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Римский карниз Симплтек" sheetId="1" r:id="rId1"/>
    <sheet name="Лифт Система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10" i="2"/>
  <c r="B9"/>
  <c r="B8"/>
  <c r="B3"/>
  <c r="B14" i="1"/>
  <c r="B8"/>
  <c r="B10" s="1"/>
  <c r="B13" s="1"/>
  <c r="B9"/>
  <c r="B7"/>
  <c r="B4"/>
  <c r="B3"/>
</calcChain>
</file>

<file path=xl/sharedStrings.xml><?xml version="1.0" encoding="utf-8"?>
<sst xmlns="http://schemas.openxmlformats.org/spreadsheetml/2006/main" count="74" uniqueCount="62">
  <si>
    <t>Римский карниз Симплтек</t>
  </si>
  <si>
    <t>НФ-00000036 Профиль Римскиго карниза</t>
  </si>
  <si>
    <t>длина в см.</t>
  </si>
  <si>
    <t>НФ-00000037 Труба октогональная 40 мм. (белый)</t>
  </si>
  <si>
    <t>НФ-00000041 Крепление для мотора и холостой части для Римских карнизов Стандарт</t>
  </si>
  <si>
    <t>всегда на каждое изделие 2 штуки</t>
  </si>
  <si>
    <t>НФ-00000044 Холостая часть 40 мм.</t>
  </si>
  <si>
    <t>1 шт. на каждое изделие</t>
  </si>
  <si>
    <t>НФ-00000039 Шнуронамотка Стандарт</t>
  </si>
  <si>
    <t>округление в большую сторону</t>
  </si>
  <si>
    <t>НФ-00000040 Крепление шнуронамотки для Римских карнизов</t>
  </si>
  <si>
    <t>равно кол-ву шнуронамоток</t>
  </si>
  <si>
    <t>НФ-00000046 Фиксатор шнуронамотки</t>
  </si>
  <si>
    <t>НФ-00000045 Кронштейн для фиксации шнуронамотки</t>
  </si>
  <si>
    <t>НФ-00000038 Крышка боковая Стандарт (комплект из 2-х шт.)</t>
  </si>
  <si>
    <t>всегда 1 комплект на карниз</t>
  </si>
  <si>
    <t xml:space="preserve">по формуле </t>
  </si>
  <si>
    <t>КН-00000137 Саморез для боковых крышек Римского карниза RBS02</t>
  </si>
  <si>
    <t>всегда 8</t>
  </si>
  <si>
    <t>КН-00000138 Саморез для кронштейна шнуронамотки RBS03</t>
  </si>
  <si>
    <t>Выпадающий список моторов на выбор с возможностью фильтра по бренду</t>
  </si>
  <si>
    <t>КН-00000075 Мотор внутр. A-OK AM35-6/28 MEL-485 (радио,RS485)</t>
  </si>
  <si>
    <t>НФ-00000082 Мотор внутр. А-ОК АМ35-6/28 MEL-PW (Tuya WiFi)</t>
  </si>
  <si>
    <t>КН-00000119 Мотор внутр. ОЕМ DT35-6/28- Mijia WiFi</t>
  </si>
  <si>
    <t>КН-00000124 Мотор внутр. ОЕМ DT35-6/28F (фазное 4 жильный)</t>
  </si>
  <si>
    <t>КН-00000122 Мотор внутр. ОЕМ DT35-6/28-RS485 (радио+RS485)</t>
  </si>
  <si>
    <t>КН-00000150 Мотор внутр. ОЕМ DT35LE-6/24 АКБ ( радио)</t>
  </si>
  <si>
    <t>КН-00000058 Мотор внутр. Novo K35-EL-6-28 (радио, электронные крайние положения)</t>
  </si>
  <si>
    <t>КН-00000059 Мотор внутр. Novo K35-IP-6-28 (радио, механические крайние положения)</t>
  </si>
  <si>
    <t>КН-00000060 Мотор внутр. Novo K35-TP-6-28 (фазный, 4 проводной)</t>
  </si>
  <si>
    <t>если выбран бренд А-ОК, то при нажатии кнопки "пульт в комплекте" - добавляется КН-00000094 - Пульт А-ОК  AC123-01 белый (1 канал) - 1 шт.</t>
  </si>
  <si>
    <t xml:space="preserve">если выбран бренд ОЕМ, то пульт КН-00000085 -Пульт OEM (1 канал) - 1 шт. </t>
  </si>
  <si>
    <t>Если выбран бренд Ново, то пульт КН-00000091 - 1 шт, кроме мотора КН-00000060</t>
  </si>
  <si>
    <t>на каждый мотор в комплектацию включается, НФ-00000043 и НФ-00000042 по 1 шт.</t>
  </si>
  <si>
    <t>на каждый мотор в комплектацию включается КН-00000148 и КН-00000149 по 1 шт.</t>
  </si>
  <si>
    <t>Лифт Система Симплтек</t>
  </si>
  <si>
    <t>НФ-00000047 Кронштейн крепления Римского карниза</t>
  </si>
  <si>
    <t>НФ-00000048 Алюминиевая труба 55 мм. (6 метров, цена за метр)</t>
  </si>
  <si>
    <t>НФ-00000050 Комплект кронштейнов для 55 трубы.</t>
  </si>
  <si>
    <t>всегда 1 комплект на 1 изделие</t>
  </si>
  <si>
    <t>КН-00000130 Мотор внутр. ОЕМ DT45E-5012 (радио)</t>
  </si>
  <si>
    <t>всегда 1 мотор на 1 изделие</t>
  </si>
  <si>
    <t>НФ-00000052 Переходник мотора для трубы 55 мм.</t>
  </si>
  <si>
    <t>1 на 1 изделие всегда</t>
  </si>
  <si>
    <t>НФ-00000049 Адаптер мотора для 55 мм.</t>
  </si>
  <si>
    <t>НФ-00000053 Катушка для 55 мм.</t>
  </si>
  <si>
    <t>с округлением в большую сторону</t>
  </si>
  <si>
    <t>НФ-00000054 Трос для лифт системы</t>
  </si>
  <si>
    <t>по числу катушек умноженных на 8</t>
  </si>
  <si>
    <t>НФ-00000055 Фиксатор троса</t>
  </si>
  <si>
    <t>НФ-00000063 Холостая часть для 55 трубы</t>
  </si>
  <si>
    <t>НФ-00000060 Пружинный кабель 7 метров</t>
  </si>
  <si>
    <t xml:space="preserve">КН-00000085 Пульт OEM (1 канал) </t>
  </si>
  <si>
    <t>при нажатии кнопки пульт в комплекте</t>
  </si>
  <si>
    <t>При добавлении кронштейнов должна быть кнопка как на раздвижных по типу профиля:  Dooya или Trietex</t>
  </si>
  <si>
    <t>Если выбрал Dooya, то из списка выбираем</t>
  </si>
  <si>
    <t>НФ-00000056</t>
  </si>
  <si>
    <t>НФ-00000057</t>
  </si>
  <si>
    <t>Количество равно количеству катушек для 55 мм.</t>
  </si>
  <si>
    <t>Если выбрал Trietex, то из списка выбираем</t>
  </si>
  <si>
    <t>НФ-00000058</t>
  </si>
  <si>
    <t>НФ-00000059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</si>
</sst>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3" xfId="0" applyBorder="1"/>
    <xf numFmtId="0" fontId="0" fillId="0" borderId="0" xfId="0" applyBorder="1"/>
    <xf numFmtId="0" fontId="0" fillId="2" borderId="0" xfId="0" applyFill="1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2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B3" sqref="B3"/>
    </sheetView>
  </sheetViews>
  <sheetFormatPr defaultRowHeight="15"/>
  <cols>
    <col min="1" max="1" width="65.28515625" customWidth="1"/>
    <col min="2" max="2" width="18.42578125" customWidth="1"/>
    <col min="3" max="3" width="37.7109375" customWidth="1"/>
    <col min="5" max="5" width="21.7109375" customWidth="1"/>
  </cols>
  <sheetData>
    <row r="1" spans="1:7" ht="21.75" customHeight="1">
      <c r="B1" t="s">
        <v>2</v>
      </c>
    </row>
    <row r="2" spans="1:7" ht="49.5" customHeight="1">
      <c r="A2" s="6" t="s">
        <v>0</v>
      </c>
      <c r="B2" s="6">
        <v>220</v>
      </c>
      <c r="C2" s="1"/>
      <c r="D2" s="1"/>
      <c r="E2" s="1"/>
      <c r="F2" s="1"/>
      <c r="G2" s="1"/>
    </row>
    <row r="3" spans="1:7" ht="60" customHeight="1">
      <c r="A3" s="1" t="s">
        <v>1</v>
      </c>
      <c r="B3" s="1">
        <f>200-1</f>
        <v>199</v>
      </c>
      <c r="C3" s="1"/>
      <c r="D3" s="1"/>
      <c r="E3" s="1"/>
      <c r="F3" s="1"/>
      <c r="G3" s="1"/>
    </row>
    <row r="4" spans="1:7" ht="30" customHeight="1">
      <c r="A4" s="1" t="s">
        <v>3</v>
      </c>
      <c r="B4" s="1">
        <f>B2-6</f>
        <v>214</v>
      </c>
      <c r="C4" s="1"/>
      <c r="D4" s="1"/>
      <c r="E4" s="1"/>
      <c r="F4" s="1"/>
      <c r="G4" s="1"/>
    </row>
    <row r="5" spans="1:7" ht="40.5" customHeight="1">
      <c r="A5" s="2" t="s">
        <v>4</v>
      </c>
      <c r="B5" s="1">
        <v>2</v>
      </c>
      <c r="C5" s="17" t="s">
        <v>5</v>
      </c>
      <c r="D5" s="17"/>
      <c r="E5" s="17"/>
      <c r="F5" s="17"/>
      <c r="G5" s="17"/>
    </row>
    <row r="6" spans="1:7" ht="27.75" customHeight="1">
      <c r="A6" s="4" t="s">
        <v>6</v>
      </c>
      <c r="B6" s="1">
        <v>1</v>
      </c>
      <c r="C6" s="17" t="s">
        <v>7</v>
      </c>
      <c r="D6" s="17"/>
      <c r="E6" s="17"/>
      <c r="F6" s="17"/>
      <c r="G6" s="17"/>
    </row>
    <row r="7" spans="1:7" ht="30" customHeight="1">
      <c r="A7" s="1" t="s">
        <v>8</v>
      </c>
      <c r="B7" s="1">
        <f>B2/50</f>
        <v>4.4000000000000004</v>
      </c>
      <c r="C7" s="17" t="s">
        <v>9</v>
      </c>
      <c r="D7" s="17"/>
      <c r="E7" s="17"/>
      <c r="F7" s="17"/>
      <c r="G7" s="17"/>
    </row>
    <row r="8" spans="1:7" ht="30" customHeight="1">
      <c r="A8" s="4" t="s">
        <v>10</v>
      </c>
      <c r="B8" s="1">
        <f>B7+2</f>
        <v>6.4</v>
      </c>
      <c r="C8" s="1" t="s">
        <v>11</v>
      </c>
      <c r="D8" s="1"/>
      <c r="E8" s="1"/>
      <c r="F8" s="1"/>
      <c r="G8" s="1"/>
    </row>
    <row r="9" spans="1:7" ht="33.75" customHeight="1">
      <c r="A9" s="1" t="s">
        <v>12</v>
      </c>
      <c r="B9" s="1">
        <f>B7</f>
        <v>4.4000000000000004</v>
      </c>
      <c r="C9" s="1" t="s">
        <v>11</v>
      </c>
      <c r="D9" s="1"/>
      <c r="E9" s="1"/>
      <c r="F9" s="1"/>
      <c r="G9" s="1"/>
    </row>
    <row r="10" spans="1:7" ht="29.25" customHeight="1">
      <c r="A10" s="4" t="s">
        <v>13</v>
      </c>
      <c r="B10" s="1">
        <f>B8</f>
        <v>6.4</v>
      </c>
      <c r="C10" s="17" t="s">
        <v>16</v>
      </c>
      <c r="D10" s="17"/>
      <c r="E10" s="17"/>
      <c r="F10" s="1"/>
      <c r="G10" s="1"/>
    </row>
    <row r="11" spans="1:7" ht="25.5" customHeight="1">
      <c r="A11" s="1" t="s">
        <v>14</v>
      </c>
      <c r="B11" s="1">
        <v>1</v>
      </c>
      <c r="C11" s="17" t="s">
        <v>15</v>
      </c>
      <c r="D11" s="17"/>
      <c r="E11" s="17"/>
      <c r="F11" s="1"/>
      <c r="G11" s="1"/>
    </row>
    <row r="12" spans="1:7" ht="27" customHeight="1">
      <c r="A12" s="1" t="s">
        <v>17</v>
      </c>
      <c r="B12" s="1">
        <v>8</v>
      </c>
      <c r="C12" s="17" t="s">
        <v>18</v>
      </c>
      <c r="D12" s="17"/>
      <c r="E12" s="17"/>
      <c r="F12" s="1"/>
      <c r="G12" s="1"/>
    </row>
    <row r="13" spans="1:7" ht="27.75" customHeight="1">
      <c r="A13" s="1" t="s">
        <v>19</v>
      </c>
      <c r="B13" s="1">
        <f>B10*2</f>
        <v>12.8</v>
      </c>
      <c r="C13" s="17" t="s">
        <v>16</v>
      </c>
      <c r="D13" s="17"/>
      <c r="E13" s="17"/>
      <c r="F13" s="1"/>
      <c r="G13" s="1"/>
    </row>
    <row r="14" spans="1:7" ht="27.75" customHeight="1">
      <c r="A14" s="4" t="s">
        <v>36</v>
      </c>
      <c r="B14" s="1">
        <f>B2/50</f>
        <v>4.4000000000000004</v>
      </c>
      <c r="C14" s="5" t="s">
        <v>16</v>
      </c>
      <c r="D14" s="5"/>
      <c r="E14" s="5"/>
      <c r="F14" s="8"/>
      <c r="G14" s="8"/>
    </row>
    <row r="15" spans="1:7" ht="27.75" customHeight="1">
      <c r="A15" s="8"/>
      <c r="B15" s="8"/>
      <c r="C15" s="15"/>
      <c r="D15" s="15"/>
      <c r="E15" s="15"/>
      <c r="F15" s="8"/>
      <c r="G15" s="8"/>
    </row>
    <row r="16" spans="1:7" ht="31.5" customHeight="1">
      <c r="A16" s="9" t="s">
        <v>20</v>
      </c>
      <c r="B16" s="15"/>
      <c r="C16" s="15"/>
      <c r="D16" s="15"/>
      <c r="E16" s="15"/>
      <c r="F16" s="8"/>
      <c r="G16" s="8"/>
    </row>
    <row r="17" spans="1:13" ht="27.75" customHeight="1">
      <c r="A17" s="4" t="s">
        <v>21</v>
      </c>
      <c r="B17" s="15"/>
      <c r="C17" s="14" t="s">
        <v>30</v>
      </c>
      <c r="D17" s="14"/>
      <c r="E17" s="14"/>
      <c r="F17" s="8"/>
      <c r="G17" s="14" t="s">
        <v>33</v>
      </c>
      <c r="H17" s="14"/>
      <c r="I17" s="14"/>
      <c r="J17" s="14"/>
      <c r="K17" s="14"/>
      <c r="L17" s="14"/>
      <c r="M17" s="14"/>
    </row>
    <row r="18" spans="1:13">
      <c r="A18" s="4" t="s">
        <v>22</v>
      </c>
      <c r="B18" s="15"/>
      <c r="C18" s="14"/>
      <c r="D18" s="14"/>
      <c r="E18" s="14"/>
      <c r="G18" s="14"/>
      <c r="H18" s="14"/>
      <c r="I18" s="14"/>
      <c r="J18" s="14"/>
      <c r="K18" s="14"/>
      <c r="L18" s="14"/>
      <c r="M18" s="14"/>
    </row>
    <row r="19" spans="1:13" ht="37.5" customHeight="1">
      <c r="A19" s="3"/>
      <c r="B19" s="15"/>
      <c r="C19" s="10"/>
      <c r="D19" s="10"/>
      <c r="E19" s="10"/>
    </row>
    <row r="20" spans="1:13" ht="36.75" customHeight="1">
      <c r="A20" s="4" t="s">
        <v>23</v>
      </c>
      <c r="B20" s="15"/>
      <c r="C20" s="13" t="s">
        <v>31</v>
      </c>
      <c r="D20" s="13"/>
      <c r="E20" s="13"/>
      <c r="G20" s="13" t="s">
        <v>33</v>
      </c>
      <c r="H20" s="13"/>
      <c r="I20" s="13"/>
      <c r="J20" s="13"/>
      <c r="K20" s="13"/>
      <c r="L20" s="13"/>
      <c r="M20" s="13"/>
    </row>
    <row r="21" spans="1:13">
      <c r="A21" s="4" t="s">
        <v>24</v>
      </c>
      <c r="B21" s="15"/>
      <c r="C21" s="13"/>
      <c r="D21" s="13"/>
      <c r="E21" s="13"/>
      <c r="G21" s="13"/>
      <c r="H21" s="13"/>
      <c r="I21" s="13"/>
      <c r="J21" s="13"/>
      <c r="K21" s="13"/>
      <c r="L21" s="13"/>
      <c r="M21" s="13"/>
    </row>
    <row r="22" spans="1:13">
      <c r="A22" s="4" t="s">
        <v>25</v>
      </c>
      <c r="B22" s="15"/>
      <c r="C22" s="13"/>
      <c r="D22" s="13"/>
      <c r="E22" s="13"/>
      <c r="G22" s="13"/>
      <c r="H22" s="13"/>
      <c r="I22" s="13"/>
      <c r="J22" s="13"/>
      <c r="K22" s="13"/>
      <c r="L22" s="13"/>
      <c r="M22" s="13"/>
    </row>
    <row r="23" spans="1:13">
      <c r="A23" s="4" t="s">
        <v>26</v>
      </c>
      <c r="B23" s="15"/>
      <c r="C23" s="13"/>
      <c r="D23" s="13"/>
      <c r="E23" s="13"/>
      <c r="G23" s="13"/>
      <c r="H23" s="13"/>
      <c r="I23" s="13"/>
      <c r="J23" s="13"/>
      <c r="K23" s="13"/>
      <c r="L23" s="13"/>
      <c r="M23" s="13"/>
    </row>
    <row r="24" spans="1:13" ht="42.75" customHeight="1">
      <c r="A24" s="3"/>
      <c r="B24" s="15"/>
    </row>
    <row r="25" spans="1:13" ht="30">
      <c r="A25" s="11" t="s">
        <v>27</v>
      </c>
      <c r="B25" s="15"/>
      <c r="C25" s="14" t="s">
        <v>32</v>
      </c>
      <c r="D25" s="14"/>
      <c r="E25" s="14"/>
      <c r="G25" s="13" t="s">
        <v>34</v>
      </c>
      <c r="H25" s="13"/>
      <c r="I25" s="13"/>
      <c r="J25" s="13"/>
      <c r="K25" s="13"/>
      <c r="L25" s="13"/>
      <c r="M25" s="13"/>
    </row>
    <row r="26" spans="1:13" ht="30">
      <c r="A26" s="11" t="s">
        <v>28</v>
      </c>
      <c r="B26" s="15"/>
      <c r="C26" s="14"/>
      <c r="D26" s="14"/>
      <c r="E26" s="14"/>
      <c r="G26" s="13"/>
      <c r="H26" s="13"/>
      <c r="I26" s="13"/>
      <c r="J26" s="13"/>
      <c r="K26" s="13"/>
      <c r="L26" s="13"/>
      <c r="M26" s="13"/>
    </row>
    <row r="27" spans="1:13">
      <c r="A27" s="4" t="s">
        <v>29</v>
      </c>
      <c r="B27" s="16"/>
      <c r="C27" s="14"/>
      <c r="D27" s="14"/>
      <c r="E27" s="14"/>
      <c r="G27" s="13"/>
      <c r="H27" s="13"/>
      <c r="I27" s="13"/>
      <c r="J27" s="13"/>
      <c r="K27" s="13"/>
      <c r="L27" s="13"/>
      <c r="M27" s="13"/>
    </row>
  </sheetData>
  <mergeCells count="16">
    <mergeCell ref="C13:E13"/>
    <mergeCell ref="C15:E15"/>
    <mergeCell ref="C16:E16"/>
    <mergeCell ref="C17:E18"/>
    <mergeCell ref="C5:G5"/>
    <mergeCell ref="C6:G6"/>
    <mergeCell ref="C7:G7"/>
    <mergeCell ref="C10:E10"/>
    <mergeCell ref="C11:E11"/>
    <mergeCell ref="C12:E12"/>
    <mergeCell ref="C20:E23"/>
    <mergeCell ref="C25:E27"/>
    <mergeCell ref="B16:B27"/>
    <mergeCell ref="G17:M18"/>
    <mergeCell ref="G20:M23"/>
    <mergeCell ref="G25:M2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C28" sqref="C28"/>
    </sheetView>
  </sheetViews>
  <sheetFormatPr defaultRowHeight="15"/>
  <cols>
    <col min="1" max="1" width="70.28515625" customWidth="1"/>
    <col min="2" max="2" width="35.7109375" customWidth="1"/>
    <col min="3" max="3" width="91" customWidth="1"/>
  </cols>
  <sheetData>
    <row r="1" spans="1:3" ht="27" customHeight="1">
      <c r="B1" t="s">
        <v>2</v>
      </c>
    </row>
    <row r="2" spans="1:3" ht="51.75" customHeight="1">
      <c r="A2" s="6" t="s">
        <v>35</v>
      </c>
      <c r="B2" s="6">
        <v>200</v>
      </c>
    </row>
    <row r="3" spans="1:3" ht="27.75" customHeight="1">
      <c r="A3" s="1" t="s">
        <v>37</v>
      </c>
      <c r="B3" s="1">
        <f>B2-4</f>
        <v>196</v>
      </c>
    </row>
    <row r="4" spans="1:3" ht="39" customHeight="1">
      <c r="A4" s="1" t="s">
        <v>38</v>
      </c>
      <c r="B4" s="1">
        <v>1</v>
      </c>
      <c r="C4" t="s">
        <v>39</v>
      </c>
    </row>
    <row r="5" spans="1:3" ht="52.5" customHeight="1">
      <c r="A5" s="2" t="s">
        <v>40</v>
      </c>
      <c r="B5" s="1">
        <v>1</v>
      </c>
      <c r="C5" t="s">
        <v>41</v>
      </c>
    </row>
    <row r="6" spans="1:3" ht="30" customHeight="1">
      <c r="A6" s="4" t="s">
        <v>42</v>
      </c>
      <c r="B6" s="1">
        <v>1</v>
      </c>
      <c r="C6" t="s">
        <v>43</v>
      </c>
    </row>
    <row r="7" spans="1:3" ht="30" customHeight="1">
      <c r="A7" s="1" t="s">
        <v>44</v>
      </c>
      <c r="B7" s="1">
        <v>1</v>
      </c>
      <c r="C7" t="s">
        <v>43</v>
      </c>
    </row>
    <row r="8" spans="1:3" ht="31.5" customHeight="1">
      <c r="A8" s="4" t="s">
        <v>45</v>
      </c>
      <c r="B8" s="1">
        <f>CEILING(B2/70,1)</f>
        <v>3</v>
      </c>
      <c r="C8" t="s">
        <v>46</v>
      </c>
    </row>
    <row r="9" spans="1:3" ht="32.25" customHeight="1">
      <c r="A9" s="1" t="s">
        <v>47</v>
      </c>
      <c r="B9" s="1">
        <f>B8*8</f>
        <v>24</v>
      </c>
      <c r="C9" t="s">
        <v>48</v>
      </c>
    </row>
    <row r="10" spans="1:3" ht="31.5" customHeight="1">
      <c r="A10" s="4" t="s">
        <v>49</v>
      </c>
      <c r="B10" s="1">
        <f>B8</f>
        <v>3</v>
      </c>
      <c r="C10" t="s">
        <v>48</v>
      </c>
    </row>
    <row r="11" spans="1:3" ht="31.5" customHeight="1">
      <c r="A11" s="1" t="s">
        <v>50</v>
      </c>
      <c r="B11" s="1">
        <v>1</v>
      </c>
      <c r="C11" t="s">
        <v>43</v>
      </c>
    </row>
    <row r="12" spans="1:3" ht="33" customHeight="1">
      <c r="A12" s="1" t="s">
        <v>51</v>
      </c>
      <c r="B12" s="1">
        <v>1</v>
      </c>
      <c r="C12" t="s">
        <v>43</v>
      </c>
    </row>
    <row r="13" spans="1:3" ht="29.25" customHeight="1">
      <c r="A13" s="7" t="s">
        <v>52</v>
      </c>
      <c r="B13" s="7">
        <v>1</v>
      </c>
      <c r="C13" t="s">
        <v>53</v>
      </c>
    </row>
    <row r="14" spans="1:3" ht="36.75" customHeight="1">
      <c r="A14" s="8"/>
      <c r="B14" s="8"/>
    </row>
    <row r="15" spans="1:3" ht="29.25" customHeight="1">
      <c r="A15" s="6" t="s">
        <v>54</v>
      </c>
      <c r="B15" s="6"/>
    </row>
    <row r="17" spans="1:3">
      <c r="A17" s="12" t="s">
        <v>55</v>
      </c>
      <c r="B17" s="1" t="s">
        <v>56</v>
      </c>
      <c r="C17" s="1" t="s">
        <v>58</v>
      </c>
    </row>
    <row r="18" spans="1:3">
      <c r="B18" s="1" t="s">
        <v>57</v>
      </c>
      <c r="C18" s="1" t="s">
        <v>58</v>
      </c>
    </row>
    <row r="20" spans="1:3">
      <c r="A20" s="12" t="s">
        <v>59</v>
      </c>
      <c r="B20" s="1" t="s">
        <v>60</v>
      </c>
      <c r="C20" s="1" t="s">
        <v>58</v>
      </c>
    </row>
    <row r="21" spans="1:3">
      <c r="B21" s="1" t="s">
        <v>61</v>
      </c>
      <c r="C21" s="1" t="s">
        <v>58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Римский карниз Симплтек</vt:lpstr>
      <vt:lpstr>Лифт Система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2024-12-12T14:59:25Z</dcterms:modified>
</cp:coreProperties>
</file>