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OA0895\Desktop\"/>
    </mc:Choice>
  </mc:AlternateContent>
  <xr:revisionPtr revIDLastSave="0" documentId="8_{7D21BC9F-0C22-4212-93AE-420B497EBAA7}" xr6:coauthVersionLast="43" xr6:coauthVersionMax="43" xr10:uidLastSave="{00000000-0000-0000-0000-000000000000}"/>
  <bookViews>
    <workbookView xWindow="-110" yWindow="-110" windowWidth="19420" windowHeight="10420" xr2:uid="{E6631802-3851-4860-995F-0220E6F12236}"/>
  </bookViews>
  <sheets>
    <sheet name="Смета затрат по отделам"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 hidden="1">{#N/A,#N/A,FALSE,"단축1";#N/A,#N/A,FALSE,"단축2";#N/A,#N/A,FALSE,"단축3";#N/A,#N/A,FALSE,"장축";#N/A,#N/A,FALSE,"4WD"}</definedName>
    <definedName name="\a">#N/A</definedName>
    <definedName name="\b">#N/A</definedName>
    <definedName name="\l">#REF!</definedName>
    <definedName name="\p">#N/A</definedName>
    <definedName name="\q">#N/A</definedName>
    <definedName name="\r">#REF!</definedName>
    <definedName name="\s">#REF!</definedName>
    <definedName name="\w">#REF!</definedName>
    <definedName name="\z">#N/A</definedName>
    <definedName name="_">#REF!</definedName>
    <definedName name="_?" hidden="1">{#N/A,#N/A,FALSE,"??????? (5)";#N/A,#N/A,FALSE,"??????? (7)";#N/A,#N/A,FALSE,"??????? (6)";#N/A,#N/A,FALSE,"??????? (2)";#N/A,#N/A,FALSE,"???????";#N/A,#N/A,FALSE,"???????";#N/A,#N/A,FALSE,"???????";#N/A,#N/A,FALSE,"???????";#N/A,#N/A,FALSE,"???????";#N/A,#N/A,FALSE,"????? (2)";#N/A,#N/A,FALSE,"96 ????";#N/A,#N/A,FALSE,"????";#N/A,#N/A,FALSE,"??";#N/A,#N/A,FALSE,"??";#N/A,#N/A,FALSE,"??????"}</definedName>
    <definedName name="_??" hidden="1">{#N/A,#N/A,FALSE,"??";#N/A,#N/A,FALSE,"??2";#N/A,#N/A,FALSE,"??1";#N/A,#N/A,FALSE,"??";#N/A,#N/A,FALSE,"??2";#N/A,#N/A,FALSE,"??1";#N/A,#N/A,FALSE,"??";#N/A,#N/A,FALSE,"??1";#N/A,#N/A,FALSE,"??";#N/A,#N/A,FALSE,"?????";#N/A,#N/A,FALSE,"??"}</definedName>
    <definedName name="_???" hidden="1">{#N/A,#N/A,FALSE,"??????? (5)";#N/A,#N/A,FALSE,"??????? (7)";#N/A,#N/A,FALSE,"??????? (6)";#N/A,#N/A,FALSE,"??????? (2)";#N/A,#N/A,FALSE,"???????";#N/A,#N/A,FALSE,"???????";#N/A,#N/A,FALSE,"???????";#N/A,#N/A,FALSE,"???????";#N/A,#N/A,FALSE,"???????";#N/A,#N/A,FALSE,"????? (2)";#N/A,#N/A,FALSE,"96 ????";#N/A,#N/A,FALSE,"????";#N/A,#N/A,FALSE,"??";#N/A,#N/A,FALSE,"??";#N/A,#N/A,FALSE,"??????"}</definedName>
    <definedName name="_????" hidden="1">{#N/A,#N/A,TRUE,"??"}</definedName>
    <definedName name="_?????" hidden="1">{#N/A,#N/A,FALSE,"??";#N/A,#N/A,FALSE,"??2";#N/A,#N/A,FALSE,"??1";#N/A,#N/A,FALSE,"??";#N/A,#N/A,FALSE,"??2";#N/A,#N/A,FALSE,"??1";#N/A,#N/A,FALSE,"??";#N/A,#N/A,FALSE,"??1";#N/A,#N/A,FALSE,"??";#N/A,#N/A,FALSE,"?????";#N/A,#N/A,FALSE,"??"}</definedName>
    <definedName name="_??????" hidden="1">{#N/A,#N/A,FALSE,"??";#N/A,#N/A,FALSE,"??2";#N/A,#N/A,FALSE,"??1";#N/A,#N/A,FALSE,"??";#N/A,#N/A,FALSE,"??2";#N/A,#N/A,FALSE,"??1";#N/A,#N/A,FALSE,"??";#N/A,#N/A,FALSE,"??1";#N/A,#N/A,FALSE,"??";#N/A,#N/A,FALSE,"?????";#N/A,#N/A,FALSE,"??"}</definedName>
    <definedName name="_???????" hidden="1">{#N/A,#N/A,FALSE,"??????? (5)";#N/A,#N/A,FALSE,"??????? (7)";#N/A,#N/A,FALSE,"??????? (6)";#N/A,#N/A,FALSE,"??????? (2)";#N/A,#N/A,FALSE,"???????";#N/A,#N/A,FALSE,"???????";#N/A,#N/A,FALSE,"???????";#N/A,#N/A,FALSE,"???????";#N/A,#N/A,FALSE,"???????";#N/A,#N/A,FALSE,"????? (2)";#N/A,#N/A,FALSE,"96 ????";#N/A,#N/A,FALSE,"????";#N/A,#N/A,FALSE,"??";#N/A,#N/A,FALSE,"??";#N/A,#N/A,FALSE,"??????"}</definedName>
    <definedName name="_????????" hidden="1">{#N/A,#N/A,FALSE,"??????? (5)";#N/A,#N/A,FALSE,"??????? (7)";#N/A,#N/A,FALSE,"??????? (6)";#N/A,#N/A,FALSE,"??????? (2)";#N/A,#N/A,FALSE,"???????";#N/A,#N/A,FALSE,"???????";#N/A,#N/A,FALSE,"???????";#N/A,#N/A,FALSE,"???????";#N/A,#N/A,FALSE,"???????";#N/A,#N/A,FALSE,"????? (2)";#N/A,#N/A,FALSE,"96 ????";#N/A,#N/A,FALSE,"????";#N/A,#N/A,FALSE,"??";#N/A,#N/A,FALSE,"??";#N/A,#N/A,FALSE,"??????"}</definedName>
    <definedName name="_??????????" hidden="1">{#N/A,#N/A,TRUE,"??"}</definedName>
    <definedName name="_???????????" hidden="1">{#N/A,#N/A,FALSE,"??????? (5)";#N/A,#N/A,FALSE,"??????? (7)";#N/A,#N/A,FALSE,"??????? (6)";#N/A,#N/A,FALSE,"??????? (2)";#N/A,#N/A,FALSE,"???????";#N/A,#N/A,FALSE,"???????";#N/A,#N/A,FALSE,"???????";#N/A,#N/A,FALSE,"???????";#N/A,#N/A,FALSE,"???????";#N/A,#N/A,FALSE,"????? (2)";#N/A,#N/A,FALSE,"96 ????";#N/A,#N/A,FALSE,"????";#N/A,#N/A,FALSE,"??";#N/A,#N/A,FALSE,"??";#N/A,#N/A,FALSE,"??????"}</definedName>
    <definedName name="_?????????????" hidden="1">{#N/A,#N/A,FALSE,"??????? (5)";#N/A,#N/A,FALSE,"??????? (7)";#N/A,#N/A,FALSE,"??????? (6)";#N/A,#N/A,FALSE,"??????? (2)";#N/A,#N/A,FALSE,"???????";#N/A,#N/A,FALSE,"???????";#N/A,#N/A,FALSE,"???????";#N/A,#N/A,FALSE,"???????";#N/A,#N/A,FALSE,"???????";#N/A,#N/A,FALSE,"????? (2)";#N/A,#N/A,FALSE,"96 ????";#N/A,#N/A,FALSE,"????";#N/A,#N/A,FALSE,"??";#N/A,#N/A,FALSE,"??";#N/A,#N/A,FALSE,"??????"}</definedName>
    <definedName name="_??????????????" hidden="1">{#N/A,#N/A,TRUE,"??"}</definedName>
    <definedName name="_???????????????" hidden="1">{#N/A,#N/A,TRUE,"??"}</definedName>
    <definedName name="_?????????????????" hidden="1">{#N/A,#N/A,TRUE,"??"}</definedName>
    <definedName name="_????????1132" hidden="1">{#N/A,#N/A,FALSE,"??????? (5)";#N/A,#N/A,FALSE,"??????? (7)";#N/A,#N/A,FALSE,"??????? (6)";#N/A,#N/A,FALSE,"??????? (2)";#N/A,#N/A,FALSE,"???????";#N/A,#N/A,FALSE,"???????";#N/A,#N/A,FALSE,"???????";#N/A,#N/A,FALSE,"???????";#N/A,#N/A,FALSE,"???????";#N/A,#N/A,FALSE,"????? (2)";#N/A,#N/A,FALSE,"96 ????";#N/A,#N/A,FALSE,"????";#N/A,#N/A,FALSE,"??";#N/A,#N/A,FALSE,"??";#N/A,#N/A,FALSE,"??????"}</definedName>
    <definedName name="_??????1" hidden="1">{#N/A,#N/A,FALSE,"???,??";#N/A,#N/A,FALSE,"????";#N/A,#N/A,FALSE,"???";#N/A,#N/A,FALSE,"??";#N/A,#N/A,FALSE,"??";#N/A,#N/A,FALSE,"??";#N/A,#N/A,FALSE,"??";#N/A,#N/A,FALSE,"???";#N/A,#N/A,FALSE,"??";#N/A,#N/A,FALSE,"??";#N/A,#N/A,FALSE,"??";#N/A,#N/A,FALSE,"??";#N/A,#N/A,FALSE,"????";#N/A,#N/A,FALSE,"??????";#N/A,#N/A,FALSE,"????"}</definedName>
    <definedName name="_????1" hidden="1">{#N/A,#N/A,TRUE,"??"}</definedName>
    <definedName name="_????2" hidden="1">{#N/A,#N/A,TRUE,"??"}</definedName>
    <definedName name="_????2005" hidden="1">{#N/A,#N/A,TRUE,"??"}</definedName>
    <definedName name="_????CASE" hidden="1">{#N/A,#N/A,FALSE,"??????? (5)";#N/A,#N/A,FALSE,"??????? (7)";#N/A,#N/A,FALSE,"??????? (6)";#N/A,#N/A,FALSE,"??????? (2)";#N/A,#N/A,FALSE,"???????";#N/A,#N/A,FALSE,"???????";#N/A,#N/A,FALSE,"???????";#N/A,#N/A,FALSE,"???????";#N/A,#N/A,FALSE,"???????";#N/A,#N/A,FALSE,"????? (2)";#N/A,#N/A,FALSE,"96 ????";#N/A,#N/A,FALSE,"????";#N/A,#N/A,FALSE,"??";#N/A,#N/A,FALSE,"??";#N/A,#N/A,FALSE,"??????"}</definedName>
    <definedName name="_???3" hidden="1">{#N/A,#N/A,FALSE,"??????? (5)";#N/A,#N/A,FALSE,"??????? (7)";#N/A,#N/A,FALSE,"??????? (6)";#N/A,#N/A,FALSE,"??????? (2)";#N/A,#N/A,FALSE,"???????";#N/A,#N/A,FALSE,"???????";#N/A,#N/A,FALSE,"???????";#N/A,#N/A,FALSE,"???????";#N/A,#N/A,FALSE,"???????";#N/A,#N/A,FALSE,"????? (2)";#N/A,#N/A,FALSE,"96 ????";#N/A,#N/A,FALSE,"????";#N/A,#N/A,FALSE,"??";#N/A,#N/A,FALSE,"??";#N/A,#N/A,FALSE,"??????"}</definedName>
    <definedName name="_???5" hidden="1">{#N/A,#N/A,FALSE,"??";#N/A,#N/A,FALSE,"??2";#N/A,#N/A,FALSE,"??1";#N/A,#N/A,FALSE,"??";#N/A,#N/A,FALSE,"??2";#N/A,#N/A,FALSE,"??1";#N/A,#N/A,FALSE,"??";#N/A,#N/A,FALSE,"??1";#N/A,#N/A,FALSE,"??";#N/A,#N/A,FALSE,"?????";#N/A,#N/A,FALSE,"??"}</definedName>
    <definedName name="_???QC" hidden="1">{#N/A,#N/A,FALSE,"??????? (5)";#N/A,#N/A,FALSE,"??????? (7)";#N/A,#N/A,FALSE,"??????? (6)";#N/A,#N/A,FALSE,"??????? (2)";#N/A,#N/A,FALSE,"???????";#N/A,#N/A,FALSE,"???????";#N/A,#N/A,FALSE,"???????";#N/A,#N/A,FALSE,"???????";#N/A,#N/A,FALSE,"???????";#N/A,#N/A,FALSE,"????? (2)";#N/A,#N/A,FALSE,"96 ????";#N/A,#N/A,FALSE,"????";#N/A,#N/A,FALSE,"??";#N/A,#N/A,FALSE,"??";#N/A,#N/A,FALSE,"??????"}</definedName>
    <definedName name="_??_3" hidden="1">{#N/A,#N/A,FALSE,"??????? (5)";#N/A,#N/A,FALSE,"??????? (7)";#N/A,#N/A,FALSE,"??????? (6)";#N/A,#N/A,FALSE,"??????? (2)";#N/A,#N/A,FALSE,"???????";#N/A,#N/A,FALSE,"???????";#N/A,#N/A,FALSE,"???????";#N/A,#N/A,FALSE,"???????";#N/A,#N/A,FALSE,"???????";#N/A,#N/A,FALSE,"????? (2)";#N/A,#N/A,FALSE,"96 ????";#N/A,#N/A,FALSE,"????";#N/A,#N/A,FALSE,"??";#N/A,#N/A,FALSE,"??";#N/A,#N/A,FALSE,"??????"}</definedName>
    <definedName name="_??_3_1" hidden="1">{#N/A,#N/A,FALSE,"??????? (5)";#N/A,#N/A,FALSE,"??????? (7)";#N/A,#N/A,FALSE,"??????? (6)";#N/A,#N/A,FALSE,"??????? (2)";#N/A,#N/A,FALSE,"???????";#N/A,#N/A,FALSE,"???????";#N/A,#N/A,FALSE,"???????";#N/A,#N/A,FALSE,"???????";#N/A,#N/A,FALSE,"???????";#N/A,#N/A,FALSE,"????? (2)";#N/A,#N/A,FALSE,"96 ????";#N/A,#N/A,FALSE,"????";#N/A,#N/A,FALSE,"??";#N/A,#N/A,FALSE,"??";#N/A,#N/A,FALSE,"??????"}</definedName>
    <definedName name="_??1" hidden="1">{#N/A,#N/A,FALSE,"??????? (5)";#N/A,#N/A,FALSE,"??????? (7)";#N/A,#N/A,FALSE,"??????? (6)";#N/A,#N/A,FALSE,"??????? (2)";#N/A,#N/A,FALSE,"???????";#N/A,#N/A,FALSE,"???????";#N/A,#N/A,FALSE,"???????";#N/A,#N/A,FALSE,"???????";#N/A,#N/A,FALSE,"???????";#N/A,#N/A,FALSE,"????? (2)";#N/A,#N/A,FALSE,"96 ????";#N/A,#N/A,FALSE,"????";#N/A,#N/A,FALSE,"??";#N/A,#N/A,FALSE,"??";#N/A,#N/A,FALSE,"??????"}</definedName>
    <definedName name="_??2" hidden="1">{#N/A,#N/A,FALSE,"??";#N/A,#N/A,FALSE,"??2";#N/A,#N/A,FALSE,"??1";#N/A,#N/A,FALSE,"??";#N/A,#N/A,FALSE,"??2";#N/A,#N/A,FALSE,"??1";#N/A,#N/A,FALSE,"??";#N/A,#N/A,FALSE,"??1";#N/A,#N/A,FALSE,"??";#N/A,#N/A,FALSE,"?????";#N/A,#N/A,FALSE,"??"}</definedName>
    <definedName name="_??3" hidden="1">{#N/A,#N/A,FALSE,"??????? (5)";#N/A,#N/A,FALSE,"??????? (7)";#N/A,#N/A,FALSE,"??????? (6)";#N/A,#N/A,FALSE,"??????? (2)";#N/A,#N/A,FALSE,"???????";#N/A,#N/A,FALSE,"???????";#N/A,#N/A,FALSE,"???????";#N/A,#N/A,FALSE,"???????";#N/A,#N/A,FALSE,"???????";#N/A,#N/A,FALSE,"????? (2)";#N/A,#N/A,FALSE,"96 ????";#N/A,#N/A,FALSE,"????";#N/A,#N/A,FALSE,"??";#N/A,#N/A,FALSE,"??";#N/A,#N/A,FALSE,"??????"}</definedName>
    <definedName name="_??4" hidden="1">{#N/A,#N/A,FALSE,"??";#N/A,#N/A,FALSE,"??2";#N/A,#N/A,FALSE,"??1";#N/A,#N/A,FALSE,"??";#N/A,#N/A,FALSE,"??2";#N/A,#N/A,FALSE,"??1";#N/A,#N/A,FALSE,"??";#N/A,#N/A,FALSE,"??1";#N/A,#N/A,FALSE,"??";#N/A,#N/A,FALSE,"?????";#N/A,#N/A,FALSE,"??"}</definedName>
    <definedName name="_??5" hidden="1">{#N/A,#N/A,FALSE,"??";#N/A,#N/A,FALSE,"??2";#N/A,#N/A,FALSE,"??1";#N/A,#N/A,FALSE,"??";#N/A,#N/A,FALSE,"??2";#N/A,#N/A,FALSE,"??1";#N/A,#N/A,FALSE,"??";#N/A,#N/A,FALSE,"??1";#N/A,#N/A,FALSE,"??";#N/A,#N/A,FALSE,"?????";#N/A,#N/A,FALSE,"??"}</definedName>
    <definedName name="_??5JPH" hidden="1">{#N/A,#N/A,FALSE,"??????? (5)";#N/A,#N/A,FALSE,"??????? (7)";#N/A,#N/A,FALSE,"??????? (6)";#N/A,#N/A,FALSE,"??????? (2)";#N/A,#N/A,FALSE,"???????";#N/A,#N/A,FALSE,"???????";#N/A,#N/A,FALSE,"???????";#N/A,#N/A,FALSE,"???????";#N/A,#N/A,FALSE,"???????";#N/A,#N/A,FALSE,"????? (2)";#N/A,#N/A,FALSE,"96 ????";#N/A,#N/A,FALSE,"????";#N/A,#N/A,FALSE,"??";#N/A,#N/A,FALSE,"??";#N/A,#N/A,FALSE,"??????"}</definedName>
    <definedName name="_??6" hidden="1">{#N/A,#N/A,FALSE,"???,??";#N/A,#N/A,FALSE,"????";#N/A,#N/A,FALSE,"???";#N/A,#N/A,FALSE,"??";#N/A,#N/A,FALSE,"??";#N/A,#N/A,FALSE,"??";#N/A,#N/A,FALSE,"??";#N/A,#N/A,FALSE,"???";#N/A,#N/A,FALSE,"??";#N/A,#N/A,FALSE,"??";#N/A,#N/A,FALSE,"??";#N/A,#N/A,FALSE,"??";#N/A,#N/A,FALSE,"????";#N/A,#N/A,FALSE,"??????";#N/A,#N/A,FALSE,"????"}</definedName>
    <definedName name="_??7" hidden="1">{#N/A,#N/A,FALSE,"??";#N/A,#N/A,FALSE,"??2";#N/A,#N/A,FALSE,"??1";#N/A,#N/A,FALSE,"??";#N/A,#N/A,FALSE,"??2";#N/A,#N/A,FALSE,"??1";#N/A,#N/A,FALSE,"??";#N/A,#N/A,FALSE,"??1";#N/A,#N/A,FALSE,"??";#N/A,#N/A,FALSE,"?????";#N/A,#N/A,FALSE,"??"}</definedName>
    <definedName name="_?1" hidden="1">{#N/A,#N/A,FALSE,"??????? (5)";#N/A,#N/A,FALSE,"??????? (7)";#N/A,#N/A,FALSE,"??????? (6)";#N/A,#N/A,FALSE,"??????? (2)";#N/A,#N/A,FALSE,"???????";#N/A,#N/A,FALSE,"???????";#N/A,#N/A,FALSE,"???????";#N/A,#N/A,FALSE,"???????";#N/A,#N/A,FALSE,"???????";#N/A,#N/A,FALSE,"????? (2)";#N/A,#N/A,FALSE,"96 ????";#N/A,#N/A,FALSE,"????";#N/A,#N/A,FALSE,"??";#N/A,#N/A,FALSE,"??";#N/A,#N/A,FALSE,"??????"}</definedName>
    <definedName name="__??" hidden="1">{#N/A,#N/A,FALSE,"??";#N/A,#N/A,FALSE,"??2";#N/A,#N/A,FALSE,"??1";#N/A,#N/A,FALSE,"??";#N/A,#N/A,FALSE,"??2";#N/A,#N/A,FALSE,"??1";#N/A,#N/A,FALSE,"??";#N/A,#N/A,FALSE,"??1";#N/A,#N/A,FALSE,"??";#N/A,#N/A,FALSE,"?????";#N/A,#N/A,FALSE,"??"}</definedName>
    <definedName name="__???" hidden="1">{#N/A,#N/A,FALSE,"??????? (5)";#N/A,#N/A,FALSE,"??????? (7)";#N/A,#N/A,FALSE,"??????? (6)";#N/A,#N/A,FALSE,"??????? (2)";#N/A,#N/A,FALSE,"???????";#N/A,#N/A,FALSE,"???????";#N/A,#N/A,FALSE,"???????";#N/A,#N/A,FALSE,"???????";#N/A,#N/A,FALSE,"???????";#N/A,#N/A,FALSE,"????? (2)";#N/A,#N/A,FALSE,"96 ????";#N/A,#N/A,FALSE,"????";#N/A,#N/A,FALSE,"??";#N/A,#N/A,FALSE,"??";#N/A,#N/A,FALSE,"??????"}</definedName>
    <definedName name="__????">#REF!</definedName>
    <definedName name="__??????" hidden="1">{#N/A,#N/A,FALSE,"??";#N/A,#N/A,FALSE,"??2";#N/A,#N/A,FALSE,"??1";#N/A,#N/A,FALSE,"??";#N/A,#N/A,FALSE,"??2";#N/A,#N/A,FALSE,"??1";#N/A,#N/A,FALSE,"??";#N/A,#N/A,FALSE,"??1";#N/A,#N/A,FALSE,"??";#N/A,#N/A,FALSE,"?????";#N/A,#N/A,FALSE,"??"}</definedName>
    <definedName name="__???????" hidden="1">{#N/A,#N/A,TRUE,"??"}</definedName>
    <definedName name="__????????" hidden="1">{#N/A,#N/A,FALSE,"IPEC Stair Step";#N/A,#N/A,FALSE,"Overview";#N/A,#N/A,FALSE,"Supporting Explanations"}</definedName>
    <definedName name="__??????????" hidden="1">{#N/A,#N/A,TRUE,"??"}</definedName>
    <definedName name="__???????????" hidden="1">{#N/A,#N/A,FALSE,"??????? (5)";#N/A,#N/A,FALSE,"??????? (7)";#N/A,#N/A,FALSE,"??????? (6)";#N/A,#N/A,FALSE,"??????? (2)";#N/A,#N/A,FALSE,"???????";#N/A,#N/A,FALSE,"???????";#N/A,#N/A,FALSE,"???????";#N/A,#N/A,FALSE,"???????";#N/A,#N/A,FALSE,"???????";#N/A,#N/A,FALSE,"????? (2)";#N/A,#N/A,FALSE,"96 ????";#N/A,#N/A,FALSE,"????";#N/A,#N/A,FALSE,"??";#N/A,#N/A,FALSE,"??";#N/A,#N/A,FALSE,"??????"}</definedName>
    <definedName name="__?????????????" hidden="1">{#N/A,#N/A,FALSE,"??????? (5)";#N/A,#N/A,FALSE,"??????? (7)";#N/A,#N/A,FALSE,"??????? (6)";#N/A,#N/A,FALSE,"??????? (2)";#N/A,#N/A,FALSE,"???????";#N/A,#N/A,FALSE,"???????";#N/A,#N/A,FALSE,"???????";#N/A,#N/A,FALSE,"???????";#N/A,#N/A,FALSE,"???????";#N/A,#N/A,FALSE,"????? (2)";#N/A,#N/A,FALSE,"96 ????";#N/A,#N/A,FALSE,"????";#N/A,#N/A,FALSE,"??";#N/A,#N/A,FALSE,"??";#N/A,#N/A,FALSE,"??????"}</definedName>
    <definedName name="__??????????????" hidden="1">{#N/A,#N/A,TRUE,"??"}</definedName>
    <definedName name="__???????????????" hidden="1">{#N/A,#N/A,TRUE,"??"}</definedName>
    <definedName name="__?????????????????" hidden="1">{#N/A,#N/A,TRUE,"??"}</definedName>
    <definedName name="__????????1132" hidden="1">{#N/A,#N/A,FALSE,"??????? (5)";#N/A,#N/A,FALSE,"??????? (7)";#N/A,#N/A,FALSE,"??????? (6)";#N/A,#N/A,FALSE,"??????? (2)";#N/A,#N/A,FALSE,"???????";#N/A,#N/A,FALSE,"???????";#N/A,#N/A,FALSE,"???????";#N/A,#N/A,FALSE,"???????";#N/A,#N/A,FALSE,"???????";#N/A,#N/A,FALSE,"????? (2)";#N/A,#N/A,FALSE,"96 ????";#N/A,#N/A,FALSE,"????";#N/A,#N/A,FALSE,"??";#N/A,#N/A,FALSE,"??";#N/A,#N/A,FALSE,"??????"}</definedName>
    <definedName name="__??????1" hidden="1">{#N/A,#N/A,FALSE,"???,??";#N/A,#N/A,FALSE,"????";#N/A,#N/A,FALSE,"???";#N/A,#N/A,FALSE,"??";#N/A,#N/A,FALSE,"??";#N/A,#N/A,FALSE,"??";#N/A,#N/A,FALSE,"??";#N/A,#N/A,FALSE,"???";#N/A,#N/A,FALSE,"??";#N/A,#N/A,FALSE,"??";#N/A,#N/A,FALSE,"??";#N/A,#N/A,FALSE,"??";#N/A,#N/A,FALSE,"????";#N/A,#N/A,FALSE,"??????";#N/A,#N/A,FALSE,"????"}</definedName>
    <definedName name="__????CASE" hidden="1">{#N/A,#N/A,FALSE,"??????? (5)";#N/A,#N/A,FALSE,"??????? (7)";#N/A,#N/A,FALSE,"??????? (6)";#N/A,#N/A,FALSE,"??????? (2)";#N/A,#N/A,FALSE,"???????";#N/A,#N/A,FALSE,"???????";#N/A,#N/A,FALSE,"???????";#N/A,#N/A,FALSE,"???????";#N/A,#N/A,FALSE,"???????";#N/A,#N/A,FALSE,"????? (2)";#N/A,#N/A,FALSE,"96 ????";#N/A,#N/A,FALSE,"????";#N/A,#N/A,FALSE,"??";#N/A,#N/A,FALSE,"??";#N/A,#N/A,FALSE,"??????"}</definedName>
    <definedName name="__???QC" hidden="1">{#N/A,#N/A,FALSE,"??????? (5)";#N/A,#N/A,FALSE,"??????? (7)";#N/A,#N/A,FALSE,"??????? (6)";#N/A,#N/A,FALSE,"??????? (2)";#N/A,#N/A,FALSE,"???????";#N/A,#N/A,FALSE,"???????";#N/A,#N/A,FALSE,"???????";#N/A,#N/A,FALSE,"???????";#N/A,#N/A,FALSE,"???????";#N/A,#N/A,FALSE,"????? (2)";#N/A,#N/A,FALSE,"96 ????";#N/A,#N/A,FALSE,"????";#N/A,#N/A,FALSE,"??";#N/A,#N/A,FALSE,"??";#N/A,#N/A,FALSE,"??????"}</definedName>
    <definedName name="__??_3" hidden="1">{#N/A,#N/A,FALSE,"??????? (5)";#N/A,#N/A,FALSE,"??????? (7)";#N/A,#N/A,FALSE,"??????? (6)";#N/A,#N/A,FALSE,"??????? (2)";#N/A,#N/A,FALSE,"???????";#N/A,#N/A,FALSE,"???????";#N/A,#N/A,FALSE,"???????";#N/A,#N/A,FALSE,"???????";#N/A,#N/A,FALSE,"???????";#N/A,#N/A,FALSE,"????? (2)";#N/A,#N/A,FALSE,"96 ????";#N/A,#N/A,FALSE,"????";#N/A,#N/A,FALSE,"??";#N/A,#N/A,FALSE,"??";#N/A,#N/A,FALSE,"??????"}</definedName>
    <definedName name="__??_3_1" hidden="1">{#N/A,#N/A,FALSE,"??????? (5)";#N/A,#N/A,FALSE,"??????? (7)";#N/A,#N/A,FALSE,"??????? (6)";#N/A,#N/A,FALSE,"??????? (2)";#N/A,#N/A,FALSE,"???????";#N/A,#N/A,FALSE,"???????";#N/A,#N/A,FALSE,"???????";#N/A,#N/A,FALSE,"???????";#N/A,#N/A,FALSE,"???????";#N/A,#N/A,FALSE,"????? (2)";#N/A,#N/A,FALSE,"96 ????";#N/A,#N/A,FALSE,"????";#N/A,#N/A,FALSE,"??";#N/A,#N/A,FALSE,"??";#N/A,#N/A,FALSE,"??????"}</definedName>
    <definedName name="__??2" hidden="1">{#N/A,#N/A,FALSE,"??";#N/A,#N/A,FALSE,"??2";#N/A,#N/A,FALSE,"??1";#N/A,#N/A,FALSE,"??";#N/A,#N/A,FALSE,"??2";#N/A,#N/A,FALSE,"??1";#N/A,#N/A,FALSE,"??";#N/A,#N/A,FALSE,"??1";#N/A,#N/A,FALSE,"??";#N/A,#N/A,FALSE,"?????";#N/A,#N/A,FALSE,"??"}</definedName>
    <definedName name="__??5JPH" hidden="1">{#N/A,#N/A,FALSE,"??????? (5)";#N/A,#N/A,FALSE,"??????? (7)";#N/A,#N/A,FALSE,"??????? (6)";#N/A,#N/A,FALSE,"??????? (2)";#N/A,#N/A,FALSE,"???????";#N/A,#N/A,FALSE,"???????";#N/A,#N/A,FALSE,"???????";#N/A,#N/A,FALSE,"???????";#N/A,#N/A,FALSE,"???????";#N/A,#N/A,FALSE,"????? (2)";#N/A,#N/A,FALSE,"96 ????";#N/A,#N/A,FALSE,"????";#N/A,#N/A,FALSE,"??";#N/A,#N/A,FALSE,"??";#N/A,#N/A,FALSE,"??????"}</definedName>
    <definedName name="__?‘?‘?‘" hidden="1">{#N/A,#N/A,FALSE,"IPEC Stair Step";#N/A,#N/A,FALSE,"Overview";#N/A,#N/A,FALSE,"Supporting Explanations"}</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hidden="1">{#N/A,#N/A,FALSE,"??????? (5)";#N/A,#N/A,FALSE,"??????? (7)";#N/A,#N/A,FALSE,"??????? (6)";#N/A,#N/A,FALSE,"??????? (2)";#N/A,#N/A,FALSE,"???????";#N/A,#N/A,FALSE,"???????";#N/A,#N/A,FALSE,"???????";#N/A,#N/A,FALSE,"???????";#N/A,#N/A,FALSE,"???????";#N/A,#N/A,FALSE,"????? (2)";#N/A,#N/A,FALSE,"96 ????";#N/A,#N/A,FALSE,"????";#N/A,#N/A,FALSE,"??";#N/A,#N/A,FALSE,"??";#N/A,#N/A,FALSE,"??????"}</definedName>
    <definedName name="___??????????" hidden="1">{#N/A,#N/A,TRUE,"??"}</definedName>
    <definedName name="___???????????" hidden="1">{#N/A,#N/A,FALSE,"??????? (5)";#N/A,#N/A,FALSE,"??????? (7)";#N/A,#N/A,FALSE,"??????? (6)";#N/A,#N/A,FALSE,"??????? (2)";#N/A,#N/A,FALSE,"???????";#N/A,#N/A,FALSE,"???????";#N/A,#N/A,FALSE,"???????";#N/A,#N/A,FALSE,"???????";#N/A,#N/A,FALSE,"???????";#N/A,#N/A,FALSE,"????? (2)";#N/A,#N/A,FALSE,"96 ????";#N/A,#N/A,FALSE,"????";#N/A,#N/A,FALSE,"??";#N/A,#N/A,FALSE,"??";#N/A,#N/A,FALSE,"??????"}</definedName>
    <definedName name="___?????????????" hidden="1">{#N/A,#N/A,FALSE,"??????? (5)";#N/A,#N/A,FALSE,"??????? (7)";#N/A,#N/A,FALSE,"??????? (6)";#N/A,#N/A,FALSE,"??????? (2)";#N/A,#N/A,FALSE,"???????";#N/A,#N/A,FALSE,"???????";#N/A,#N/A,FALSE,"???????";#N/A,#N/A,FALSE,"???????";#N/A,#N/A,FALSE,"???????";#N/A,#N/A,FALSE,"????? (2)";#N/A,#N/A,FALSE,"96 ????";#N/A,#N/A,FALSE,"????";#N/A,#N/A,FALSE,"??";#N/A,#N/A,FALSE,"??";#N/A,#N/A,FALSE,"??????"}</definedName>
    <definedName name="___??????????????" hidden="1">{#N/A,#N/A,TRUE,"??"}</definedName>
    <definedName name="___???????????????" hidden="1">{#N/A,#N/A,TRUE,"??"}</definedName>
    <definedName name="___?????????????????" hidden="1">{#N/A,#N/A,TRUE,"??"}</definedName>
    <definedName name="___????????1132" hidden="1">{#N/A,#N/A,FALSE,"??????? (5)";#N/A,#N/A,FALSE,"??????? (7)";#N/A,#N/A,FALSE,"??????? (6)";#N/A,#N/A,FALSE,"??????? (2)";#N/A,#N/A,FALSE,"???????";#N/A,#N/A,FALSE,"???????";#N/A,#N/A,FALSE,"???????";#N/A,#N/A,FALSE,"???????";#N/A,#N/A,FALSE,"???????";#N/A,#N/A,FALSE,"????? (2)";#N/A,#N/A,FALSE,"96 ????";#N/A,#N/A,FALSE,"????";#N/A,#N/A,FALSE,"??";#N/A,#N/A,FALSE,"??";#N/A,#N/A,FALSE,"??????"}</definedName>
    <definedName name="___??????1" hidden="1">{#N/A,#N/A,FALSE,"???,??";#N/A,#N/A,FALSE,"????";#N/A,#N/A,FALSE,"???";#N/A,#N/A,FALSE,"??";#N/A,#N/A,FALSE,"??";#N/A,#N/A,FALSE,"??";#N/A,#N/A,FALSE,"??";#N/A,#N/A,FALSE,"???";#N/A,#N/A,FALSE,"??";#N/A,#N/A,FALSE,"??";#N/A,#N/A,FALSE,"??";#N/A,#N/A,FALSE,"??";#N/A,#N/A,FALSE,"????";#N/A,#N/A,FALSE,"??????";#N/A,#N/A,FALSE,"????"}</definedName>
    <definedName name="___????CASE" hidden="1">{#N/A,#N/A,FALSE,"??????? (5)";#N/A,#N/A,FALSE,"??????? (7)";#N/A,#N/A,FALSE,"??????? (6)";#N/A,#N/A,FALSE,"??????? (2)";#N/A,#N/A,FALSE,"???????";#N/A,#N/A,FALSE,"???????";#N/A,#N/A,FALSE,"???????";#N/A,#N/A,FALSE,"???????";#N/A,#N/A,FALSE,"???????";#N/A,#N/A,FALSE,"????? (2)";#N/A,#N/A,FALSE,"96 ????";#N/A,#N/A,FALSE,"????";#N/A,#N/A,FALSE,"??";#N/A,#N/A,FALSE,"??";#N/A,#N/A,FALSE,"??????"}</definedName>
    <definedName name="___???QC" hidden="1">{#N/A,#N/A,FALSE,"??????? (5)";#N/A,#N/A,FALSE,"??????? (7)";#N/A,#N/A,FALSE,"??????? (6)";#N/A,#N/A,FALSE,"??????? (2)";#N/A,#N/A,FALSE,"???????";#N/A,#N/A,FALSE,"???????";#N/A,#N/A,FALSE,"???????";#N/A,#N/A,FALSE,"???????";#N/A,#N/A,FALSE,"???????";#N/A,#N/A,FALSE,"????? (2)";#N/A,#N/A,FALSE,"96 ????";#N/A,#N/A,FALSE,"????";#N/A,#N/A,FALSE,"??";#N/A,#N/A,FALSE,"??";#N/A,#N/A,FALSE,"??????"}</definedName>
    <definedName name="___??_3" hidden="1">{#N/A,#N/A,FALSE,"??????? (5)";#N/A,#N/A,FALSE,"??????? (7)";#N/A,#N/A,FALSE,"??????? (6)";#N/A,#N/A,FALSE,"??????? (2)";#N/A,#N/A,FALSE,"???????";#N/A,#N/A,FALSE,"???????";#N/A,#N/A,FALSE,"???????";#N/A,#N/A,FALSE,"???????";#N/A,#N/A,FALSE,"???????";#N/A,#N/A,FALSE,"????? (2)";#N/A,#N/A,FALSE,"96 ????";#N/A,#N/A,FALSE,"????";#N/A,#N/A,FALSE,"??";#N/A,#N/A,FALSE,"??";#N/A,#N/A,FALSE,"??????"}</definedName>
    <definedName name="___??_3_1" hidden="1">{#N/A,#N/A,FALSE,"??????? (5)";#N/A,#N/A,FALSE,"??????? (7)";#N/A,#N/A,FALSE,"??????? (6)";#N/A,#N/A,FALSE,"??????? (2)";#N/A,#N/A,FALSE,"???????";#N/A,#N/A,FALSE,"???????";#N/A,#N/A,FALSE,"???????";#N/A,#N/A,FALSE,"???????";#N/A,#N/A,FALSE,"???????";#N/A,#N/A,FALSE,"????? (2)";#N/A,#N/A,FALSE,"96 ????";#N/A,#N/A,FALSE,"????";#N/A,#N/A,FALSE,"??";#N/A,#N/A,FALSE,"??";#N/A,#N/A,FALSE,"??????"}</definedName>
    <definedName name="___??2" hidden="1">{#N/A,#N/A,FALSE,"??";#N/A,#N/A,FALSE,"??2";#N/A,#N/A,FALSE,"??1";#N/A,#N/A,FALSE,"??";#N/A,#N/A,FALSE,"??2";#N/A,#N/A,FALSE,"??1";#N/A,#N/A,FALSE,"??";#N/A,#N/A,FALSE,"??1";#N/A,#N/A,FALSE,"??";#N/A,#N/A,FALSE,"?????";#N/A,#N/A,FALSE,"??"}</definedName>
    <definedName name="___??5JPH" hidden="1">{#N/A,#N/A,FALSE,"??????? (5)";#N/A,#N/A,FALSE,"??????? (7)";#N/A,#N/A,FALSE,"??????? (6)";#N/A,#N/A,FALSE,"??????? (2)";#N/A,#N/A,FALSE,"???????";#N/A,#N/A,FALSE,"???????";#N/A,#N/A,FALSE,"???????";#N/A,#N/A,FALSE,"???????";#N/A,#N/A,FALSE,"???????";#N/A,#N/A,FALSE,"????? (2)";#N/A,#N/A,FALSE,"96 ????";#N/A,#N/A,FALSE,"????";#N/A,#N/A,FALSE,"??";#N/A,#N/A,FALSE,"??";#N/A,#N/A,FALSE,"??????"}</definedName>
    <definedName name="____?">#REF!</definedName>
    <definedName name="____??" hidden="1">{#N/A,#N/A,FALSE,"??";#N/A,#N/A,FALSE,"??2";#N/A,#N/A,FALSE,"??1";#N/A,#N/A,FALSE,"??";#N/A,#N/A,FALSE,"??2";#N/A,#N/A,FALSE,"??1";#N/A,#N/A,FALSE,"??";#N/A,#N/A,FALSE,"??1";#N/A,#N/A,FALSE,"??";#N/A,#N/A,FALSE,"?????";#N/A,#N/A,FALSE,"??"}</definedName>
    <definedName name="____???" hidden="1">{#N/A,#N/A,FALSE,"??????? (5)";#N/A,#N/A,FALSE,"??????? (7)";#N/A,#N/A,FALSE,"??????? (6)";#N/A,#N/A,FALSE,"??????? (2)";#N/A,#N/A,FALSE,"???????";#N/A,#N/A,FALSE,"???????";#N/A,#N/A,FALSE,"???????";#N/A,#N/A,FALSE,"???????";#N/A,#N/A,FALSE,"???????";#N/A,#N/A,FALSE,"????? (2)";#N/A,#N/A,FALSE,"96 ????";#N/A,#N/A,FALSE,"????";#N/A,#N/A,FALSE,"??";#N/A,#N/A,FALSE,"??";#N/A,#N/A,FALSE,"??????"}</definedName>
    <definedName name="____????">#REF!</definedName>
    <definedName name="____??????" hidden="1">{#N/A,#N/A,FALSE,"??";#N/A,#N/A,FALSE,"??2";#N/A,#N/A,FALSE,"??1";#N/A,#N/A,FALSE,"??";#N/A,#N/A,FALSE,"??2";#N/A,#N/A,FALSE,"??1";#N/A,#N/A,FALSE,"??";#N/A,#N/A,FALSE,"??1";#N/A,#N/A,FALSE,"??";#N/A,#N/A,FALSE,"?????";#N/A,#N/A,FALSE,"??"}</definedName>
    <definedName name="____???????" hidden="1">{#N/A,#N/A,FALSE,"??????? (5)";#N/A,#N/A,FALSE,"??????? (7)";#N/A,#N/A,FALSE,"??????? (6)";#N/A,#N/A,FALSE,"??????? (2)";#N/A,#N/A,FALSE,"???????";#N/A,#N/A,FALSE,"???????";#N/A,#N/A,FALSE,"???????";#N/A,#N/A,FALSE,"???????";#N/A,#N/A,FALSE,"???????";#N/A,#N/A,FALSE,"????? (2)";#N/A,#N/A,FALSE,"96 ????";#N/A,#N/A,FALSE,"????";#N/A,#N/A,FALSE,"??";#N/A,#N/A,FALSE,"??";#N/A,#N/A,FALSE,"??????"}</definedName>
    <definedName name="____????????" hidden="1">{#N/A,#N/A,FALSE,"??????? (5)";#N/A,#N/A,FALSE,"??????? (7)";#N/A,#N/A,FALSE,"??????? (6)";#N/A,#N/A,FALSE,"??????? (2)";#N/A,#N/A,FALSE,"???????";#N/A,#N/A,FALSE,"???????";#N/A,#N/A,FALSE,"???????";#N/A,#N/A,FALSE,"???????";#N/A,#N/A,FALSE,"???????";#N/A,#N/A,FALSE,"????? (2)";#N/A,#N/A,FALSE,"96 ????";#N/A,#N/A,FALSE,"????";#N/A,#N/A,FALSE,"??";#N/A,#N/A,FALSE,"??";#N/A,#N/A,FALSE,"??????"}</definedName>
    <definedName name="____??????????" hidden="1">{#N/A,#N/A,TRUE,"??"}</definedName>
    <definedName name="____???????????" hidden="1">{#N/A,#N/A,FALSE,"??????? (5)";#N/A,#N/A,FALSE,"??????? (7)";#N/A,#N/A,FALSE,"??????? (6)";#N/A,#N/A,FALSE,"??????? (2)";#N/A,#N/A,FALSE,"???????";#N/A,#N/A,FALSE,"???????";#N/A,#N/A,FALSE,"???????";#N/A,#N/A,FALSE,"???????";#N/A,#N/A,FALSE,"???????";#N/A,#N/A,FALSE,"????? (2)";#N/A,#N/A,FALSE,"96 ????";#N/A,#N/A,FALSE,"????";#N/A,#N/A,FALSE,"??";#N/A,#N/A,FALSE,"??";#N/A,#N/A,FALSE,"??????"}</definedName>
    <definedName name="____?????????????" hidden="1">{#N/A,#N/A,FALSE,"??????? (5)";#N/A,#N/A,FALSE,"??????? (7)";#N/A,#N/A,FALSE,"??????? (6)";#N/A,#N/A,FALSE,"??????? (2)";#N/A,#N/A,FALSE,"???????";#N/A,#N/A,FALSE,"???????";#N/A,#N/A,FALSE,"???????";#N/A,#N/A,FALSE,"???????";#N/A,#N/A,FALSE,"???????";#N/A,#N/A,FALSE,"????? (2)";#N/A,#N/A,FALSE,"96 ????";#N/A,#N/A,FALSE,"????";#N/A,#N/A,FALSE,"??";#N/A,#N/A,FALSE,"??";#N/A,#N/A,FALSE,"??????"}</definedName>
    <definedName name="____??????????????" hidden="1">{#N/A,#N/A,TRUE,"??"}</definedName>
    <definedName name="____???????????????" hidden="1">{#N/A,#N/A,TRUE,"??"}</definedName>
    <definedName name="____?????????????????" hidden="1">{#N/A,#N/A,TRUE,"??"}</definedName>
    <definedName name="____????????1132" hidden="1">{#N/A,#N/A,FALSE,"??????? (5)";#N/A,#N/A,FALSE,"??????? (7)";#N/A,#N/A,FALSE,"??????? (6)";#N/A,#N/A,FALSE,"??????? (2)";#N/A,#N/A,FALSE,"???????";#N/A,#N/A,FALSE,"???????";#N/A,#N/A,FALSE,"???????";#N/A,#N/A,FALSE,"???????";#N/A,#N/A,FALSE,"???????";#N/A,#N/A,FALSE,"????? (2)";#N/A,#N/A,FALSE,"96 ????";#N/A,#N/A,FALSE,"????";#N/A,#N/A,FALSE,"??";#N/A,#N/A,FALSE,"??";#N/A,#N/A,FALSE,"??????"}</definedName>
    <definedName name="____??????1" hidden="1">{#N/A,#N/A,FALSE,"???,??";#N/A,#N/A,FALSE,"????";#N/A,#N/A,FALSE,"???";#N/A,#N/A,FALSE,"??";#N/A,#N/A,FALSE,"??";#N/A,#N/A,FALSE,"??";#N/A,#N/A,FALSE,"??";#N/A,#N/A,FALSE,"???";#N/A,#N/A,FALSE,"??";#N/A,#N/A,FALSE,"??";#N/A,#N/A,FALSE,"??";#N/A,#N/A,FALSE,"??";#N/A,#N/A,FALSE,"????";#N/A,#N/A,FALSE,"??????";#N/A,#N/A,FALSE,"????"}</definedName>
    <definedName name="____????CASE" hidden="1">{#N/A,#N/A,FALSE,"??????? (5)";#N/A,#N/A,FALSE,"??????? (7)";#N/A,#N/A,FALSE,"??????? (6)";#N/A,#N/A,FALSE,"??????? (2)";#N/A,#N/A,FALSE,"???????";#N/A,#N/A,FALSE,"???????";#N/A,#N/A,FALSE,"???????";#N/A,#N/A,FALSE,"???????";#N/A,#N/A,FALSE,"???????";#N/A,#N/A,FALSE,"????? (2)";#N/A,#N/A,FALSE,"96 ????";#N/A,#N/A,FALSE,"????";#N/A,#N/A,FALSE,"??";#N/A,#N/A,FALSE,"??";#N/A,#N/A,FALSE,"??????"}</definedName>
    <definedName name="____???QC" hidden="1">{#N/A,#N/A,FALSE,"??????? (5)";#N/A,#N/A,FALSE,"??????? (7)";#N/A,#N/A,FALSE,"??????? (6)";#N/A,#N/A,FALSE,"??????? (2)";#N/A,#N/A,FALSE,"???????";#N/A,#N/A,FALSE,"???????";#N/A,#N/A,FALSE,"???????";#N/A,#N/A,FALSE,"???????";#N/A,#N/A,FALSE,"???????";#N/A,#N/A,FALSE,"????? (2)";#N/A,#N/A,FALSE,"96 ????";#N/A,#N/A,FALSE,"????";#N/A,#N/A,FALSE,"??";#N/A,#N/A,FALSE,"??";#N/A,#N/A,FALSE,"??????"}</definedName>
    <definedName name="____??_3" hidden="1">{#N/A,#N/A,FALSE,"??????? (5)";#N/A,#N/A,FALSE,"??????? (7)";#N/A,#N/A,FALSE,"??????? (6)";#N/A,#N/A,FALSE,"??????? (2)";#N/A,#N/A,FALSE,"???????";#N/A,#N/A,FALSE,"???????";#N/A,#N/A,FALSE,"???????";#N/A,#N/A,FALSE,"???????";#N/A,#N/A,FALSE,"???????";#N/A,#N/A,FALSE,"????? (2)";#N/A,#N/A,FALSE,"96 ????";#N/A,#N/A,FALSE,"????";#N/A,#N/A,FALSE,"??";#N/A,#N/A,FALSE,"??";#N/A,#N/A,FALSE,"??????"}</definedName>
    <definedName name="____??_3_1" hidden="1">{#N/A,#N/A,FALSE,"??????? (5)";#N/A,#N/A,FALSE,"??????? (7)";#N/A,#N/A,FALSE,"??????? (6)";#N/A,#N/A,FALSE,"??????? (2)";#N/A,#N/A,FALSE,"???????";#N/A,#N/A,FALSE,"???????";#N/A,#N/A,FALSE,"???????";#N/A,#N/A,FALSE,"???????";#N/A,#N/A,FALSE,"???????";#N/A,#N/A,FALSE,"????? (2)";#N/A,#N/A,FALSE,"96 ????";#N/A,#N/A,FALSE,"????";#N/A,#N/A,FALSE,"??";#N/A,#N/A,FALSE,"??";#N/A,#N/A,FALSE,"??????"}</definedName>
    <definedName name="____??5JPH" hidden="1">{#N/A,#N/A,FALSE,"??????? (5)";#N/A,#N/A,FALSE,"??????? (7)";#N/A,#N/A,FALSE,"??????? (6)";#N/A,#N/A,FALSE,"??????? (2)";#N/A,#N/A,FALSE,"???????";#N/A,#N/A,FALSE,"???????";#N/A,#N/A,FALSE,"???????";#N/A,#N/A,FALSE,"???????";#N/A,#N/A,FALSE,"???????";#N/A,#N/A,FALSE,"????? (2)";#N/A,#N/A,FALSE,"96 ????";#N/A,#N/A,FALSE,"????";#N/A,#N/A,FALSE,"??";#N/A,#N/A,FALSE,"??";#N/A,#N/A,FALSE,"??????"}</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hidden="1">{#N/A,#N/A,FALSE,"??????? (5)";#N/A,#N/A,FALSE,"??????? (7)";#N/A,#N/A,FALSE,"??????? (6)";#N/A,#N/A,FALSE,"??????? (2)";#N/A,#N/A,FALSE,"???????";#N/A,#N/A,FALSE,"???????";#N/A,#N/A,FALSE,"???????";#N/A,#N/A,FALSE,"???????";#N/A,#N/A,FALSE,"???????";#N/A,#N/A,FALSE,"????? (2)";#N/A,#N/A,FALSE,"96 ????";#N/A,#N/A,FALSE,"????";#N/A,#N/A,FALSE,"??";#N/A,#N/A,FALSE,"??";#N/A,#N/A,FALSE,"??????"}</definedName>
    <definedName name="_____??????????" hidden="1">{#N/A,#N/A,TRUE,"??"}</definedName>
    <definedName name="_____???????????" hidden="1">{#N/A,#N/A,FALSE,"??????? (5)";#N/A,#N/A,FALSE,"??????? (7)";#N/A,#N/A,FALSE,"??????? (6)";#N/A,#N/A,FALSE,"??????? (2)";#N/A,#N/A,FALSE,"???????";#N/A,#N/A,FALSE,"???????";#N/A,#N/A,FALSE,"???????";#N/A,#N/A,FALSE,"???????";#N/A,#N/A,FALSE,"???????";#N/A,#N/A,FALSE,"????? (2)";#N/A,#N/A,FALSE,"96 ????";#N/A,#N/A,FALSE,"????";#N/A,#N/A,FALSE,"??";#N/A,#N/A,FALSE,"??";#N/A,#N/A,FALSE,"??????"}</definedName>
    <definedName name="_____?????????????" hidden="1">{#N/A,#N/A,FALSE,"??????? (5)";#N/A,#N/A,FALSE,"??????? (7)";#N/A,#N/A,FALSE,"??????? (6)";#N/A,#N/A,FALSE,"??????? (2)";#N/A,#N/A,FALSE,"???????";#N/A,#N/A,FALSE,"???????";#N/A,#N/A,FALSE,"???????";#N/A,#N/A,FALSE,"???????";#N/A,#N/A,FALSE,"???????";#N/A,#N/A,FALSE,"????? (2)";#N/A,#N/A,FALSE,"96 ????";#N/A,#N/A,FALSE,"????";#N/A,#N/A,FALSE,"??";#N/A,#N/A,FALSE,"??";#N/A,#N/A,FALSE,"??????"}</definedName>
    <definedName name="_____??????????????" hidden="1">{#N/A,#N/A,TRUE,"??"}</definedName>
    <definedName name="_____???????????????" hidden="1">{#N/A,#N/A,TRUE,"??"}</definedName>
    <definedName name="_____?????????????????" hidden="1">{#N/A,#N/A,TRUE,"??"}</definedName>
    <definedName name="_____????????1132" hidden="1">{#N/A,#N/A,FALSE,"??????? (5)";#N/A,#N/A,FALSE,"??????? (7)";#N/A,#N/A,FALSE,"??????? (6)";#N/A,#N/A,FALSE,"??????? (2)";#N/A,#N/A,FALSE,"???????";#N/A,#N/A,FALSE,"???????";#N/A,#N/A,FALSE,"???????";#N/A,#N/A,FALSE,"???????";#N/A,#N/A,FALSE,"???????";#N/A,#N/A,FALSE,"????? (2)";#N/A,#N/A,FALSE,"96 ????";#N/A,#N/A,FALSE,"????";#N/A,#N/A,FALSE,"??";#N/A,#N/A,FALSE,"??";#N/A,#N/A,FALSE,"??????"}</definedName>
    <definedName name="_____??????1" hidden="1">{#N/A,#N/A,FALSE,"???,??";#N/A,#N/A,FALSE,"????";#N/A,#N/A,FALSE,"???";#N/A,#N/A,FALSE,"??";#N/A,#N/A,FALSE,"??";#N/A,#N/A,FALSE,"??";#N/A,#N/A,FALSE,"??";#N/A,#N/A,FALSE,"???";#N/A,#N/A,FALSE,"??";#N/A,#N/A,FALSE,"??";#N/A,#N/A,FALSE,"??";#N/A,#N/A,FALSE,"??";#N/A,#N/A,FALSE,"????";#N/A,#N/A,FALSE,"??????";#N/A,#N/A,FALSE,"????"}</definedName>
    <definedName name="_____????CASE" hidden="1">{#N/A,#N/A,FALSE,"??????? (5)";#N/A,#N/A,FALSE,"??????? (7)";#N/A,#N/A,FALSE,"??????? (6)";#N/A,#N/A,FALSE,"??????? (2)";#N/A,#N/A,FALSE,"???????";#N/A,#N/A,FALSE,"???????";#N/A,#N/A,FALSE,"???????";#N/A,#N/A,FALSE,"???????";#N/A,#N/A,FALSE,"???????";#N/A,#N/A,FALSE,"????? (2)";#N/A,#N/A,FALSE,"96 ????";#N/A,#N/A,FALSE,"????";#N/A,#N/A,FALSE,"??";#N/A,#N/A,FALSE,"??";#N/A,#N/A,FALSE,"??????"}</definedName>
    <definedName name="_____???QC" hidden="1">{#N/A,#N/A,FALSE,"??????? (5)";#N/A,#N/A,FALSE,"??????? (7)";#N/A,#N/A,FALSE,"??????? (6)";#N/A,#N/A,FALSE,"??????? (2)";#N/A,#N/A,FALSE,"???????";#N/A,#N/A,FALSE,"???????";#N/A,#N/A,FALSE,"???????";#N/A,#N/A,FALSE,"???????";#N/A,#N/A,FALSE,"???????";#N/A,#N/A,FALSE,"????? (2)";#N/A,#N/A,FALSE,"96 ????";#N/A,#N/A,FALSE,"????";#N/A,#N/A,FALSE,"??";#N/A,#N/A,FALSE,"??";#N/A,#N/A,FALSE,"??????"}</definedName>
    <definedName name="_____??_3" hidden="1">{#N/A,#N/A,FALSE,"??????? (5)";#N/A,#N/A,FALSE,"??????? (7)";#N/A,#N/A,FALSE,"??????? (6)";#N/A,#N/A,FALSE,"??????? (2)";#N/A,#N/A,FALSE,"???????";#N/A,#N/A,FALSE,"???????";#N/A,#N/A,FALSE,"???????";#N/A,#N/A,FALSE,"???????";#N/A,#N/A,FALSE,"???????";#N/A,#N/A,FALSE,"????? (2)";#N/A,#N/A,FALSE,"96 ????";#N/A,#N/A,FALSE,"????";#N/A,#N/A,FALSE,"??";#N/A,#N/A,FALSE,"??";#N/A,#N/A,FALSE,"??????"}</definedName>
    <definedName name="_____??_3_1" hidden="1">{#N/A,#N/A,FALSE,"??????? (5)";#N/A,#N/A,FALSE,"??????? (7)";#N/A,#N/A,FALSE,"??????? (6)";#N/A,#N/A,FALSE,"??????? (2)";#N/A,#N/A,FALSE,"???????";#N/A,#N/A,FALSE,"???????";#N/A,#N/A,FALSE,"???????";#N/A,#N/A,FALSE,"???????";#N/A,#N/A,FALSE,"???????";#N/A,#N/A,FALSE,"????? (2)";#N/A,#N/A,FALSE,"96 ????";#N/A,#N/A,FALSE,"????";#N/A,#N/A,FALSE,"??";#N/A,#N/A,FALSE,"??";#N/A,#N/A,FALSE,"??????"}</definedName>
    <definedName name="_____??5JPH" hidden="1">{#N/A,#N/A,FALSE,"??????? (5)";#N/A,#N/A,FALSE,"??????? (7)";#N/A,#N/A,FALSE,"??????? (6)";#N/A,#N/A,FALSE,"??????? (2)";#N/A,#N/A,FALSE,"???????";#N/A,#N/A,FALSE,"???????";#N/A,#N/A,FALSE,"???????";#N/A,#N/A,FALSE,"???????";#N/A,#N/A,FALSE,"???????";#N/A,#N/A,FALSE,"????? (2)";#N/A,#N/A,FALSE,"96 ????";#N/A,#N/A,FALSE,"????";#N/A,#N/A,FALSE,"??";#N/A,#N/A,FALSE,"??";#N/A,#N/A,FALSE,"??????"}</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hidden="1">{#N/A,#N/A,FALSE,"??????? (5)";#N/A,#N/A,FALSE,"??????? (7)";#N/A,#N/A,FALSE,"??????? (6)";#N/A,#N/A,FALSE,"??????? (2)";#N/A,#N/A,FALSE,"???????";#N/A,#N/A,FALSE,"???????";#N/A,#N/A,FALSE,"???????";#N/A,#N/A,FALSE,"???????";#N/A,#N/A,FALSE,"???????";#N/A,#N/A,FALSE,"????? (2)";#N/A,#N/A,FALSE,"96 ????";#N/A,#N/A,FALSE,"????";#N/A,#N/A,FALSE,"??";#N/A,#N/A,FALSE,"??";#N/A,#N/A,FALSE,"??????"}</definedName>
    <definedName name="______??????????" hidden="1">{#N/A,#N/A,TRUE,"??"}</definedName>
    <definedName name="______???????????" hidden="1">{#N/A,#N/A,FALSE,"??????? (5)";#N/A,#N/A,FALSE,"??????? (7)";#N/A,#N/A,FALSE,"??????? (6)";#N/A,#N/A,FALSE,"??????? (2)";#N/A,#N/A,FALSE,"???????";#N/A,#N/A,FALSE,"???????";#N/A,#N/A,FALSE,"???????";#N/A,#N/A,FALSE,"???????";#N/A,#N/A,FALSE,"???????";#N/A,#N/A,FALSE,"????? (2)";#N/A,#N/A,FALSE,"96 ????";#N/A,#N/A,FALSE,"????";#N/A,#N/A,FALSE,"??";#N/A,#N/A,FALSE,"??";#N/A,#N/A,FALSE,"??????"}</definedName>
    <definedName name="______?????????????" hidden="1">{#N/A,#N/A,FALSE,"??????? (5)";#N/A,#N/A,FALSE,"??????? (7)";#N/A,#N/A,FALSE,"??????? (6)";#N/A,#N/A,FALSE,"??????? (2)";#N/A,#N/A,FALSE,"???????";#N/A,#N/A,FALSE,"???????";#N/A,#N/A,FALSE,"???????";#N/A,#N/A,FALSE,"???????";#N/A,#N/A,FALSE,"???????";#N/A,#N/A,FALSE,"????? (2)";#N/A,#N/A,FALSE,"96 ????";#N/A,#N/A,FALSE,"????";#N/A,#N/A,FALSE,"??";#N/A,#N/A,FALSE,"??";#N/A,#N/A,FALSE,"??????"}</definedName>
    <definedName name="______??????????????" hidden="1">{#N/A,#N/A,TRUE,"??"}</definedName>
    <definedName name="______???????????????" hidden="1">{#N/A,#N/A,TRUE,"??"}</definedName>
    <definedName name="______?????????????????" hidden="1">{#N/A,#N/A,TRUE,"??"}</definedName>
    <definedName name="______????????1132" hidden="1">{#N/A,#N/A,FALSE,"??????? (5)";#N/A,#N/A,FALSE,"??????? (7)";#N/A,#N/A,FALSE,"??????? (6)";#N/A,#N/A,FALSE,"??????? (2)";#N/A,#N/A,FALSE,"???????";#N/A,#N/A,FALSE,"???????";#N/A,#N/A,FALSE,"???????";#N/A,#N/A,FALSE,"???????";#N/A,#N/A,FALSE,"???????";#N/A,#N/A,FALSE,"????? (2)";#N/A,#N/A,FALSE,"96 ????";#N/A,#N/A,FALSE,"????";#N/A,#N/A,FALSE,"??";#N/A,#N/A,FALSE,"??";#N/A,#N/A,FALSE,"??????"}</definedName>
    <definedName name="______??????1" hidden="1">{#N/A,#N/A,FALSE,"???,??";#N/A,#N/A,FALSE,"????";#N/A,#N/A,FALSE,"???";#N/A,#N/A,FALSE,"??";#N/A,#N/A,FALSE,"??";#N/A,#N/A,FALSE,"??";#N/A,#N/A,FALSE,"??";#N/A,#N/A,FALSE,"???";#N/A,#N/A,FALSE,"??";#N/A,#N/A,FALSE,"??";#N/A,#N/A,FALSE,"??";#N/A,#N/A,FALSE,"??";#N/A,#N/A,FALSE,"????";#N/A,#N/A,FALSE,"??????";#N/A,#N/A,FALSE,"????"}</definedName>
    <definedName name="______????CASE" hidden="1">{#N/A,#N/A,FALSE,"??????? (5)";#N/A,#N/A,FALSE,"??????? (7)";#N/A,#N/A,FALSE,"??????? (6)";#N/A,#N/A,FALSE,"??????? (2)";#N/A,#N/A,FALSE,"???????";#N/A,#N/A,FALSE,"???????";#N/A,#N/A,FALSE,"???????";#N/A,#N/A,FALSE,"???????";#N/A,#N/A,FALSE,"???????";#N/A,#N/A,FALSE,"????? (2)";#N/A,#N/A,FALSE,"96 ????";#N/A,#N/A,FALSE,"????";#N/A,#N/A,FALSE,"??";#N/A,#N/A,FALSE,"??";#N/A,#N/A,FALSE,"??????"}</definedName>
    <definedName name="______???QC" hidden="1">{#N/A,#N/A,FALSE,"??????? (5)";#N/A,#N/A,FALSE,"??????? (7)";#N/A,#N/A,FALSE,"??????? (6)";#N/A,#N/A,FALSE,"??????? (2)";#N/A,#N/A,FALSE,"???????";#N/A,#N/A,FALSE,"???????";#N/A,#N/A,FALSE,"???????";#N/A,#N/A,FALSE,"???????";#N/A,#N/A,FALSE,"???????";#N/A,#N/A,FALSE,"????? (2)";#N/A,#N/A,FALSE,"96 ????";#N/A,#N/A,FALSE,"????";#N/A,#N/A,FALSE,"??";#N/A,#N/A,FALSE,"??";#N/A,#N/A,FALSE,"??????"}</definedName>
    <definedName name="______??_3" hidden="1">{#N/A,#N/A,FALSE,"??????? (5)";#N/A,#N/A,FALSE,"??????? (7)";#N/A,#N/A,FALSE,"??????? (6)";#N/A,#N/A,FALSE,"??????? (2)";#N/A,#N/A,FALSE,"???????";#N/A,#N/A,FALSE,"???????";#N/A,#N/A,FALSE,"???????";#N/A,#N/A,FALSE,"???????";#N/A,#N/A,FALSE,"???????";#N/A,#N/A,FALSE,"????? (2)";#N/A,#N/A,FALSE,"96 ????";#N/A,#N/A,FALSE,"????";#N/A,#N/A,FALSE,"??";#N/A,#N/A,FALSE,"??";#N/A,#N/A,FALSE,"??????"}</definedName>
    <definedName name="______??_3_1" hidden="1">{#N/A,#N/A,FALSE,"??????? (5)";#N/A,#N/A,FALSE,"??????? (7)";#N/A,#N/A,FALSE,"??????? (6)";#N/A,#N/A,FALSE,"??????? (2)";#N/A,#N/A,FALSE,"???????";#N/A,#N/A,FALSE,"???????";#N/A,#N/A,FALSE,"???????";#N/A,#N/A,FALSE,"???????";#N/A,#N/A,FALSE,"???????";#N/A,#N/A,FALSE,"????? (2)";#N/A,#N/A,FALSE,"96 ????";#N/A,#N/A,FALSE,"????";#N/A,#N/A,FALSE,"??";#N/A,#N/A,FALSE,"??";#N/A,#N/A,FALSE,"??????"}</definedName>
    <definedName name="______??5JPH" hidden="1">{#N/A,#N/A,FALSE,"??????? (5)";#N/A,#N/A,FALSE,"??????? (7)";#N/A,#N/A,FALSE,"??????? (6)";#N/A,#N/A,FALSE,"??????? (2)";#N/A,#N/A,FALSE,"???????";#N/A,#N/A,FALSE,"???????";#N/A,#N/A,FALSE,"???????";#N/A,#N/A,FALSE,"???????";#N/A,#N/A,FALSE,"???????";#N/A,#N/A,FALSE,"????? (2)";#N/A,#N/A,FALSE,"96 ????";#N/A,#N/A,FALSE,"????";#N/A,#N/A,FALSE,"??";#N/A,#N/A,FALSE,"??";#N/A,#N/A,FALSE,"??????"}</definedName>
    <definedName name="_______??" hidden="1">{#N/A,#N/A,FALSE,"??";#N/A,#N/A,FALSE,"??2";#N/A,#N/A,FALSE,"??1";#N/A,#N/A,FALSE,"??";#N/A,#N/A,FALSE,"??2";#N/A,#N/A,FALSE,"??1";#N/A,#N/A,FALSE,"??";#N/A,#N/A,FALSE,"??1";#N/A,#N/A,FALSE,"??";#N/A,#N/A,FALSE,"?????";#N/A,#N/A,FALSE,"??"}</definedName>
    <definedName name="_______???" hidden="1">{#N/A,#N/A,FALSE,"??????? (5)";#N/A,#N/A,FALSE,"??????? (7)";#N/A,#N/A,FALSE,"??????? (6)";#N/A,#N/A,FALSE,"??????? (2)";#N/A,#N/A,FALSE,"???????";#N/A,#N/A,FALSE,"???????";#N/A,#N/A,FALSE,"???????";#N/A,#N/A,FALSE,"???????";#N/A,#N/A,FALSE,"???????";#N/A,#N/A,FALSE,"????? (2)";#N/A,#N/A,FALSE,"96 ????";#N/A,#N/A,FALSE,"????";#N/A,#N/A,FALSE,"??";#N/A,#N/A,FALSE,"??";#N/A,#N/A,FALSE,"??????"}</definedName>
    <definedName name="_______????">#REF!</definedName>
    <definedName name="_______??????" hidden="1">{#N/A,#N/A,FALSE,"??";#N/A,#N/A,FALSE,"??2";#N/A,#N/A,FALSE,"??1";#N/A,#N/A,FALSE,"??";#N/A,#N/A,FALSE,"??2";#N/A,#N/A,FALSE,"??1";#N/A,#N/A,FALSE,"??";#N/A,#N/A,FALSE,"??1";#N/A,#N/A,FALSE,"??";#N/A,#N/A,FALSE,"?????";#N/A,#N/A,FALSE,"??"}</definedName>
    <definedName name="_______???????" hidden="1">{#N/A,#N/A,FALSE,"??????? (5)";#N/A,#N/A,FALSE,"??????? (7)";#N/A,#N/A,FALSE,"??????? (6)";#N/A,#N/A,FALSE,"??????? (2)";#N/A,#N/A,FALSE,"???????";#N/A,#N/A,FALSE,"???????";#N/A,#N/A,FALSE,"???????";#N/A,#N/A,FALSE,"???????";#N/A,#N/A,FALSE,"???????";#N/A,#N/A,FALSE,"????? (2)";#N/A,#N/A,FALSE,"96 ????";#N/A,#N/A,FALSE,"????";#N/A,#N/A,FALSE,"??";#N/A,#N/A,FALSE,"??";#N/A,#N/A,FALSE,"??????"}</definedName>
    <definedName name="_______????????" hidden="1">{#N/A,#N/A,FALSE,"??????? (5)";#N/A,#N/A,FALSE,"??????? (7)";#N/A,#N/A,FALSE,"??????? (6)";#N/A,#N/A,FALSE,"??????? (2)";#N/A,#N/A,FALSE,"???????";#N/A,#N/A,FALSE,"???????";#N/A,#N/A,FALSE,"???????";#N/A,#N/A,FALSE,"???????";#N/A,#N/A,FALSE,"???????";#N/A,#N/A,FALSE,"????? (2)";#N/A,#N/A,FALSE,"96 ????";#N/A,#N/A,FALSE,"????";#N/A,#N/A,FALSE,"??";#N/A,#N/A,FALSE,"??";#N/A,#N/A,FALSE,"??????"}</definedName>
    <definedName name="_______??????????" hidden="1">{#N/A,#N/A,TRUE,"??"}</definedName>
    <definedName name="_______???????????" hidden="1">{#N/A,#N/A,FALSE,"??????? (5)";#N/A,#N/A,FALSE,"??????? (7)";#N/A,#N/A,FALSE,"??????? (6)";#N/A,#N/A,FALSE,"??????? (2)";#N/A,#N/A,FALSE,"???????";#N/A,#N/A,FALSE,"???????";#N/A,#N/A,FALSE,"???????";#N/A,#N/A,FALSE,"???????";#N/A,#N/A,FALSE,"???????";#N/A,#N/A,FALSE,"????? (2)";#N/A,#N/A,FALSE,"96 ????";#N/A,#N/A,FALSE,"????";#N/A,#N/A,FALSE,"??";#N/A,#N/A,FALSE,"??";#N/A,#N/A,FALSE,"??????"}</definedName>
    <definedName name="_______?????????????" hidden="1">{#N/A,#N/A,FALSE,"??????? (5)";#N/A,#N/A,FALSE,"??????? (7)";#N/A,#N/A,FALSE,"??????? (6)";#N/A,#N/A,FALSE,"??????? (2)";#N/A,#N/A,FALSE,"???????";#N/A,#N/A,FALSE,"???????";#N/A,#N/A,FALSE,"???????";#N/A,#N/A,FALSE,"???????";#N/A,#N/A,FALSE,"???????";#N/A,#N/A,FALSE,"????? (2)";#N/A,#N/A,FALSE,"96 ????";#N/A,#N/A,FALSE,"????";#N/A,#N/A,FALSE,"??";#N/A,#N/A,FALSE,"??";#N/A,#N/A,FALSE,"??????"}</definedName>
    <definedName name="_______??????????????" hidden="1">{#N/A,#N/A,TRUE,"??"}</definedName>
    <definedName name="_______???????????????" hidden="1">{#N/A,#N/A,TRUE,"??"}</definedName>
    <definedName name="_______?????????????????" hidden="1">{#N/A,#N/A,TRUE,"??"}</definedName>
    <definedName name="_______????????1132" hidden="1">{#N/A,#N/A,FALSE,"??????? (5)";#N/A,#N/A,FALSE,"??????? (7)";#N/A,#N/A,FALSE,"??????? (6)";#N/A,#N/A,FALSE,"??????? (2)";#N/A,#N/A,FALSE,"???????";#N/A,#N/A,FALSE,"???????";#N/A,#N/A,FALSE,"???????";#N/A,#N/A,FALSE,"???????";#N/A,#N/A,FALSE,"???????";#N/A,#N/A,FALSE,"????? (2)";#N/A,#N/A,FALSE,"96 ????";#N/A,#N/A,FALSE,"????";#N/A,#N/A,FALSE,"??";#N/A,#N/A,FALSE,"??";#N/A,#N/A,FALSE,"??????"}</definedName>
    <definedName name="_______??????1" hidden="1">{#N/A,#N/A,FALSE,"???,??";#N/A,#N/A,FALSE,"????";#N/A,#N/A,FALSE,"???";#N/A,#N/A,FALSE,"??";#N/A,#N/A,FALSE,"??";#N/A,#N/A,FALSE,"??";#N/A,#N/A,FALSE,"??";#N/A,#N/A,FALSE,"???";#N/A,#N/A,FALSE,"??";#N/A,#N/A,FALSE,"??";#N/A,#N/A,FALSE,"??";#N/A,#N/A,FALSE,"??";#N/A,#N/A,FALSE,"????";#N/A,#N/A,FALSE,"??????";#N/A,#N/A,FALSE,"????"}</definedName>
    <definedName name="_______????CASE" hidden="1">{#N/A,#N/A,FALSE,"??????? (5)";#N/A,#N/A,FALSE,"??????? (7)";#N/A,#N/A,FALSE,"??????? (6)";#N/A,#N/A,FALSE,"??????? (2)";#N/A,#N/A,FALSE,"???????";#N/A,#N/A,FALSE,"???????";#N/A,#N/A,FALSE,"???????";#N/A,#N/A,FALSE,"???????";#N/A,#N/A,FALSE,"???????";#N/A,#N/A,FALSE,"????? (2)";#N/A,#N/A,FALSE,"96 ????";#N/A,#N/A,FALSE,"????";#N/A,#N/A,FALSE,"??";#N/A,#N/A,FALSE,"??";#N/A,#N/A,FALSE,"??????"}</definedName>
    <definedName name="_______???QC" hidden="1">{#N/A,#N/A,FALSE,"??????? (5)";#N/A,#N/A,FALSE,"??????? (7)";#N/A,#N/A,FALSE,"??????? (6)";#N/A,#N/A,FALSE,"??????? (2)";#N/A,#N/A,FALSE,"???????";#N/A,#N/A,FALSE,"???????";#N/A,#N/A,FALSE,"???????";#N/A,#N/A,FALSE,"???????";#N/A,#N/A,FALSE,"???????";#N/A,#N/A,FALSE,"????? (2)";#N/A,#N/A,FALSE,"96 ????";#N/A,#N/A,FALSE,"????";#N/A,#N/A,FALSE,"??";#N/A,#N/A,FALSE,"??";#N/A,#N/A,FALSE,"??????"}</definedName>
    <definedName name="_______??_3" hidden="1">{#N/A,#N/A,FALSE,"??????? (5)";#N/A,#N/A,FALSE,"??????? (7)";#N/A,#N/A,FALSE,"??????? (6)";#N/A,#N/A,FALSE,"??????? (2)";#N/A,#N/A,FALSE,"???????";#N/A,#N/A,FALSE,"???????";#N/A,#N/A,FALSE,"???????";#N/A,#N/A,FALSE,"???????";#N/A,#N/A,FALSE,"???????";#N/A,#N/A,FALSE,"????? (2)";#N/A,#N/A,FALSE,"96 ????";#N/A,#N/A,FALSE,"????";#N/A,#N/A,FALSE,"??";#N/A,#N/A,FALSE,"??";#N/A,#N/A,FALSE,"??????"}</definedName>
    <definedName name="_______??_3_1" hidden="1">{#N/A,#N/A,FALSE,"??????? (5)";#N/A,#N/A,FALSE,"??????? (7)";#N/A,#N/A,FALSE,"??????? (6)";#N/A,#N/A,FALSE,"??????? (2)";#N/A,#N/A,FALSE,"???????";#N/A,#N/A,FALSE,"???????";#N/A,#N/A,FALSE,"???????";#N/A,#N/A,FALSE,"???????";#N/A,#N/A,FALSE,"???????";#N/A,#N/A,FALSE,"????? (2)";#N/A,#N/A,FALSE,"96 ????";#N/A,#N/A,FALSE,"????";#N/A,#N/A,FALSE,"??";#N/A,#N/A,FALSE,"??";#N/A,#N/A,FALSE,"??????"}</definedName>
    <definedName name="_______??5JPH" hidden="1">{#N/A,#N/A,FALSE,"??????? (5)";#N/A,#N/A,FALSE,"??????? (7)";#N/A,#N/A,FALSE,"??????? (6)";#N/A,#N/A,FALSE,"??????? (2)";#N/A,#N/A,FALSE,"???????";#N/A,#N/A,FALSE,"???????";#N/A,#N/A,FALSE,"???????";#N/A,#N/A,FALSE,"???????";#N/A,#N/A,FALSE,"???????";#N/A,#N/A,FALSE,"????? (2)";#N/A,#N/A,FALSE,"96 ????";#N/A,#N/A,FALSE,"????";#N/A,#N/A,FALSE,"??";#N/A,#N/A,FALSE,"??";#N/A,#N/A,FALSE,"??????"}</definedName>
    <definedName name="________??" hidden="1">{#N/A,#N/A,FALSE,"??";#N/A,#N/A,FALSE,"??2";#N/A,#N/A,FALSE,"??1";#N/A,#N/A,FALSE,"??";#N/A,#N/A,FALSE,"??2";#N/A,#N/A,FALSE,"??1";#N/A,#N/A,FALSE,"??";#N/A,#N/A,FALSE,"??1";#N/A,#N/A,FALSE,"??";#N/A,#N/A,FALSE,"?????";#N/A,#N/A,FALSE,"??"}</definedName>
    <definedName name="________???" hidden="1">{#N/A,#N/A,FALSE,"??????? (5)";#N/A,#N/A,FALSE,"??????? (7)";#N/A,#N/A,FALSE,"??????? (6)";#N/A,#N/A,FALSE,"??????? (2)";#N/A,#N/A,FALSE,"???????";#N/A,#N/A,FALSE,"???????";#N/A,#N/A,FALSE,"???????";#N/A,#N/A,FALSE,"???????";#N/A,#N/A,FALSE,"???????";#N/A,#N/A,FALSE,"????? (2)";#N/A,#N/A,FALSE,"96 ????";#N/A,#N/A,FALSE,"????";#N/A,#N/A,FALSE,"??";#N/A,#N/A,FALSE,"??";#N/A,#N/A,FALSE,"??????"}</definedName>
    <definedName name="________????">#REF!</definedName>
    <definedName name="________??????" hidden="1">{#N/A,#N/A,FALSE,"??";#N/A,#N/A,FALSE,"??2";#N/A,#N/A,FALSE,"??1";#N/A,#N/A,FALSE,"??";#N/A,#N/A,FALSE,"??2";#N/A,#N/A,FALSE,"??1";#N/A,#N/A,FALSE,"??";#N/A,#N/A,FALSE,"??1";#N/A,#N/A,FALSE,"??";#N/A,#N/A,FALSE,"?????";#N/A,#N/A,FALSE,"??"}</definedName>
    <definedName name="________???????" hidden="1">{#N/A,#N/A,FALSE,"??????? (5)";#N/A,#N/A,FALSE,"??????? (7)";#N/A,#N/A,FALSE,"??????? (6)";#N/A,#N/A,FALSE,"??????? (2)";#N/A,#N/A,FALSE,"???????";#N/A,#N/A,FALSE,"???????";#N/A,#N/A,FALSE,"???????";#N/A,#N/A,FALSE,"???????";#N/A,#N/A,FALSE,"???????";#N/A,#N/A,FALSE,"????? (2)";#N/A,#N/A,FALSE,"96 ????";#N/A,#N/A,FALSE,"????";#N/A,#N/A,FALSE,"??";#N/A,#N/A,FALSE,"??";#N/A,#N/A,FALSE,"??????"}</definedName>
    <definedName name="________????????" hidden="1">{#N/A,#N/A,FALSE,"??????? (5)";#N/A,#N/A,FALSE,"??????? (7)";#N/A,#N/A,FALSE,"??????? (6)";#N/A,#N/A,FALSE,"??????? (2)";#N/A,#N/A,FALSE,"???????";#N/A,#N/A,FALSE,"???????";#N/A,#N/A,FALSE,"???????";#N/A,#N/A,FALSE,"???????";#N/A,#N/A,FALSE,"???????";#N/A,#N/A,FALSE,"????? (2)";#N/A,#N/A,FALSE,"96 ????";#N/A,#N/A,FALSE,"????";#N/A,#N/A,FALSE,"??";#N/A,#N/A,FALSE,"??";#N/A,#N/A,FALSE,"??????"}</definedName>
    <definedName name="________??????????" hidden="1">{#N/A,#N/A,TRUE,"??"}</definedName>
    <definedName name="________???????????" hidden="1">{#N/A,#N/A,FALSE,"??????? (5)";#N/A,#N/A,FALSE,"??????? (7)";#N/A,#N/A,FALSE,"??????? (6)";#N/A,#N/A,FALSE,"??????? (2)";#N/A,#N/A,FALSE,"???????";#N/A,#N/A,FALSE,"???????";#N/A,#N/A,FALSE,"???????";#N/A,#N/A,FALSE,"???????";#N/A,#N/A,FALSE,"???????";#N/A,#N/A,FALSE,"????? (2)";#N/A,#N/A,FALSE,"96 ????";#N/A,#N/A,FALSE,"????";#N/A,#N/A,FALSE,"??";#N/A,#N/A,FALSE,"??";#N/A,#N/A,FALSE,"??????"}</definedName>
    <definedName name="________?????????????" hidden="1">{#N/A,#N/A,FALSE,"??????? (5)";#N/A,#N/A,FALSE,"??????? (7)";#N/A,#N/A,FALSE,"??????? (6)";#N/A,#N/A,FALSE,"??????? (2)";#N/A,#N/A,FALSE,"???????";#N/A,#N/A,FALSE,"???????";#N/A,#N/A,FALSE,"???????";#N/A,#N/A,FALSE,"???????";#N/A,#N/A,FALSE,"???????";#N/A,#N/A,FALSE,"????? (2)";#N/A,#N/A,FALSE,"96 ????";#N/A,#N/A,FALSE,"????";#N/A,#N/A,FALSE,"??";#N/A,#N/A,FALSE,"??";#N/A,#N/A,FALSE,"??????"}</definedName>
    <definedName name="________??????????????" hidden="1">{#N/A,#N/A,TRUE,"??"}</definedName>
    <definedName name="________???????????????" hidden="1">{#N/A,#N/A,TRUE,"??"}</definedName>
    <definedName name="________?????????????????" hidden="1">{#N/A,#N/A,TRUE,"??"}</definedName>
    <definedName name="________????????1132" hidden="1">{#N/A,#N/A,FALSE,"??????? (5)";#N/A,#N/A,FALSE,"??????? (7)";#N/A,#N/A,FALSE,"??????? (6)";#N/A,#N/A,FALSE,"??????? (2)";#N/A,#N/A,FALSE,"???????";#N/A,#N/A,FALSE,"???????";#N/A,#N/A,FALSE,"???????";#N/A,#N/A,FALSE,"???????";#N/A,#N/A,FALSE,"???????";#N/A,#N/A,FALSE,"????? (2)";#N/A,#N/A,FALSE,"96 ????";#N/A,#N/A,FALSE,"????";#N/A,#N/A,FALSE,"??";#N/A,#N/A,FALSE,"??";#N/A,#N/A,FALSE,"??????"}</definedName>
    <definedName name="________??????1" hidden="1">{#N/A,#N/A,FALSE,"???,??";#N/A,#N/A,FALSE,"????";#N/A,#N/A,FALSE,"???";#N/A,#N/A,FALSE,"??";#N/A,#N/A,FALSE,"??";#N/A,#N/A,FALSE,"??";#N/A,#N/A,FALSE,"??";#N/A,#N/A,FALSE,"???";#N/A,#N/A,FALSE,"??";#N/A,#N/A,FALSE,"??";#N/A,#N/A,FALSE,"??";#N/A,#N/A,FALSE,"??";#N/A,#N/A,FALSE,"????";#N/A,#N/A,FALSE,"??????";#N/A,#N/A,FALSE,"????"}</definedName>
    <definedName name="________????CASE" hidden="1">{#N/A,#N/A,FALSE,"??????? (5)";#N/A,#N/A,FALSE,"??????? (7)";#N/A,#N/A,FALSE,"??????? (6)";#N/A,#N/A,FALSE,"??????? (2)";#N/A,#N/A,FALSE,"???????";#N/A,#N/A,FALSE,"???????";#N/A,#N/A,FALSE,"???????";#N/A,#N/A,FALSE,"???????";#N/A,#N/A,FALSE,"???????";#N/A,#N/A,FALSE,"????? (2)";#N/A,#N/A,FALSE,"96 ????";#N/A,#N/A,FALSE,"????";#N/A,#N/A,FALSE,"??";#N/A,#N/A,FALSE,"??";#N/A,#N/A,FALSE,"??????"}</definedName>
    <definedName name="________???QC" hidden="1">{#N/A,#N/A,FALSE,"??????? (5)";#N/A,#N/A,FALSE,"??????? (7)";#N/A,#N/A,FALSE,"??????? (6)";#N/A,#N/A,FALSE,"??????? (2)";#N/A,#N/A,FALSE,"???????";#N/A,#N/A,FALSE,"???????";#N/A,#N/A,FALSE,"???????";#N/A,#N/A,FALSE,"???????";#N/A,#N/A,FALSE,"???????";#N/A,#N/A,FALSE,"????? (2)";#N/A,#N/A,FALSE,"96 ????";#N/A,#N/A,FALSE,"????";#N/A,#N/A,FALSE,"??";#N/A,#N/A,FALSE,"??";#N/A,#N/A,FALSE,"??????"}</definedName>
    <definedName name="________??_3" hidden="1">{#N/A,#N/A,FALSE,"??????? (5)";#N/A,#N/A,FALSE,"??????? (7)";#N/A,#N/A,FALSE,"??????? (6)";#N/A,#N/A,FALSE,"??????? (2)";#N/A,#N/A,FALSE,"???????";#N/A,#N/A,FALSE,"???????";#N/A,#N/A,FALSE,"???????";#N/A,#N/A,FALSE,"???????";#N/A,#N/A,FALSE,"???????";#N/A,#N/A,FALSE,"????? (2)";#N/A,#N/A,FALSE,"96 ????";#N/A,#N/A,FALSE,"????";#N/A,#N/A,FALSE,"??";#N/A,#N/A,FALSE,"??";#N/A,#N/A,FALSE,"??????"}</definedName>
    <definedName name="________??_3_1" hidden="1">{#N/A,#N/A,FALSE,"??????? (5)";#N/A,#N/A,FALSE,"??????? (7)";#N/A,#N/A,FALSE,"??????? (6)";#N/A,#N/A,FALSE,"??????? (2)";#N/A,#N/A,FALSE,"???????";#N/A,#N/A,FALSE,"???????";#N/A,#N/A,FALSE,"???????";#N/A,#N/A,FALSE,"???????";#N/A,#N/A,FALSE,"???????";#N/A,#N/A,FALSE,"????? (2)";#N/A,#N/A,FALSE,"96 ????";#N/A,#N/A,FALSE,"????";#N/A,#N/A,FALSE,"??";#N/A,#N/A,FALSE,"??";#N/A,#N/A,FALSE,"??????"}</definedName>
    <definedName name="________??5JPH" hidden="1">{#N/A,#N/A,FALSE,"??????? (5)";#N/A,#N/A,FALSE,"??????? (7)";#N/A,#N/A,FALSE,"??????? (6)";#N/A,#N/A,FALSE,"??????? (2)";#N/A,#N/A,FALSE,"???????";#N/A,#N/A,FALSE,"???????";#N/A,#N/A,FALSE,"???????";#N/A,#N/A,FALSE,"???????";#N/A,#N/A,FALSE,"???????";#N/A,#N/A,FALSE,"????? (2)";#N/A,#N/A,FALSE,"96 ????";#N/A,#N/A,FALSE,"????";#N/A,#N/A,FALSE,"??";#N/A,#N/A,FALSE,"??";#N/A,#N/A,FALSE,"??????"}</definedName>
    <definedName name="_________????">#REF!</definedName>
    <definedName name="__________????">#REF!</definedName>
    <definedName name="___________????">#REF!</definedName>
    <definedName name="____________????">#REF!</definedName>
    <definedName name="_____________????">#REF!</definedName>
    <definedName name="______________________________xlfn.BAHTTEXT" hidden="1">#NAME?</definedName>
    <definedName name="_____________________________xlfn.BAHTTEXT" hidden="1">#NAME?</definedName>
    <definedName name="____________________________xlfn.BAHTTEXT" hidden="1">#NAME?</definedName>
    <definedName name="___________________________xlfn.BAHTTEXT" hidden="1">#NAME?</definedName>
    <definedName name="__________________________xlfn.BAHTTEXT" hidden="1">#NAME?</definedName>
    <definedName name="_________________________xlfn.BAHTTEXT" hidden="1">#NAME?</definedName>
    <definedName name="________________________xlfn.BAHTTEXT" hidden="1">#NAME?</definedName>
    <definedName name="_______________________xlfn.BAHTTEXT" hidden="1">#NAME?</definedName>
    <definedName name="______________________xlfn.BAHTTEXT" hidden="1">#NAME?</definedName>
    <definedName name="_____________________a12" hidden="1">{"'Monthly 1997'!$A$3:$S$89"}</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tt1" hidden="1">{#N/A,#N/A,TRUE,"일정"}</definedName>
    <definedName name="_____________________xlfn.BAHTTEXT" hidden="1">#NAME?</definedName>
    <definedName name="____________________a12" hidden="1">{"'Monthly 1997'!$A$3:$S$89"}</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tt1" hidden="1">{#N/A,#N/A,TRUE,"일정"}</definedName>
    <definedName name="____________________xlfn.BAHTTEXT" hidden="1">#NAME?</definedName>
    <definedName name="___________________xlfn.BAHTTEXT" hidden="1">#NAME?</definedName>
    <definedName name="__________________a12" hidden="1">{"'Monthly 1997'!$A$3:$S$89"}</definedName>
    <definedName name="__________________a145">#REF!</definedName>
    <definedName name="__________________a146">#REF!</definedName>
    <definedName name="__________________a147">#REF!</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tt1" hidden="1">{#N/A,#N/A,TRUE,"일정"}</definedName>
    <definedName name="__________________xlfn.BAHTTEXT" hidden="1">#NAME?</definedName>
    <definedName name="_________________A1" hidden="1">#REF!</definedName>
    <definedName name="_________________a145">#REF!</definedName>
    <definedName name="_________________a146">#REF!</definedName>
    <definedName name="_________________a147">#REF!</definedName>
    <definedName name="_________________KOR97">#REF!</definedName>
    <definedName name="_________________KOR98">#REF!</definedName>
    <definedName name="_________________xlfn.BAHTTEXT" hidden="1">#NAME?</definedName>
    <definedName name="________________A1" hidden="1">#REF!</definedName>
    <definedName name="________________a12" hidden="1">{"'Monthly 1997'!$A$3:$S$89"}</definedName>
    <definedName name="________________a145">#REF!</definedName>
    <definedName name="________________a146">#REF!</definedName>
    <definedName name="________________a147">#REF!</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#REF!</definedName>
    <definedName name="________________JAP98">#REF!</definedName>
    <definedName name="________________KOR97">#REF!</definedName>
    <definedName name="________________KOR98">#REF!</definedName>
    <definedName name="________________tt1" hidden="1">{#N/A,#N/A,TRUE,"일정"}</definedName>
    <definedName name="________________xlfn.BAHTTEXT" hidden="1">#NAME?</definedName>
    <definedName name="_______________a145">#REF!</definedName>
    <definedName name="_______________a146">#REF!</definedName>
    <definedName name="_______________a147">#REF!</definedName>
    <definedName name="_______________ap2">#REF!</definedName>
    <definedName name="_______________AT1">#REF!</definedName>
    <definedName name="_______________AT2">#REF!</definedName>
    <definedName name="_______________AT3">#REF!</definedName>
    <definedName name="_______________CT5">#REF!</definedName>
    <definedName name="_______________JAP97">#REF!</definedName>
    <definedName name="_______________JAP98">#REF!</definedName>
    <definedName name="_______________KOR97">#REF!</definedName>
    <definedName name="_______________KOR98">#REF!</definedName>
    <definedName name="_______________NFT1">#REF!</definedName>
    <definedName name="_______________tt1">#REF!</definedName>
    <definedName name="_______________TTT1">#REF!</definedName>
    <definedName name="_______________xlfn.BAHTTEXT" hidden="1">#NAME?</definedName>
    <definedName name="______________A1" hidden="1">#REF!</definedName>
    <definedName name="______________a12" hidden="1">{"'Monthly 1997'!$A$3:$S$89"}</definedName>
    <definedName name="______________a145">#REF!</definedName>
    <definedName name="______________a146">#REF!</definedName>
    <definedName name="______________a147">#REF!</definedName>
    <definedName name="______________ap2">#REF!</definedName>
    <definedName name="______________AT1">#REF!</definedName>
    <definedName name="______________AT2">#REF!</definedName>
    <definedName name="______________AT3">#REF!</definedName>
    <definedName name="______________CT5">#REF!</definedName>
    <definedName name="______________J200">#REF!</definedName>
    <definedName name="______________JAP97">#REF!</definedName>
    <definedName name="______________JAP98">#REF!</definedName>
    <definedName name="______________KOR97">#REF!</definedName>
    <definedName name="______________KOR98">#REF!</definedName>
    <definedName name="______________NFT1">#REF!</definedName>
    <definedName name="______________tt1">#REF!</definedName>
    <definedName name="______________TTT1">#REF!</definedName>
    <definedName name="______________xlfn.BAHTTEXT" hidden="1">#NAME?</definedName>
    <definedName name="_____________A1">#REF!</definedName>
    <definedName name="_____________a12" hidden="1">{"'Monthly 1997'!$A$3:$S$89"}</definedName>
    <definedName name="_____________a145">#REF!</definedName>
    <definedName name="_____________a146">#REF!</definedName>
    <definedName name="_____________a147">#REF!</definedName>
    <definedName name="_____________ap2">#REF!</definedName>
    <definedName name="_____________AT1" hidden="1">{#N/A,#N/A,FALSE,"인원";#N/A,#N/A,FALSE,"비용2";#N/A,#N/A,FALSE,"비용1";#N/A,#N/A,FALSE,"비용";#N/A,#N/A,FALSE,"보증2";#N/A,#N/A,FALSE,"보증1";#N/A,#N/A,FALSE,"보증";#N/A,#N/A,FALSE,"손익1";#N/A,#N/A,FALSE,"손익";#N/A,#N/A,FALSE,"부서별매출";#N/A,#N/A,FALSE,"매출"}</definedName>
    <definedName name="_____________AT1_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AT3_1" hidden="1">{#N/A,#N/A,FALSE,"인원";#N/A,#N/A,FALSE,"비용2";#N/A,#N/A,FALSE,"비용1";#N/A,#N/A,FALSE,"비용";#N/A,#N/A,FALSE,"보증2";#N/A,#N/A,FALSE,"보증1";#N/A,#N/A,FALSE,"보증";#N/A,#N/A,FALSE,"손익1";#N/A,#N/A,FALSE,"손익";#N/A,#N/A,FALSE,"부서별매출";#N/A,#N/A,FALSE,"매출"}</definedName>
    <definedName name="_____________CT5">#REF!</definedName>
    <definedName name="_____________J200">#REF!</definedName>
    <definedName name="_____________JAP97">#REF!</definedName>
    <definedName name="_____________JAP98">#REF!</definedName>
    <definedName name="_____________KOR97">#REF!</definedName>
    <definedName name="_____________KOR98">#REF!</definedName>
    <definedName name="_____________NFT1">#REF!</definedName>
    <definedName name="_____________tt1" hidden="1">{#N/A,#N/A,TRUE,"일정"}</definedName>
    <definedName name="_____________tt1_1" hidden="1">{#N/A,#N/A,TRUE,"일정"}</definedName>
    <definedName name="_____________TTT1">#REF!</definedName>
    <definedName name="_____________xlfn.BAHTTEXT" hidden="1">#NAME?</definedName>
    <definedName name="____________A1" hidden="1">#REF!</definedName>
    <definedName name="____________a12" hidden="1">{"'Monthly 1997'!$A$3:$S$89"}</definedName>
    <definedName name="____________a145">#REF!</definedName>
    <definedName name="____________a146">#REF!</definedName>
    <definedName name="____________a147">#REF!</definedName>
    <definedName name="____________ap2">#REF!</definedName>
    <definedName name="____________AT1" hidden="1">{#N/A,#N/A,FALSE,"인원";#N/A,#N/A,FALSE,"비용2";#N/A,#N/A,FALSE,"비용1";#N/A,#N/A,FALSE,"비용";#N/A,#N/A,FALSE,"보증2";#N/A,#N/A,FALSE,"보증1";#N/A,#N/A,FALSE,"보증";#N/A,#N/A,FALSE,"손익1";#N/A,#N/A,FALSE,"손익";#N/A,#N/A,FALSE,"부서별매출";#N/A,#N/A,FALSE,"매출"}</definedName>
    <definedName name="____________AT1_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AT3_1" hidden="1">{#N/A,#N/A,FALSE,"인원";#N/A,#N/A,FALSE,"비용2";#N/A,#N/A,FALSE,"비용1";#N/A,#N/A,FALSE,"비용";#N/A,#N/A,FALSE,"보증2";#N/A,#N/A,FALSE,"보증1";#N/A,#N/A,FALSE,"보증";#N/A,#N/A,FALSE,"손익1";#N/A,#N/A,FALSE,"손익";#N/A,#N/A,FALSE,"부서별매출";#N/A,#N/A,FALSE,"매출"}</definedName>
    <definedName name="____________CT5">#REF!</definedName>
    <definedName name="____________J200" hidden="1">{#N/A,#N/A,FALSE,"인원";#N/A,#N/A,FALSE,"비용2";#N/A,#N/A,FALSE,"비용1";#N/A,#N/A,FALSE,"비용";#N/A,#N/A,FALSE,"보증2";#N/A,#N/A,FALSE,"보증1";#N/A,#N/A,FALSE,"보증";#N/A,#N/A,FALSE,"손익1";#N/A,#N/A,FALSE,"손익";#N/A,#N/A,FALSE,"부서별매출";#N/A,#N/A,FALSE,"매출"}</definedName>
    <definedName name="____________JAP97">#REF!</definedName>
    <definedName name="____________JAP98">#REF!</definedName>
    <definedName name="____________KOR97">#REF!</definedName>
    <definedName name="____________KOR98">#REF!</definedName>
    <definedName name="____________NFT1">#REF!</definedName>
    <definedName name="____________tt1" hidden="1">{#N/A,#N/A,TRUE,"일정"}</definedName>
    <definedName name="____________tt1_1" hidden="1">{#N/A,#N/A,TRUE,"일정"}</definedName>
    <definedName name="____________TTT1">#REF!</definedName>
    <definedName name="____________xlfn.BAHTTEXT" hidden="1">#NAME?</definedName>
    <definedName name="___________A1" hidden="1">#REF!</definedName>
    <definedName name="___________a12" hidden="1">{"'Monthly 1997'!$A$3:$S$89"}</definedName>
    <definedName name="___________a145">#REF!</definedName>
    <definedName name="___________a146">#REF!</definedName>
    <definedName name="___________a147">#REF!</definedName>
    <definedName name="___________A999999">#REF!</definedName>
    <definedName name="___________ap2">#REF!</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CT5">#REF!</definedName>
    <definedName name="___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INT2" hidden="1">{#N/A,#N/A,TRUE,"일정"}</definedName>
    <definedName name="___________J200" hidden="1">{#N/A,#N/A,FALSE,"인원";#N/A,#N/A,FALSE,"비용2";#N/A,#N/A,FALSE,"비용1";#N/A,#N/A,FALSE,"비용";#N/A,#N/A,FALSE,"보증2";#N/A,#N/A,FALSE,"보증1";#N/A,#N/A,FALSE,"보증";#N/A,#N/A,FALSE,"손익1";#N/A,#N/A,FALSE,"손익";#N/A,#N/A,FALSE,"부서별매출";#N/A,#N/A,FALSE,"매출"}</definedName>
    <definedName name="___________JAP97">#REF!</definedName>
    <definedName name="___________JAP98">#REF!</definedName>
    <definedName name="___________KOR97">#REF!</definedName>
    <definedName name="___________KOR98">#REF!</definedName>
    <definedName name="___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NFT1">#REF!</definedName>
    <definedName name="________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RR2" hidden="1">{#N/A,#N/A,FALSE,"단축1";#N/A,#N/A,FALSE,"단축2";#N/A,#N/A,FALSE,"단축3";#N/A,#N/A,FALSE,"장축";#N/A,#N/A,FALSE,"4WD"}</definedName>
    <definedName name="___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Tir1" hidden="1">{#N/A,#N/A,TRUE,"일정"}</definedName>
    <definedName name="___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tt1" hidden="1">{#N/A,#N/A,TRUE,"일정"}</definedName>
    <definedName name="___________TTT1">#REF!</definedName>
    <definedName name="___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_xlfn.BAHTTEXT" hidden="1">#NAME?</definedName>
    <definedName name="__________A1" hidden="1">#REF!</definedName>
    <definedName name="__________a12" hidden="1">{"'Monthly 1997'!$A$3:$S$89"}</definedName>
    <definedName name="__________a145">#REF!</definedName>
    <definedName name="__________a146">#REF!</definedName>
    <definedName name="__________A999999">#REF!</definedName>
    <definedName name="__________ap2">#REF!</definedName>
    <definedName name="__________AT1" hidden="1">{#N/A,#N/A,FALSE,"인원";#N/A,#N/A,FALSE,"비용2";#N/A,#N/A,FALSE,"비용1";#N/A,#N/A,FALSE,"비용";#N/A,#N/A,FALSE,"보증2";#N/A,#N/A,FALSE,"보증1";#N/A,#N/A,FALSE,"보증";#N/A,#N/A,FALSE,"손익1";#N/A,#N/A,FALSE,"손익";#N/A,#N/A,FALSE,"부서별매출";#N/A,#N/A,FALSE,"매출"}</definedName>
    <definedName name="__________AT1_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AT3_1" hidden="1">{#N/A,#N/A,FALSE,"인원";#N/A,#N/A,FALSE,"비용2";#N/A,#N/A,FALSE,"비용1";#N/A,#N/A,FALSE,"비용";#N/A,#N/A,FALSE,"보증2";#N/A,#N/A,FALSE,"보증1";#N/A,#N/A,FALSE,"보증";#N/A,#N/A,FALSE,"손익1";#N/A,#N/A,FALSE,"손익";#N/A,#N/A,FALSE,"부서별매출";#N/A,#N/A,FALSE,"매출"}</definedName>
    <definedName name="__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CT5">#REF!</definedName>
    <definedName name="__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INT2" hidden="1">{#N/A,#N/A,TRUE,"일정"}</definedName>
    <definedName name="__________J200" hidden="1">{#N/A,#N/A,FALSE,"인원";#N/A,#N/A,FALSE,"비용2";#N/A,#N/A,FALSE,"비용1";#N/A,#N/A,FALSE,"비용";#N/A,#N/A,FALSE,"보증2";#N/A,#N/A,FALSE,"보증1";#N/A,#N/A,FALSE,"보증";#N/A,#N/A,FALSE,"손익1";#N/A,#N/A,FALSE,"손익";#N/A,#N/A,FALSE,"부서별매출";#N/A,#N/A,FALSE,"매출"}</definedName>
    <definedName name="__________JAP97">#REF!</definedName>
    <definedName name="__________JAP98">#REF!</definedName>
    <definedName name="__________KOR97">#REF!</definedName>
    <definedName name="__________KOR98">#REF!</definedName>
    <definedName name="__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NFT1">#REF!</definedName>
    <definedName name="_______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RR2" hidden="1">{#N/A,#N/A,FALSE,"단축1";#N/A,#N/A,FALSE,"단축2";#N/A,#N/A,FALSE,"단축3";#N/A,#N/A,FALSE,"장축";#N/A,#N/A,FALSE,"4WD"}</definedName>
    <definedName name="__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Tir1" hidden="1">{#N/A,#N/A,TRUE,"일정"}</definedName>
    <definedName name="__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tt1" hidden="1">{#N/A,#N/A,TRUE,"일정"}</definedName>
    <definedName name="__________tt1_1" hidden="1">{#N/A,#N/A,TRUE,"일정"}</definedName>
    <definedName name="__________TTT1">#REF!</definedName>
    <definedName name="__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_xlfn.BAHTTEXT" hidden="1">#NAME?</definedName>
    <definedName name="_________A1" hidden="1">#REF!</definedName>
    <definedName name="_________a12" hidden="1">{"'Monthly 1997'!$A$3:$S$89"}</definedName>
    <definedName name="_________a147">#REF!</definedName>
    <definedName name="_________A999999">#REF!</definedName>
    <definedName name="_________ap2">#REF!</definedName>
    <definedName name="_________AT1" hidden="1">{#N/A,#N/A,FALSE,"인원";#N/A,#N/A,FALSE,"비용2";#N/A,#N/A,FALSE,"비용1";#N/A,#N/A,FALSE,"비용";#N/A,#N/A,FALSE,"보증2";#N/A,#N/A,FALSE,"보증1";#N/A,#N/A,FALSE,"보증";#N/A,#N/A,FALSE,"손익1";#N/A,#N/A,FALSE,"손익";#N/A,#N/A,FALSE,"부서별매출";#N/A,#N/A,FALSE,"매출"}</definedName>
    <definedName name="_________AT1_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AT3_1" hidden="1">{#N/A,#N/A,FALSE,"인원";#N/A,#N/A,FALSE,"비용2";#N/A,#N/A,FALSE,"비용1";#N/A,#N/A,FALSE,"비용";#N/A,#N/A,FALSE,"보증2";#N/A,#N/A,FALSE,"보증1";#N/A,#N/A,FALSE,"보증";#N/A,#N/A,FALSE,"손익1";#N/A,#N/A,FALSE,"손익";#N/A,#N/A,FALSE,"부서별매출";#N/A,#N/A,FALSE,"매출"}</definedName>
    <definedName name="_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CT5">#REF!</definedName>
    <definedName name="_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INT2" hidden="1">{#N/A,#N/A,TRUE,"일정"}</definedName>
    <definedName name="_________J200">#REF!</definedName>
    <definedName name="_________JAP97">#REF!</definedName>
    <definedName name="_________JAP98">#REF!</definedName>
    <definedName name="_________KOR97">#REF!</definedName>
    <definedName name="_________KOR98">#REF!</definedName>
    <definedName name="_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NFT1">#REF!</definedName>
    <definedName name="______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RR2" hidden="1">{#N/A,#N/A,FALSE,"단축1";#N/A,#N/A,FALSE,"단축2";#N/A,#N/A,FALSE,"단축3";#N/A,#N/A,FALSE,"장축";#N/A,#N/A,FALSE,"4WD"}</definedName>
    <definedName name="_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Tir1" hidden="1">{#N/A,#N/A,TRUE,"일정"}</definedName>
    <definedName name="_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tt1" hidden="1">{#N/A,#N/A,TRUE,"일정"}</definedName>
    <definedName name="_________tt1_1" hidden="1">{#N/A,#N/A,TRUE,"일정"}</definedName>
    <definedName name="_________TTT1">#REF!</definedName>
    <definedName name="_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_xlfn.BAHTTEXT" hidden="1">#NAME?</definedName>
    <definedName name="________A1" hidden="1">#REF!</definedName>
    <definedName name="________a12" hidden="1">{"'Monthly 1997'!$A$3:$S$89"}</definedName>
    <definedName name="________a145">#REF!</definedName>
    <definedName name="________a146">#REF!</definedName>
    <definedName name="________a147">#REF!</definedName>
    <definedName name="________A999999">#REF!</definedName>
    <definedName name="________ap2">#REF!</definedName>
    <definedName name="________AT1" hidden="1">{#N/A,#N/A,FALSE,"인원";#N/A,#N/A,FALSE,"비용2";#N/A,#N/A,FALSE,"비용1";#N/A,#N/A,FALSE,"비용";#N/A,#N/A,FALSE,"보증2";#N/A,#N/A,FALSE,"보증1";#N/A,#N/A,FALSE,"보증";#N/A,#N/A,FALSE,"손익1";#N/A,#N/A,FALSE,"손익";#N/A,#N/A,FALSE,"부서별매출";#N/A,#N/A,FALSE,"매출"}</definedName>
    <definedName name="________AT1_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AT3_1" hidden="1">{#N/A,#N/A,FALSE,"인원";#N/A,#N/A,FALSE,"비용2";#N/A,#N/A,FALSE,"비용1";#N/A,#N/A,FALSE,"비용";#N/A,#N/A,FALSE,"보증2";#N/A,#N/A,FALSE,"보증1";#N/A,#N/A,FALSE,"보증";#N/A,#N/A,FALSE,"손익1";#N/A,#N/A,FALSE,"손익";#N/A,#N/A,FALSE,"부서별매출";#N/A,#N/A,FALSE,"매출"}</definedName>
    <definedName name="________CCH1">#REF!</definedName>
    <definedName name="________CCH2">#REF!</definedName>
    <definedName name="________CT5">#REF!</definedName>
    <definedName name="________DD2">#REF!</definedName>
    <definedName name="________INT2">#REF!</definedName>
    <definedName name="________J200" hidden="1">{#N/A,#N/A,FALSE,"인원";#N/A,#N/A,FALSE,"비용2";#N/A,#N/A,FALSE,"비용1";#N/A,#N/A,FALSE,"비용";#N/A,#N/A,FALSE,"보증2";#N/A,#N/A,FALSE,"보증1";#N/A,#N/A,FALSE,"보증";#N/A,#N/A,FALSE,"손익1";#N/A,#N/A,FALSE,"손익";#N/A,#N/A,FALSE,"부서별매출";#N/A,#N/A,FALSE,"매출"}</definedName>
    <definedName name="________JAP97">#REF!</definedName>
    <definedName name="________JAP98">#REF!</definedName>
    <definedName name="________KOR97">#REF!</definedName>
    <definedName name="________KOR98">#REF!</definedName>
    <definedName name="________NEW2">#REF!</definedName>
    <definedName name="________NFT1">#REF!</definedName>
    <definedName name="_____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RR2">#REF!</definedName>
    <definedName name="________SS2">#REF!</definedName>
    <definedName name="________T200">#REF!</definedName>
    <definedName name="________Tir1">#REF!</definedName>
    <definedName name="________top100">#REF!</definedName>
    <definedName name="________tt1" hidden="1">{#N/A,#N/A,TRUE,"일정"}</definedName>
    <definedName name="________tt1_1" hidden="1">{#N/A,#N/A,TRUE,"일정"}</definedName>
    <definedName name="________TTT1">#REF!</definedName>
    <definedName name="________V210">#REF!</definedName>
    <definedName name="________xlfn.BAHTTEXT" hidden="1">#NAME?</definedName>
    <definedName name="_______A1" hidden="1">#REF!</definedName>
    <definedName name="_______a12" hidden="1">{"'Monthly 1997'!$A$3:$S$89"}</definedName>
    <definedName name="_______a12_1" hidden="1">{"'Monthly 1997'!$A$3:$S$89"}</definedName>
    <definedName name="_______a145">#REF!</definedName>
    <definedName name="_______a146">#REF!</definedName>
    <definedName name="_______a147">#REF!</definedName>
    <definedName name="_______A65555">#REF!</definedName>
    <definedName name="_______A65655">#REF!</definedName>
    <definedName name="_______A999999">#REF!</definedName>
    <definedName name="_______ap2">#REF!</definedName>
    <definedName name="_______AT1" hidden="1">{#N/A,#N/A,FALSE,"인원";#N/A,#N/A,FALSE,"비용2";#N/A,#N/A,FALSE,"비용1";#N/A,#N/A,FALSE,"비용";#N/A,#N/A,FALSE,"보증2";#N/A,#N/A,FALSE,"보증1";#N/A,#N/A,FALSE,"보증";#N/A,#N/A,FALSE,"손익1";#N/A,#N/A,FALSE,"손익";#N/A,#N/A,FALSE,"부서별매출";#N/A,#N/A,FALSE,"매출"}</definedName>
    <definedName name="_______AT1_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AT3_1" hidden="1">{#N/A,#N/A,FALSE,"인원";#N/A,#N/A,FALSE,"비용2";#N/A,#N/A,FALSE,"비용1";#N/A,#N/A,FALSE,"비용";#N/A,#N/A,FALSE,"보증2";#N/A,#N/A,FALSE,"보증1";#N/A,#N/A,FALSE,"보증";#N/A,#N/A,FALSE,"손익1";#N/A,#N/A,FALSE,"손익";#N/A,#N/A,FALSE,"부서별매출";#N/A,#N/A,FALSE,"매출"}</definedName>
    <definedName name="_______cap1" hidden="1">{"TotalMR_CY",#N/A,FALSE,"PLAN97 MASTER"}</definedName>
    <definedName name="_______cap12" hidden="1">{"Year97to_98",#N/A,TRUE,"PLAN97 MASTER";"Year99to_00",#N/A,TRUE,"PLAN97 MASTER";"Year01to_02",#N/A,TRUE,"PLAN97 MASTER";"Year03to_04",#N/A,TRUE,"PLAN97 MASTER";"Year05to_06",#N/A,TRUE,"PLAN97 MASTER";"TotalMR_CY",#N/A,TRUE,"PLAN97 MASTER"}</definedName>
    <definedName name="_______CCH1" hidden="1">{#N/A,#N/A,FALSE,"??????? (5)";#N/A,#N/A,FALSE,"??????? (7)";#N/A,#N/A,FALSE,"??????? (6)";#N/A,#N/A,FALSE,"??????? (2)";#N/A,#N/A,FALSE,"???????";#N/A,#N/A,FALSE,"???????";#N/A,#N/A,FALSE,"???????";#N/A,#N/A,FALSE,"???????";#N/A,#N/A,FALSE,"???????";#N/A,#N/A,FALSE,"????? (2)";#N/A,#N/A,FALSE,"96 ????";#N/A,#N/A,FALSE,"????";#N/A,#N/A,FALSE,"??";#N/A,#N/A,FALSE,"??";#N/A,#N/A,FALSE,"??????"}</definedName>
    <definedName name="_______CCH2" hidden="1">{#N/A,#N/A,FALSE,"??????? (5)";#N/A,#N/A,FALSE,"??????? (7)";#N/A,#N/A,FALSE,"??????? (6)";#N/A,#N/A,FALSE,"??????? (2)";#N/A,#N/A,FALSE,"???????";#N/A,#N/A,FALSE,"???????";#N/A,#N/A,FALSE,"???????";#N/A,#N/A,FALSE,"???????";#N/A,#N/A,FALSE,"???????";#N/A,#N/A,FALSE,"????? (2)";#N/A,#N/A,FALSE,"96 ????";#N/A,#N/A,FALSE,"????";#N/A,#N/A,FALSE,"??";#N/A,#N/A,FALSE,"??";#N/A,#N/A,FALSE,"??????"}</definedName>
    <definedName name="_______CT5">#REF!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DD2" hidden="1">{#N/A,#N/A,FALSE,"??????? (5)";#N/A,#N/A,FALSE,"??????? (7)";#N/A,#N/A,FALSE,"??????? (6)";#N/A,#N/A,FALSE,"??????? (2)";#N/A,#N/A,FALSE,"???????";#N/A,#N/A,FALSE,"???????";#N/A,#N/A,FALSE,"???????";#N/A,#N/A,FALSE,"???????";#N/A,#N/A,FALSE,"???????";#N/A,#N/A,FALSE,"????? (2)";#N/A,#N/A,FALSE,"96 ????";#N/A,#N/A,FALSE,"????";#N/A,#N/A,FALSE,"??";#N/A,#N/A,FALSE,"??";#N/A,#N/A,FALSE,"??????"}</definedName>
    <definedName name="_______FF3">#REF!</definedName>
    <definedName name="_______FNO2">#REF!</definedName>
    <definedName name="_______INT2" hidden="1">{#N/A,#N/A,TRUE,"??"}</definedName>
    <definedName name="_______J200" hidden="1">{#N/A,#N/A,FALSE,"인원";#N/A,#N/A,FALSE,"비용2";#N/A,#N/A,FALSE,"비용1";#N/A,#N/A,FALSE,"비용";#N/A,#N/A,FALSE,"보증2";#N/A,#N/A,FALSE,"보증1";#N/A,#N/A,FALSE,"보증";#N/A,#N/A,FALSE,"손익1";#N/A,#N/A,FALSE,"손익";#N/A,#N/A,FALSE,"부서별매출";#N/A,#N/A,FALSE,"매출"}</definedName>
    <definedName name="_______J200_1" hidden="1">{#N/A,#N/A,FALSE,"인원";#N/A,#N/A,FALSE,"비용2";#N/A,#N/A,FALSE,"비용1";#N/A,#N/A,FALSE,"비용";#N/A,#N/A,FALSE,"보증2";#N/A,#N/A,FALSE,"보증1";#N/A,#N/A,FALSE,"보증";#N/A,#N/A,FALSE,"손익1";#N/A,#N/A,FALSE,"손익";#N/A,#N/A,FALSE,"부서별매출";#N/A,#N/A,FALSE,"매출"}</definedName>
    <definedName name="_______JAP97">#REF!</definedName>
    <definedName name="_______JAP98">#REF!</definedName>
    <definedName name="_______KOR97">#REF!</definedName>
    <definedName name="_______KOR98">#REF!</definedName>
    <definedName name="_______N300" hidden="1">{#N/A,#N/A,TRUE,"일정"}</definedName>
    <definedName name="_______NEW2" hidden="1">{#N/A,#N/A,FALSE,"??????? (5)";#N/A,#N/A,FALSE,"??????? (7)";#N/A,#N/A,FALSE,"??????? (6)";#N/A,#N/A,FALSE,"??????? (2)";#N/A,#N/A,FALSE,"???????";#N/A,#N/A,FALSE,"???????";#N/A,#N/A,FALSE,"???????";#N/A,#N/A,FALSE,"???????";#N/A,#N/A,FALSE,"???????";#N/A,#N/A,FALSE,"????? (2)";#N/A,#N/A,FALSE,"96 ????";#N/A,#N/A,FALSE,"????";#N/A,#N/A,FALSE,"??";#N/A,#N/A,FALSE,"??";#N/A,#N/A,FALSE,"??????"}</definedName>
    <definedName name="_______NFT1">#REF!</definedName>
    <definedName name="_______PNT1">#REF!</definedName>
    <definedName name="_______PNT2">#REF!</definedName>
    <definedName name="_______RR2" hidden="1">{#N/A,#N/A,FALSE,"??1";#N/A,#N/A,FALSE,"??2";#N/A,#N/A,FALSE,"??3";#N/A,#N/A,FALSE,"??";#N/A,#N/A,FALSE,"4WD"}</definedName>
    <definedName name="_______SS2" hidden="1">{#N/A,#N/A,FALSE,"??????? (5)";#N/A,#N/A,FALSE,"??????? (7)";#N/A,#N/A,FALSE,"??????? (6)";#N/A,#N/A,FALSE,"??????? (2)";#N/A,#N/A,FALSE,"???????";#N/A,#N/A,FALSE,"???????";#N/A,#N/A,FALSE,"???????";#N/A,#N/A,FALSE,"???????";#N/A,#N/A,FALSE,"???????";#N/A,#N/A,FALSE,"????? (2)";#N/A,#N/A,FALSE,"96 ????";#N/A,#N/A,FALSE,"????";#N/A,#N/A,FALSE,"??";#N/A,#N/A,FALSE,"??";#N/A,#N/A,FALSE,"??????"}</definedName>
    <definedName name="_______T200" hidden="1">{#N/A,#N/A,FALSE,"??????? (5)";#N/A,#N/A,FALSE,"??????? (7)";#N/A,#N/A,FALSE,"??????? (6)";#N/A,#N/A,FALSE,"??????? (2)";#N/A,#N/A,FALSE,"???????";#N/A,#N/A,FALSE,"???????";#N/A,#N/A,FALSE,"???????";#N/A,#N/A,FALSE,"???????";#N/A,#N/A,FALSE,"???????";#N/A,#N/A,FALSE,"????? (2)";#N/A,#N/A,FALSE,"96 ????";#N/A,#N/A,FALSE,"????";#N/A,#N/A,FALSE,"??";#N/A,#N/A,FALSE,"??";#N/A,#N/A,FALSE,"??????"}</definedName>
    <definedName name="_______Tir1" hidden="1">{#N/A,#N/A,TRUE,"??"}</definedName>
    <definedName name="_______top100" hidden="1">{#N/A,#N/A,FALSE,"??????? (5)";#N/A,#N/A,FALSE,"??????? (7)";#N/A,#N/A,FALSE,"??????? (6)";#N/A,#N/A,FALSE,"??????? (2)";#N/A,#N/A,FALSE,"???????";#N/A,#N/A,FALSE,"???????";#N/A,#N/A,FALSE,"???????";#N/A,#N/A,FALSE,"???????";#N/A,#N/A,FALSE,"???????";#N/A,#N/A,FALSE,"????? (2)";#N/A,#N/A,FALSE,"96 ????";#N/A,#N/A,FALSE,"????";#N/A,#N/A,FALSE,"??";#N/A,#N/A,FALSE,"??";#N/A,#N/A,FALSE,"??????"}</definedName>
    <definedName name="_______tt1" hidden="1">{#N/A,#N/A,TRUE,"일정"}</definedName>
    <definedName name="_______tt1_1" hidden="1">{#N/A,#N/A,TRUE,"일정"}</definedName>
    <definedName name="_______TTT1">#REF!</definedName>
    <definedName name="_______TXD1">#REF!</definedName>
    <definedName name="_______V210" hidden="1">{#N/A,#N/A,FALSE,"??????? (5)";#N/A,#N/A,FALSE,"??????? (7)";#N/A,#N/A,FALSE,"??????? (6)";#N/A,#N/A,FALSE,"??????? (2)";#N/A,#N/A,FALSE,"???????";#N/A,#N/A,FALSE,"???????";#N/A,#N/A,FALSE,"???????";#N/A,#N/A,FALSE,"???????";#N/A,#N/A,FALSE,"???????";#N/A,#N/A,FALSE,"????? (2)";#N/A,#N/A,FALSE,"96 ????";#N/A,#N/A,FALSE,"????";#N/A,#N/A,FALSE,"??";#N/A,#N/A,FALSE,"??";#N/A,#N/A,FALSE,"??????"}</definedName>
    <definedName name="_______xlfn.BAHTTEXT" hidden="1">#NAME?</definedName>
    <definedName name="______A1" hidden="1">#REF!</definedName>
    <definedName name="______a12" hidden="1">{"'Monthly 1997'!$A$3:$S$89"}</definedName>
    <definedName name="______a12_1" hidden="1">{"'Monthly 1997'!$A$3:$S$89"}</definedName>
    <definedName name="______a145">#REF!</definedName>
    <definedName name="______a146">#REF!</definedName>
    <definedName name="______a147">#REF!</definedName>
    <definedName name="______A2040" hidden="1">{#N/A,#N/A,FALSE,"단축1";#N/A,#N/A,FALSE,"단축2";#N/A,#N/A,FALSE,"단축3";#N/A,#N/A,FALSE,"장축";#N/A,#N/A,FALSE,"4WD"}</definedName>
    <definedName name="______A61" hidden="1">{#N/A,#N/A,FALSE,"BODY"}</definedName>
    <definedName name="______A65555">#REF!</definedName>
    <definedName name="______A65655">#REF!</definedName>
    <definedName name="______A999999">#REF!</definedName>
    <definedName name="______ap2">#REF!</definedName>
    <definedName name="______AT1" hidden="1">{#N/A,#N/A,FALSE,"인원";#N/A,#N/A,FALSE,"비용2";#N/A,#N/A,FALSE,"비용1";#N/A,#N/A,FALSE,"비용";#N/A,#N/A,FALSE,"보증2";#N/A,#N/A,FALSE,"보증1";#N/A,#N/A,FALSE,"보증";#N/A,#N/A,FALSE,"손익1";#N/A,#N/A,FALSE,"손익";#N/A,#N/A,FALSE,"부서별매출";#N/A,#N/A,FALSE,"매출"}</definedName>
    <definedName name="______AT1_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AT3_1" hidden="1">{#N/A,#N/A,FALSE,"인원";#N/A,#N/A,FALSE,"비용2";#N/A,#N/A,FALSE,"비용1";#N/A,#N/A,FALSE,"비용";#N/A,#N/A,FALSE,"보증2";#N/A,#N/A,FALSE,"보증1";#N/A,#N/A,FALSE,"보증";#N/A,#N/A,FALSE,"손익1";#N/A,#N/A,FALSE,"손익";#N/A,#N/A,FALSE,"부서별매출";#N/A,#N/A,FALSE,"매출"}</definedName>
    <definedName name="______CCH1" hidden="1">{#N/A,#N/A,FALSE,"??????? (5)";#N/A,#N/A,FALSE,"??????? (7)";#N/A,#N/A,FALSE,"??????? (6)";#N/A,#N/A,FALSE,"??????? (2)";#N/A,#N/A,FALSE,"???????";#N/A,#N/A,FALSE,"???????";#N/A,#N/A,FALSE,"???????";#N/A,#N/A,FALSE,"???????";#N/A,#N/A,FALSE,"???????";#N/A,#N/A,FALSE,"????? (2)";#N/A,#N/A,FALSE,"96 ????";#N/A,#N/A,FALSE,"????";#N/A,#N/A,FALSE,"??";#N/A,#N/A,FALSE,"??";#N/A,#N/A,FALSE,"??????"}</definedName>
    <definedName name="______CCH2" hidden="1">{#N/A,#N/A,FALSE,"??????? (5)";#N/A,#N/A,FALSE,"??????? (7)";#N/A,#N/A,FALSE,"??????? (6)";#N/A,#N/A,FALSE,"??????? (2)";#N/A,#N/A,FALSE,"???????";#N/A,#N/A,FALSE,"???????";#N/A,#N/A,FALSE,"???????";#N/A,#N/A,FALSE,"???????";#N/A,#N/A,FALSE,"???????";#N/A,#N/A,FALSE,"????? (2)";#N/A,#N/A,FALSE,"96 ????";#N/A,#N/A,FALSE,"????";#N/A,#N/A,FALSE,"??";#N/A,#N/A,FALSE,"??";#N/A,#N/A,FALSE,"??????"}</definedName>
    <definedName name="______CT5">#REF!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day3">#REF!</definedName>
    <definedName name="______day4">#REF!</definedName>
    <definedName name="______DD2" hidden="1">{#N/A,#N/A,FALSE,"??????? (5)";#N/A,#N/A,FALSE,"??????? (7)";#N/A,#N/A,FALSE,"??????? (6)";#N/A,#N/A,FALSE,"??????? (2)";#N/A,#N/A,FALSE,"???????";#N/A,#N/A,FALSE,"???????";#N/A,#N/A,FALSE,"???????";#N/A,#N/A,FALSE,"???????";#N/A,#N/A,FALSE,"???????";#N/A,#N/A,FALSE,"????? (2)";#N/A,#N/A,FALSE,"96 ????";#N/A,#N/A,FALSE,"????";#N/A,#N/A,FALSE,"??";#N/A,#N/A,FALSE,"??";#N/A,#N/A,FALSE,"??????"}</definedName>
    <definedName name="______FF3">#REF!</definedName>
    <definedName name="______FNO2">#REF!</definedName>
    <definedName name="______G1" hidden="1">{#N/A,#N/A,FALSE,"단축1";#N/A,#N/A,FALSE,"단축2";#N/A,#N/A,FALSE,"단축3";#N/A,#N/A,FALSE,"장축";#N/A,#N/A,FALSE,"4WD"}</definedName>
    <definedName name="______INT2" hidden="1">{#N/A,#N/A,TRUE,"??"}</definedName>
    <definedName name="______J200" hidden="1">{#N/A,#N/A,FALSE,"??";#N/A,#N/A,FALSE,"??2";#N/A,#N/A,FALSE,"??1";#N/A,#N/A,FALSE,"??";#N/A,#N/A,FALSE,"??2";#N/A,#N/A,FALSE,"??1";#N/A,#N/A,FALSE,"??";#N/A,#N/A,FALSE,"??1";#N/A,#N/A,FALSE,"??";#N/A,#N/A,FALSE,"?????";#N/A,#N/A,FALSE,"??"}</definedName>
    <definedName name="______J200_1" hidden="1">{#N/A,#N/A,FALSE,"인원";#N/A,#N/A,FALSE,"비용2";#N/A,#N/A,FALSE,"비용1";#N/A,#N/A,FALSE,"비용";#N/A,#N/A,FALSE,"보증2";#N/A,#N/A,FALSE,"보증1";#N/A,#N/A,FALSE,"보증";#N/A,#N/A,FALSE,"손익1";#N/A,#N/A,FALSE,"손익";#N/A,#N/A,FALSE,"부서별매출";#N/A,#N/A,FALSE,"매출"}</definedName>
    <definedName name="______JAP97">#REF!</definedName>
    <definedName name="______JAP98">#REF!</definedName>
    <definedName name="______KOR97">#REF!</definedName>
    <definedName name="______KOR98">#REF!</definedName>
    <definedName name="______NEW2" hidden="1">{#N/A,#N/A,FALSE,"??????? (5)";#N/A,#N/A,FALSE,"??????? (7)";#N/A,#N/A,FALSE,"??????? (6)";#N/A,#N/A,FALSE,"??????? (2)";#N/A,#N/A,FALSE,"???????";#N/A,#N/A,FALSE,"???????";#N/A,#N/A,FALSE,"???????";#N/A,#N/A,FALSE,"???????";#N/A,#N/A,FALSE,"???????";#N/A,#N/A,FALSE,"????? (2)";#N/A,#N/A,FALSE,"96 ????";#N/A,#N/A,FALSE,"????";#N/A,#N/A,FALSE,"??";#N/A,#N/A,FALSE,"??";#N/A,#N/A,FALSE,"??????"}</definedName>
    <definedName name="______NFT1">#REF!</definedName>
    <definedName name="______P2" hidden="1">{#N/A,#N/A,FALSE,"단축1";#N/A,#N/A,FALSE,"단축2";#N/A,#N/A,FALSE,"단축3";#N/A,#N/A,FALSE,"장축";#N/A,#N/A,FALSE,"4WD"}</definedName>
    <definedName name="______P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Per2">#REF!</definedName>
    <definedName name="______PNT1">#REF!</definedName>
    <definedName name="______PNT2">#REF!</definedName>
    <definedName name="___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R3_t">#N/A</definedName>
    <definedName name="______RR2" hidden="1">{#N/A,#N/A,FALSE,"??1";#N/A,#N/A,FALSE,"??2";#N/A,#N/A,FALSE,"??3";#N/A,#N/A,FALSE,"??";#N/A,#N/A,FALSE,"4WD"}</definedName>
    <definedName name="______SS2" hidden="1">{#N/A,#N/A,FALSE,"??????? (5)";#N/A,#N/A,FALSE,"??????? (7)";#N/A,#N/A,FALSE,"??????? (6)";#N/A,#N/A,FALSE,"??????? (2)";#N/A,#N/A,FALSE,"???????";#N/A,#N/A,FALSE,"???????";#N/A,#N/A,FALSE,"???????";#N/A,#N/A,FALSE,"???????";#N/A,#N/A,FALSE,"???????";#N/A,#N/A,FALSE,"????? (2)";#N/A,#N/A,FALSE,"96 ????";#N/A,#N/A,FALSE,"????";#N/A,#N/A,FALSE,"??";#N/A,#N/A,FALSE,"??";#N/A,#N/A,FALSE,"??????"}</definedName>
    <definedName name="______T200" hidden="1">{#N/A,#N/A,FALSE,"??????? (5)";#N/A,#N/A,FALSE,"??????? (7)";#N/A,#N/A,FALSE,"??????? (6)";#N/A,#N/A,FALSE,"??????? (2)";#N/A,#N/A,FALSE,"???????";#N/A,#N/A,FALSE,"???????";#N/A,#N/A,FALSE,"???????";#N/A,#N/A,FALSE,"???????";#N/A,#N/A,FALSE,"???????";#N/A,#N/A,FALSE,"????? (2)";#N/A,#N/A,FALSE,"96 ????";#N/A,#N/A,FALSE,"????";#N/A,#N/A,FALSE,"??";#N/A,#N/A,FALSE,"??";#N/A,#N/A,FALSE,"??????"}</definedName>
    <definedName name="______Tir1" hidden="1">{#N/A,#N/A,TRUE,"??"}</definedName>
    <definedName name="______Tit1">#REF!</definedName>
    <definedName name="______Tit2">#REF!</definedName>
    <definedName name="______Tit3">#REF!</definedName>
    <definedName name="______Tit4">#REF!</definedName>
    <definedName name="______top100" hidden="1">{#N/A,#N/A,FALSE,"??????? (5)";#N/A,#N/A,FALSE,"??????? (7)";#N/A,#N/A,FALSE,"??????? (6)";#N/A,#N/A,FALSE,"??????? (2)";#N/A,#N/A,FALSE,"???????";#N/A,#N/A,FALSE,"???????";#N/A,#N/A,FALSE,"???????";#N/A,#N/A,FALSE,"???????";#N/A,#N/A,FALSE,"???????";#N/A,#N/A,FALSE,"????? (2)";#N/A,#N/A,FALSE,"96 ????";#N/A,#N/A,FALSE,"????";#N/A,#N/A,FALSE,"??";#N/A,#N/A,FALSE,"??";#N/A,#N/A,FALSE,"??????"}</definedName>
    <definedName name="______tt1" hidden="1">{#N/A,#N/A,TRUE,"일정"}</definedName>
    <definedName name="______tt1_1" hidden="1">{#N/A,#N/A,TRUE,"일정"}</definedName>
    <definedName name="______TTT1">#REF!</definedName>
    <definedName name="______TXD1">#REF!</definedName>
    <definedName name="______V210" hidden="1">{#N/A,#N/A,FALSE,"??????? (5)";#N/A,#N/A,FALSE,"??????? (7)";#N/A,#N/A,FALSE,"??????? (6)";#N/A,#N/A,FALSE,"??????? (2)";#N/A,#N/A,FALSE,"???????";#N/A,#N/A,FALSE,"???????";#N/A,#N/A,FALSE,"???????";#N/A,#N/A,FALSE,"???????";#N/A,#N/A,FALSE,"???????";#N/A,#N/A,FALSE,"????? (2)";#N/A,#N/A,FALSE,"96 ????";#N/A,#N/A,FALSE,"????";#N/A,#N/A,FALSE,"??";#N/A,#N/A,FALSE,"??";#N/A,#N/A,FALSE,"??????"}</definedName>
    <definedName name="______xlfn.BAHTTEXT" hidden="1">#NAME?</definedName>
    <definedName name="______ААА" hidden="1">#REF!</definedName>
    <definedName name="______ААААА" hidden="1">#REF!</definedName>
    <definedName name="_____A1" hidden="1">#REF!</definedName>
    <definedName name="_____a12" hidden="1">{"'Monthly 1997'!$A$3:$S$89"}</definedName>
    <definedName name="_____a145">#REF!</definedName>
    <definedName name="_____a146">#REF!</definedName>
    <definedName name="_____a147">#REF!</definedName>
    <definedName name="_____A2040" hidden="1">{#N/A,#N/A,FALSE,"단축1";#N/A,#N/A,FALSE,"단축2";#N/A,#N/A,FALSE,"단축3";#N/A,#N/A,FALSE,"장축";#N/A,#N/A,FALSE,"4WD"}</definedName>
    <definedName name="_____A61" hidden="1">{#N/A,#N/A,FALSE,"BODY"}</definedName>
    <definedName name="_____A65555">#REF!</definedName>
    <definedName name="_____A65655">#REF!</definedName>
    <definedName name="_____A999999">#REF!</definedName>
    <definedName name="_____ap2">#REF!</definedName>
    <definedName name="_____AT1" hidden="1">{#N/A,#N/A,FALSE,"인원";#N/A,#N/A,FALSE,"비용2";#N/A,#N/A,FALSE,"비용1";#N/A,#N/A,FALSE,"비용";#N/A,#N/A,FALSE,"보증2";#N/A,#N/A,FALSE,"보증1";#N/A,#N/A,FALSE,"보증";#N/A,#N/A,FALSE,"손익1";#N/A,#N/A,FALSE,"손익";#N/A,#N/A,FALSE,"부서별매출";#N/A,#N/A,FALSE,"매출"}</definedName>
    <definedName name="_____AT1_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AT3_1" hidden="1">{#N/A,#N/A,FALSE,"인원";#N/A,#N/A,FALSE,"비용2";#N/A,#N/A,FALSE,"비용1";#N/A,#N/A,FALSE,"비용";#N/A,#N/A,FALSE,"보증2";#N/A,#N/A,FALSE,"보증1";#N/A,#N/A,FALSE,"보증";#N/A,#N/A,FALSE,"손익1";#N/A,#N/A,FALSE,"손익";#N/A,#N/A,FALSE,"부서별매출";#N/A,#N/A,FALSE,"매출"}</definedName>
    <definedName name="_____C254683">#REF!</definedName>
    <definedName name="_____cap1" hidden="1">{"TotalMR_CY",#N/A,FALSE,"PLAN97 MASTER"}</definedName>
    <definedName name="_____cap12" hidden="1">{"Year97to_98",#N/A,TRUE,"PLAN97 MASTER";"Year99to_00",#N/A,TRUE,"PLAN97 MASTER";"Year01to_02",#N/A,TRUE,"PLAN97 MASTER";"Year03to_04",#N/A,TRUE,"PLAN97 MASTER";"Year05to_06",#N/A,TRUE,"PLAN97 MASTER";"TotalMR_CY",#N/A,TRUE,"PLAN97 MASTER"}</definedName>
    <definedName name="_____CCH1" hidden="1">{#N/A,#N/A,FALSE,"??????? (5)";#N/A,#N/A,FALSE,"??????? (7)";#N/A,#N/A,FALSE,"??????? (6)";#N/A,#N/A,FALSE,"??????? (2)";#N/A,#N/A,FALSE,"???????";#N/A,#N/A,FALSE,"???????";#N/A,#N/A,FALSE,"???????";#N/A,#N/A,FALSE,"???????";#N/A,#N/A,FALSE,"???????";#N/A,#N/A,FALSE,"????? (2)";#N/A,#N/A,FALSE,"96 ????";#N/A,#N/A,FALSE,"????";#N/A,#N/A,FALSE,"??";#N/A,#N/A,FALSE,"??";#N/A,#N/A,FALSE,"??????"}</definedName>
    <definedName name="_____CCH2" hidden="1">{#N/A,#N/A,FALSE,"??????? (5)";#N/A,#N/A,FALSE,"??????? (7)";#N/A,#N/A,FALSE,"??????? (6)";#N/A,#N/A,FALSE,"??????? (2)";#N/A,#N/A,FALSE,"???????";#N/A,#N/A,FALSE,"???????";#N/A,#N/A,FALSE,"???????";#N/A,#N/A,FALSE,"???????";#N/A,#N/A,FALSE,"???????";#N/A,#N/A,FALSE,"????? (2)";#N/A,#N/A,FALSE,"96 ????";#N/A,#N/A,FALSE,"????";#N/A,#N/A,FALSE,"??";#N/A,#N/A,FALSE,"??";#N/A,#N/A,FALSE,"??????"}</definedName>
    <definedName name="_____CT5">#REF!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day3">#REF!</definedName>
    <definedName name="_____day4">#REF!</definedName>
    <definedName name="_____DD2" hidden="1">{#N/A,#N/A,FALSE,"??????? (5)";#N/A,#N/A,FALSE,"??????? (7)";#N/A,#N/A,FALSE,"??????? (6)";#N/A,#N/A,FALSE,"??????? (2)";#N/A,#N/A,FALSE,"???????";#N/A,#N/A,FALSE,"???????";#N/A,#N/A,FALSE,"???????";#N/A,#N/A,FALSE,"???????";#N/A,#N/A,FALSE,"???????";#N/A,#N/A,FALSE,"????? (2)";#N/A,#N/A,FALSE,"96 ????";#N/A,#N/A,FALSE,"????";#N/A,#N/A,FALSE,"??";#N/A,#N/A,FALSE,"??";#N/A,#N/A,FALSE,"??????"}</definedName>
    <definedName name="_____FF3">#REF!</definedName>
    <definedName name="_____FNO2">#REF!</definedName>
    <definedName name="_____INT2" hidden="1">{#N/A,#N/A,TRUE,"??"}</definedName>
    <definedName name="_____J200" hidden="1">{#N/A,#N/A,FALSE,"인원";#N/A,#N/A,FALSE,"비용2";#N/A,#N/A,FALSE,"비용1";#N/A,#N/A,FALSE,"비용";#N/A,#N/A,FALSE,"보증2";#N/A,#N/A,FALSE,"보증1";#N/A,#N/A,FALSE,"보증";#N/A,#N/A,FALSE,"손익1";#N/A,#N/A,FALSE,"손익";#N/A,#N/A,FALSE,"부서별매출";#N/A,#N/A,FALSE,"매출"}</definedName>
    <definedName name="_____JAP97">#REF!</definedName>
    <definedName name="_____JAP98">#REF!</definedName>
    <definedName name="_____k7" hidden="1">{#N/A,#N/A,FALSE,"단축1";#N/A,#N/A,FALSE,"단축2";#N/A,#N/A,FALSE,"단축3";#N/A,#N/A,FALSE,"장축";#N/A,#N/A,FALSE,"4WD"}</definedName>
    <definedName name="_____k8" hidden="1">{#N/A,#N/A,FALSE,"단축1";#N/A,#N/A,FALSE,"단축2";#N/A,#N/A,FALSE,"단축3";#N/A,#N/A,FALSE,"장축";#N/A,#N/A,FALSE,"4WD"}</definedName>
    <definedName name="_____k9" hidden="1">{#N/A,#N/A,FALSE,"단축1";#N/A,#N/A,FALSE,"단축2";#N/A,#N/A,FALSE,"단축3";#N/A,#N/A,FALSE,"장축";#N/A,#N/A,FALSE,"4WD"}</definedName>
    <definedName name="_____KOR97">#REF!</definedName>
    <definedName name="_____KOR98">#REF!</definedName>
    <definedName name="_____N300" hidden="1">{#N/A,#N/A,TRUE,"일정"}</definedName>
    <definedName name="_____NEW2" hidden="1">{#N/A,#N/A,FALSE,"??????? (5)";#N/A,#N/A,FALSE,"??????? (7)";#N/A,#N/A,FALSE,"??????? (6)";#N/A,#N/A,FALSE,"??????? (2)";#N/A,#N/A,FALSE,"???????";#N/A,#N/A,FALSE,"???????";#N/A,#N/A,FALSE,"???????";#N/A,#N/A,FALSE,"???????";#N/A,#N/A,FALSE,"???????";#N/A,#N/A,FALSE,"????? (2)";#N/A,#N/A,FALSE,"96 ????";#N/A,#N/A,FALSE,"????";#N/A,#N/A,FALSE,"??";#N/A,#N/A,FALSE,"??";#N/A,#N/A,FALSE,"??????"}</definedName>
    <definedName name="_____NFT1">#REF!</definedName>
    <definedName name="_____P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Per2">#REF!</definedName>
    <definedName name="_____PNT1">#REF!</definedName>
    <definedName name="_____PNT2">#REF!</definedName>
    <definedName name="__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PPC1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RR2" hidden="1">{#N/A,#N/A,FALSE,"??1";#N/A,#N/A,FALSE,"??2";#N/A,#N/A,FALSE,"??3";#N/A,#N/A,FALSE,"??";#N/A,#N/A,FALSE,"4WD"}</definedName>
    <definedName name="_____s" hidden="1">#REF!</definedName>
    <definedName name="_____SS2" hidden="1">{#N/A,#N/A,FALSE,"??????? (5)";#N/A,#N/A,FALSE,"??????? (7)";#N/A,#N/A,FALSE,"??????? (6)";#N/A,#N/A,FALSE,"??????? (2)";#N/A,#N/A,FALSE,"???????";#N/A,#N/A,FALSE,"???????";#N/A,#N/A,FALSE,"???????";#N/A,#N/A,FALSE,"???????";#N/A,#N/A,FALSE,"???????";#N/A,#N/A,FALSE,"????? (2)";#N/A,#N/A,FALSE,"96 ????";#N/A,#N/A,FALSE,"????";#N/A,#N/A,FALSE,"??";#N/A,#N/A,FALSE,"??";#N/A,#N/A,FALSE,"??????"}</definedName>
    <definedName name="_____T200" hidden="1">{#N/A,#N/A,FALSE,"??????? (5)";#N/A,#N/A,FALSE,"??????? (7)";#N/A,#N/A,FALSE,"??????? (6)";#N/A,#N/A,FALSE,"??????? (2)";#N/A,#N/A,FALSE,"???????";#N/A,#N/A,FALSE,"???????";#N/A,#N/A,FALSE,"???????";#N/A,#N/A,FALSE,"???????";#N/A,#N/A,FALSE,"???????";#N/A,#N/A,FALSE,"????? (2)";#N/A,#N/A,FALSE,"96 ????";#N/A,#N/A,FALSE,"????";#N/A,#N/A,FALSE,"??";#N/A,#N/A,FALSE,"??";#N/A,#N/A,FALSE,"??????"}</definedName>
    <definedName name="_____Tir1" hidden="1">{#N/A,#N/A,TRUE,"??"}</definedName>
    <definedName name="_____Tit1">#REF!</definedName>
    <definedName name="_____Tit2">#REF!</definedName>
    <definedName name="_____Tit3">#REF!</definedName>
    <definedName name="_____Tit4">#REF!</definedName>
    <definedName name="_____top100" hidden="1">{#N/A,#N/A,FALSE,"??????? (5)";#N/A,#N/A,FALSE,"??????? (7)";#N/A,#N/A,FALSE,"??????? (6)";#N/A,#N/A,FALSE,"??????? (2)";#N/A,#N/A,FALSE,"???????";#N/A,#N/A,FALSE,"???????";#N/A,#N/A,FALSE,"???????";#N/A,#N/A,FALSE,"???????";#N/A,#N/A,FALSE,"???????";#N/A,#N/A,FALSE,"????? (2)";#N/A,#N/A,FALSE,"96 ????";#N/A,#N/A,FALSE,"????";#N/A,#N/A,FALSE,"??";#N/A,#N/A,FALSE,"??";#N/A,#N/A,FALSE,"??????"}</definedName>
    <definedName name="_____tt1" hidden="1">{#N/A,#N/A,TRUE,"일정"}</definedName>
    <definedName name="_____tt1_1" hidden="1">{#N/A,#N/A,TRUE,"일정"}</definedName>
    <definedName name="_____TTT1">#REF!</definedName>
    <definedName name="_____TXD1">#REF!</definedName>
    <definedName name="_____V210" hidden="1">{#N/A,#N/A,FALSE,"??????? (5)";#N/A,#N/A,FALSE,"??????? (7)";#N/A,#N/A,FALSE,"??????? (6)";#N/A,#N/A,FALSE,"??????? (2)";#N/A,#N/A,FALSE,"???????";#N/A,#N/A,FALSE,"???????";#N/A,#N/A,FALSE,"???????";#N/A,#N/A,FALSE,"???????";#N/A,#N/A,FALSE,"???????";#N/A,#N/A,FALSE,"????? (2)";#N/A,#N/A,FALSE,"96 ????";#N/A,#N/A,FALSE,"????";#N/A,#N/A,FALSE,"??";#N/A,#N/A,FALSE,"??";#N/A,#N/A,FALSE,"??????"}</definedName>
    <definedName name="_____w" hidden="1">#REF!</definedName>
    <definedName name="_____xlfn.BAHTTEXT" hidden="1">#NAME?</definedName>
    <definedName name="_____xlfn.RTD" hidden="1">#NAME?</definedName>
    <definedName name="____A1" hidden="1">#REF!</definedName>
    <definedName name="____a12" hidden="1">{"'Monthly 1997'!$A$3:$S$89"}</definedName>
    <definedName name="____a12_1" hidden="1">{"'Monthly 1997'!$A$3:$S$89"}</definedName>
    <definedName name="____a145">#REF!</definedName>
    <definedName name="____a146">#REF!</definedName>
    <definedName name="____a147">#REF!</definedName>
    <definedName name="____A2040" hidden="1">{#N/A,#N/A,FALSE,"단축1";#N/A,#N/A,FALSE,"단축2";#N/A,#N/A,FALSE,"단축3";#N/A,#N/A,FALSE,"장축";#N/A,#N/A,FALSE,"4WD"}</definedName>
    <definedName name="____a3" hidden="1">#REF!</definedName>
    <definedName name="____A65555">#REF!</definedName>
    <definedName name="____A65655">#REF!</definedName>
    <definedName name="____A999999">#REF!</definedName>
    <definedName name="____ap2">#REF!</definedName>
    <definedName name="____AT1" hidden="1">{#N/A,#N/A,FALSE,"인원";#N/A,#N/A,FALSE,"비용2";#N/A,#N/A,FALSE,"비용1";#N/A,#N/A,FALSE,"비용";#N/A,#N/A,FALSE,"보증2";#N/A,#N/A,FALSE,"보증1";#N/A,#N/A,FALSE,"보증";#N/A,#N/A,FALSE,"손익1";#N/A,#N/A,FALSE,"손익";#N/A,#N/A,FALSE,"부서별매출";#N/A,#N/A,FALSE,"매출"}</definedName>
    <definedName name="____AT1_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AT3_1" hidden="1">{#N/A,#N/A,FALSE,"인원";#N/A,#N/A,FALSE,"비용2";#N/A,#N/A,FALSE,"비용1";#N/A,#N/A,FALSE,"비용";#N/A,#N/A,FALSE,"보증2";#N/A,#N/A,FALSE,"보증1";#N/A,#N/A,FALSE,"보증";#N/A,#N/A,FALSE,"손익1";#N/A,#N/A,FALSE,"손익";#N/A,#N/A,FALSE,"부서별매출";#N/A,#N/A,FALSE,"매출"}</definedName>
    <definedName name="____C254683">#REF!</definedName>
    <definedName name="____cap1" hidden="1">{"TotalMR_CY",#N/A,FALSE,"PLAN97 MASTER"}</definedName>
    <definedName name="____cap12" hidden="1">{"Year97to_98",#N/A,TRUE,"PLAN97 MASTER";"Year99to_00",#N/A,TRUE,"PLAN97 MASTER";"Year01to_02",#N/A,TRUE,"PLAN97 MASTER";"Year03to_04",#N/A,TRUE,"PLAN97 MASTER";"Year05to_06",#N/A,TRUE,"PLAN97 MASTER";"TotalMR_CY",#N/A,TRUE,"PLAN97 MASTER"}</definedName>
    <definedName name="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CT5">#REF!</definedName>
    <definedName name="____day3">#REF!</definedName>
    <definedName name="____day4">#REF!</definedName>
    <definedName name="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FNO2">#REF!</definedName>
    <definedName name="____INT2" hidden="1">{#N/A,#N/A,TRUE,"일정"}</definedName>
    <definedName name="____J200" hidden="1">{#N/A,#N/A,FALSE,"인원";#N/A,#N/A,FALSE,"비용2";#N/A,#N/A,FALSE,"비용1";#N/A,#N/A,FALSE,"비용";#N/A,#N/A,FALSE,"보증2";#N/A,#N/A,FALSE,"보증1";#N/A,#N/A,FALSE,"보증";#N/A,#N/A,FALSE,"손익1";#N/A,#N/A,FALSE,"손익";#N/A,#N/A,FALSE,"부서별매출";#N/A,#N/A,FALSE,"매출"}</definedName>
    <definedName name="____J200_1" hidden="1">{#N/A,#N/A,FALSE,"인원";#N/A,#N/A,FALSE,"비용2";#N/A,#N/A,FALSE,"비용1";#N/A,#N/A,FALSE,"비용";#N/A,#N/A,FALSE,"보증2";#N/A,#N/A,FALSE,"보증1";#N/A,#N/A,FALSE,"보증";#N/A,#N/A,FALSE,"손익1";#N/A,#N/A,FALSE,"손익";#N/A,#N/A,FALSE,"부서별매출";#N/A,#N/A,FALSE,"매출"}</definedName>
    <definedName name="____JAP97">#REF!</definedName>
    <definedName name="____JAP98">#REF!</definedName>
    <definedName name="____k7" hidden="1">{#N/A,#N/A,FALSE,"단축1";#N/A,#N/A,FALSE,"단축2";#N/A,#N/A,FALSE,"단축3";#N/A,#N/A,FALSE,"장축";#N/A,#N/A,FALSE,"4WD"}</definedName>
    <definedName name="____k8" hidden="1">{#N/A,#N/A,FALSE,"단축1";#N/A,#N/A,FALSE,"단축2";#N/A,#N/A,FALSE,"단축3";#N/A,#N/A,FALSE,"장축";#N/A,#N/A,FALSE,"4WD"}</definedName>
    <definedName name="____k9" hidden="1">{#N/A,#N/A,FALSE,"단축1";#N/A,#N/A,FALSE,"단축2";#N/A,#N/A,FALSE,"단축3";#N/A,#N/A,FALSE,"장축";#N/A,#N/A,FALSE,"4WD"}</definedName>
    <definedName name="____KOR97">#REF!</definedName>
    <definedName name="____KOR98">#REF!</definedName>
    <definedName name="____N300" hidden="1">{#N/A,#N/A,TRUE,"일정"}</definedName>
    <definedName name="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NFT1">#REF!</definedName>
    <definedName name="____P2" hidden="1">{#N/A,#N/A,FALSE,"단축1";#N/A,#N/A,FALSE,"단축2";#N/A,#N/A,FALSE,"단축3";#N/A,#N/A,FALSE,"장축";#N/A,#N/A,FALSE,"4WD"}</definedName>
    <definedName name="____P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Per2">#REF!</definedName>
    <definedName name="____PNT1">#REF!</definedName>
    <definedName name="____PNT2">#REF!</definedName>
    <definedName name="_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PPC1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q" hidden="1">#REF!</definedName>
    <definedName name="____RR2" hidden="1">{#N/A,#N/A,FALSE,"단축1";#N/A,#N/A,FALSE,"단축2";#N/A,#N/A,FALSE,"단축3";#N/A,#N/A,FALSE,"장축";#N/A,#N/A,FALSE,"4WD"}</definedName>
    <definedName name="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Tir1" hidden="1">{#N/A,#N/A,TRUE,"일정"}</definedName>
    <definedName name="____Tit2">#REF!</definedName>
    <definedName name="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tt1" hidden="1">{#N/A,#N/A,TRUE,"일정"}</definedName>
    <definedName name="____tt1_1" hidden="1">{#N/A,#N/A,TRUE,"일정"}</definedName>
    <definedName name="____TTT1">#REF!</definedName>
    <definedName name="____TXD1">#REF!</definedName>
    <definedName name="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xlfn.BAHTTEXT" hidden="1">#NAME?</definedName>
    <definedName name="____xlfn.RTD" hidden="1">#NAME?</definedName>
    <definedName name="___1" hidden="1">#REF!</definedName>
    <definedName name="___123" hidden="1">'[2]진행 DATA (2)'!#REF!</definedName>
    <definedName name="___2r" hidden="1">#REF!</definedName>
    <definedName name="___a" hidden="1">#REF!</definedName>
    <definedName name="___A1" hidden="1">#REF!</definedName>
    <definedName name="___a12" hidden="1">{"'Monthly 1997'!$A$3:$S$89"}</definedName>
    <definedName name="___a12_1" hidden="1">{"'Monthly 1997'!$A$3:$S$89"}</definedName>
    <definedName name="___a145">#REF!</definedName>
    <definedName name="___a146">#REF!</definedName>
    <definedName name="___a147">#REF!</definedName>
    <definedName name="___a2" hidden="1">#REF!</definedName>
    <definedName name="___A2040" hidden="1">{#N/A,#N/A,FALSE,"단축1";#N/A,#N/A,FALSE,"단축2";#N/A,#N/A,FALSE,"단축3";#N/A,#N/A,FALSE,"장축";#N/A,#N/A,FALSE,"4WD"}</definedName>
    <definedName name="___A61" hidden="1">{#N/A,#N/A,FALSE,"BODY"}</definedName>
    <definedName name="___A65555">#REF!</definedName>
    <definedName name="___A65655">#REF!</definedName>
    <definedName name="___A70000">#REF!</definedName>
    <definedName name="___A80000">#REF!</definedName>
    <definedName name="___A90000">#REF!</definedName>
    <definedName name="___A999999">#REF!</definedName>
    <definedName name="___ap2">#REF!</definedName>
    <definedName name="___AT1" hidden="1">{#N/A,#N/A,FALSE,"인원";#N/A,#N/A,FALSE,"비용2";#N/A,#N/A,FALSE,"비용1";#N/A,#N/A,FALSE,"비용";#N/A,#N/A,FALSE,"보증2";#N/A,#N/A,FALSE,"보증1";#N/A,#N/A,FALSE,"보증";#N/A,#N/A,FALSE,"손익1";#N/A,#N/A,FALSE,"손익";#N/A,#N/A,FALSE,"부서별매출";#N/A,#N/A,FALSE,"매출"}</definedName>
    <definedName name="___AT1_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AT3_1" hidden="1">{#N/A,#N/A,FALSE,"인원";#N/A,#N/A,FALSE,"비용2";#N/A,#N/A,FALSE,"비용1";#N/A,#N/A,FALSE,"비용";#N/A,#N/A,FALSE,"보증2";#N/A,#N/A,FALSE,"보증1";#N/A,#N/A,FALSE,"보증";#N/A,#N/A,FALSE,"손익1";#N/A,#N/A,FALSE,"손익";#N/A,#N/A,FALSE,"부서별매출";#N/A,#N/A,FALSE,"매출"}</definedName>
    <definedName name="___C254683">#REF!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ay3">#REF!</definedName>
    <definedName name="___day4">#REF!</definedName>
    <definedName name="___DB777" hidden="1">{#N/A,#N/A,TRUE,"Y생산";#N/A,#N/A,TRUE,"Y판매";#N/A,#N/A,TRUE,"Y총물량";#N/A,#N/A,TRUE,"Y능력";#N/A,#N/A,TRUE,"YKD"}</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2">'[3](ROUTING)'!$EQ$288</definedName>
    <definedName name="___FF3">#REF!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200_1" hidden="1">{#N/A,#N/A,FALSE,"인원";#N/A,#N/A,FALSE,"비용2";#N/A,#N/A,FALSE,"비용1";#N/A,#N/A,FALSE,"비용";#N/A,#N/A,FALSE,"보증2";#N/A,#N/A,FALSE,"보증1";#N/A,#N/A,FALSE,"보증";#N/A,#N/A,FALSE,"손익1";#N/A,#N/A,FALSE,"손익";#N/A,#N/A,FALSE,"부서별매출";#N/A,#N/A,FALSE,"매출"}</definedName>
    <definedName name="___JAP97">#REF!</definedName>
    <definedName name="___JAP98">#REF!</definedName>
    <definedName name="___k7" hidden="1">{#N/A,#N/A,FALSE,"단축1";#N/A,#N/A,FALSE,"단축2";#N/A,#N/A,FALSE,"단축3";#N/A,#N/A,FALSE,"장축";#N/A,#N/A,FALSE,"4WD"}</definedName>
    <definedName name="___k8" hidden="1">{#N/A,#N/A,FALSE,"단축1";#N/A,#N/A,FALSE,"단축2";#N/A,#N/A,FALSE,"단축3";#N/A,#N/A,FALSE,"장축";#N/A,#N/A,FALSE,"4WD"}</definedName>
    <definedName name="___k9" hidden="1">{#N/A,#N/A,FALSE,"단축1";#N/A,#N/A,FALSE,"단축2";#N/A,#N/A,FALSE,"단축3";#N/A,#N/A,FALSE,"장축";#N/A,#N/A,FALSE,"4WD"}</definedName>
    <definedName name="___KOR97">#REF!</definedName>
    <definedName name="___KOR98">#REF!</definedName>
    <definedName name="___KZ1">#REF!</definedName>
    <definedName name="___LOu2" hidden="1">{#N/A,#N/A,FALSE,"Profit Status";#N/A,#N/A,FALSE,"Invest";#N/A,#N/A,FALSE,"Revenue";#N/A,#N/A,FALSE,"Variable Cost";#N/A,#N/A,FALSE,"Options &amp; Series"}</definedName>
    <definedName name="___MIP10" hidden="1">{#N/A,#N/A,FALSE,"단축1";#N/A,#N/A,FALSE,"단축2";#N/A,#N/A,FALSE,"단축3";#N/A,#N/A,FALSE,"장축";#N/A,#N/A,FALSE,"4WD"}</definedName>
    <definedName name="___MIP2" hidden="1">{#N/A,#N/A,FALSE,"단축1";#N/A,#N/A,FALSE,"단축2";#N/A,#N/A,FALSE,"단축3";#N/A,#N/A,FALSE,"장축";#N/A,#N/A,FALSE,"4WD"}</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#REF!</definedName>
    <definedName name="___P2" hidden="1">{#N/A,#N/A,FALSE,"단축1";#N/A,#N/A,FALSE,"단축2";#N/A,#N/A,FALSE,"단축3";#N/A,#N/A,FALSE,"장축";#N/A,#N/A,FALSE,"4WD"}</definedName>
    <definedName name="___P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Per2">#REF!</definedName>
    <definedName name="___PNT1">#REF!</definedName>
    <definedName name="___PNT2">#REF!</definedName>
    <definedName name="_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PPC1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q" hidden="1">'[4]진행 DATA (2)'!#REF!</definedName>
    <definedName name="___QA1" hidden="1">{#N/A,#N/A,FALSE,"단축1";#N/A,#N/A,FALSE,"단축2";#N/A,#N/A,FALSE,"단축3";#N/A,#N/A,FALSE,"장축";#N/A,#N/A,FALSE,"4WD"}</definedName>
    <definedName name="___RR2" hidden="1">{#N/A,#N/A,FALSE,"단축1";#N/A,#N/A,FALSE,"단축2";#N/A,#N/A,FALSE,"단축3";#N/A,#N/A,FALSE,"장축";#N/A,#N/A,FALSE,"4WD"}</definedName>
    <definedName name="___RS1">#REF!</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 hidden="1">{#N/A,#N/A,FALSE,"단축1";#N/A,#N/A,FALSE,"단축2";#N/A,#N/A,FALSE,"단축3";#N/A,#N/A,FALSE,"장축";#N/A,#N/A,FALSE,"4WD"}</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3" hidden="1">{#N/A,#N/A,FALSE,"단축1";#N/A,#N/A,FALSE,"단축2";#N/A,#N/A,FALSE,"단축3";#N/A,#N/A,FALSE,"장축";#N/A,#N/A,FALSE,"4WD"}</definedName>
    <definedName name="___T5" hidden="1">{#N/A,#N/A,FALSE,"단축1";#N/A,#N/A,FALSE,"단축2";#N/A,#N/A,FALSE,"단축3";#N/A,#N/A,FALSE,"장축";#N/A,#N/A,FALSE,"4WD"}</definedName>
    <definedName name="___Tir1" hidden="1">{#N/A,#N/A,TRUE,"일정"}</definedName>
    <definedName name="___Tit1">#REF!</definedName>
    <definedName name="___Tit2">#REF!</definedName>
    <definedName name="___Tit3">#REF!</definedName>
    <definedName name="___Tit4">#REF!</definedName>
    <definedName name="___tom10" hidden="1">{#N/A,#N/A,TRUE,"COVER SHEET";#N/A,#N/A,TRUE,"STUDY SUMMARY";#N/A,#N/A,TRUE,"ACT BREAKDOWN"}</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_1" hidden="1">{#N/A,#N/A,TRUE,"일정"}</definedName>
    <definedName name="___TTT1">#REF!</definedName>
    <definedName name="___TXD1">#REF!</definedName>
    <definedName name="___U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V22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G2" hidden="1">{#N/A,#N/A,FALSE,"단축1";#N/A,#N/A,FALSE,"단축2";#N/A,#N/A,FALSE,"단축3";#N/A,#N/A,FALSE,"장축";#N/A,#N/A,FALSE,"4WD"}</definedName>
    <definedName name="___xlfn.BAHTTEXT" hidden="1">#NAME?</definedName>
    <definedName name="___xlfn.RTD" hidden="1">#NAME?</definedName>
    <definedName name="___XY5">#REF!</definedName>
    <definedName name="___ZA1">#REF!</definedName>
    <definedName name="___ZY1">#REF!</definedName>
    <definedName name="__108__0_S" hidden="1">#REF!</definedName>
    <definedName name="__123Graph_D" hidden="1">#N/A</definedName>
    <definedName name="__123Graph_X" hidden="1">'[2]진행 DATA (2)'!#REF!</definedName>
    <definedName name="__136_0_0입">#REF!</definedName>
    <definedName name="__138_0_0차">#REF!</definedName>
    <definedName name="__140_0_0입">#REF!</definedName>
    <definedName name="__142_0_0차">#REF!</definedName>
    <definedName name="__144_0계기">#REF!</definedName>
    <definedName name="__146_0계기en">#REF!</definedName>
    <definedName name="__148_0계기">#REF!</definedName>
    <definedName name="__148_0누계기">#REF!</definedName>
    <definedName name="__150_0계기en">#REF!</definedName>
    <definedName name="__150_0누계생">#REF!</definedName>
    <definedName name="__152_0누계기">#REF!</definedName>
    <definedName name="__152_0누실마">#REF!</definedName>
    <definedName name="__154_0누계생">#REF!</definedName>
    <definedName name="__154_0누실적">#REF!</definedName>
    <definedName name="__156_0누실마">#REF!</definedName>
    <definedName name="__156_0실기버">#REF!</definedName>
    <definedName name="__158_0누실적">#REF!</definedName>
    <definedName name="__158_0실적마">#REF!</definedName>
    <definedName name="__160_0실기버">#REF!</definedName>
    <definedName name="__162_0실적마">#REF!</definedName>
    <definedName name="__162ОБЛАСТЬ_ПЕЌАТ">#REF!</definedName>
    <definedName name="__166ОБЛАСТЬ_ПЕЌАТ">#REF!</definedName>
    <definedName name="__2_0Print_Area">#REF!</definedName>
    <definedName name="__4_0Print_Area">#REF!</definedName>
    <definedName name="__4_0실마">#REF!</definedName>
    <definedName name="__6_0실마">#REF!</definedName>
    <definedName name="__6_0실적">#REF!</definedName>
    <definedName name="__7_????">#REF!</definedName>
    <definedName name="__8_0실적">#REF!</definedName>
    <definedName name="__9_????">#REF!</definedName>
    <definedName name="__A1" hidden="1">#REF!</definedName>
    <definedName name="__A10">#REF!</definedName>
    <definedName name="__a12" hidden="1">{"'Monthly 1997'!$A$3:$S$89"}</definedName>
    <definedName name="__a12_1" hidden="1">{"'Monthly 1997'!$A$3:$S$89"}</definedName>
    <definedName name="__A13" hidden="1">{#N/A,#N/A,TRUE,"일정"}</definedName>
    <definedName name="__a145">#REF!</definedName>
    <definedName name="__a146">#REF!</definedName>
    <definedName name="__a147">#REF!</definedName>
    <definedName name="__A2040" hidden="1">{#N/A,#N/A,FALSE,"단축1";#N/A,#N/A,FALSE,"단축2";#N/A,#N/A,FALSE,"단축3";#N/A,#N/A,FALSE,"장축";#N/A,#N/A,FALSE,"4WD"}</definedName>
    <definedName name="__A3" hidden="1">{#N/A,#N/A,FALSE,"단축1";#N/A,#N/A,FALSE,"단축2";#N/A,#N/A,FALSE,"단축3";#N/A,#N/A,FALSE,"장축";#N/A,#N/A,FALSE,"4WD"}</definedName>
    <definedName name="__A65555">#REF!</definedName>
    <definedName name="__A65655">#REF!</definedName>
    <definedName name="__A70000">#REF!</definedName>
    <definedName name="__A80000">#REF!</definedName>
    <definedName name="__A90000">#REF!</definedName>
    <definedName name="__A999999">#REF!</definedName>
    <definedName name="__AA1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ALT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ap2">#REF!</definedName>
    <definedName name="__ap3" hidden="1">{#N/A,#N/A,FALSE,"초도품";#N/A,#N/A,FALSE,"초도품 (2)";#N/A,#N/A,FALSE,"초도품 (3)";#N/A,#N/A,FALSE,"초도품 (4)";#N/A,#N/A,FALSE,"초도품 (5)";#N/A,#N/A,FALSE,"초도품 (6)"}</definedName>
    <definedName name="__AS234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AT1" hidden="1">{#N/A,#N/A,FALSE,"인원";#N/A,#N/A,FALSE,"비용2";#N/A,#N/A,FALSE,"비용1";#N/A,#N/A,FALSE,"비용";#N/A,#N/A,FALSE,"보증2";#N/A,#N/A,FALSE,"보증1";#N/A,#N/A,FALSE,"보증";#N/A,#N/A,FALSE,"손익1";#N/A,#N/A,FALSE,"손익";#N/A,#N/A,FALSE,"부서별매출";#N/A,#N/A,FALSE,"매출"}</definedName>
    <definedName name="__AT1_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AT3_1" hidden="1">{#N/A,#N/A,FALSE,"인원";#N/A,#N/A,FALSE,"비용2";#N/A,#N/A,FALSE,"비용1";#N/A,#N/A,FALSE,"비용";#N/A,#N/A,FALSE,"보증2";#N/A,#N/A,FALSE,"보증1";#N/A,#N/A,FALSE,"보증";#N/A,#N/A,FALSE,"손익1";#N/A,#N/A,FALSE,"손익";#N/A,#N/A,FALSE,"부서별매출";#N/A,#N/A,FALSE,"매출"}</definedName>
    <definedName name="__B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B2">#REF!</definedName>
    <definedName name="__BY329" hidden="1">{#N/A,#N/A,FALSE,"Heading";#N/A,#N/A,FALSE,"Template"}</definedName>
    <definedName name="__C254683">#REF!</definedName>
    <definedName name="__cap1" hidden="1">{"TotalMR_CY",#N/A,FALSE,"PLAN97 MASTER"}</definedName>
    <definedName name="__cap12" hidden="1">{"Year97to_98",#N/A,TRUE,"PLAN97 MASTER";"Year99to_00",#N/A,TRUE,"PLAN97 MASTER";"Year01to_02",#N/A,TRUE,"PLAN97 MASTER";"Year03to_04",#N/A,TRUE,"PLAN97 MASTER";"Year05to_06",#N/A,TRUE,"PLAN97 MASTER";"TotalMR_CY",#N/A,TRUE,"PLAN97 MASTER"}</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M2" hidden="1">{"SUM GER",#N/A,FALSE,"SUM GER";"SUM FRA",#N/A,FALSE,"SUM FRA";"SUM ITA",#N/A,FALSE,"SUM ITA";"SUM SPA",#N/A,FALSE,"SUM SPA";"SUM EGB",#N/A,FALSE,"SUM EGB";"SUM IND",#N/A,FALSE,"SUM IND"}</definedName>
    <definedName name="__CM3" hidden="1">{"SUM ALL YR",#N/A,FALSE,"SUM ALL YR";"sum01",#N/A,FALSE,"SUM 01";"sumM2",#N/A,FALSE,"SUM M2";"sum02",#N/A,FALSE,"SUM 02";"sum03",#N/A,FALSE,"SUM 03";"sum04",#N/A,FALSE,"SUM 04";"sum05",#N/A,FALSE,"SUM 05"}</definedName>
    <definedName name="__CT5">#REF!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ay3">#REF!</definedName>
    <definedName name="__day4">#REF!</definedName>
    <definedName name="__DB777" hidden="1">{#N/A,#N/A,TRUE,"Y생산";#N/A,#N/A,TRUE,"Y판매";#N/A,#N/A,TRUE,"Y총물량";#N/A,#N/A,TRUE,"Y능력";#N/A,#N/A,TRUE,"YKD"}</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EUR1" hidden="1">{"RES-2002",#N/A,FALSE,"BL2000";"A1-2002",#N/A,FALSE,"BL2000";"A2-2002",#N/A,FALSE,"BL2000"}</definedName>
    <definedName name="__F2">'[3](ROUTING)'!$EQ$288</definedName>
    <definedName name="__FF3">#REF!</definedName>
    <definedName name="__FNO2">#REF!</definedName>
    <definedName name="__G1" hidden="1">{#N/A,#N/A,FALSE,"단축1";#N/A,#N/A,FALSE,"단축2";#N/A,#N/A,FALSE,"단축3";#N/A,#N/A,FALSE,"장축";#N/A,#N/A,FALSE,"4WD"}</definedName>
    <definedName name="__GH3" hidden="1">{#N/A,#N/A,FALSE,"단축1";#N/A,#N/A,FALSE,"단축2";#N/A,#N/A,FALSE,"단축3";#N/A,#N/A,FALSE,"장축";#N/A,#N/A,FALSE,"4WD"}</definedName>
    <definedName name="__INT2" hidden="1">{#N/A,#N/A,TRUE,"일정"}</definedName>
    <definedName name="__IntlFixup" hidden="1">TRUE</definedName>
    <definedName name="__J200" hidden="1">{#N/A,#N/A,FALSE,"인원";#N/A,#N/A,FALSE,"비용2";#N/A,#N/A,FALSE,"비용1";#N/A,#N/A,FALSE,"비용";#N/A,#N/A,FALSE,"보증2";#N/A,#N/A,FALSE,"보증1";#N/A,#N/A,FALSE,"보증";#N/A,#N/A,FALSE,"손익1";#N/A,#N/A,FALSE,"손익";#N/A,#N/A,FALSE,"부서별매출";#N/A,#N/A,FALSE,"매출"}</definedName>
    <definedName name="__J200_1" hidden="1">{#N/A,#N/A,FALSE,"인원";#N/A,#N/A,FALSE,"비용2";#N/A,#N/A,FALSE,"비용1";#N/A,#N/A,FALSE,"비용";#N/A,#N/A,FALSE,"보증2";#N/A,#N/A,FALSE,"보증1";#N/A,#N/A,FALSE,"보증";#N/A,#N/A,FALSE,"손익1";#N/A,#N/A,FALSE,"손익";#N/A,#N/A,FALSE,"부서별매출";#N/A,#N/A,FALSE,"매출"}</definedName>
    <definedName name="__JAP97">#REF!</definedName>
    <definedName name="__JAP98">#REF!</definedName>
    <definedName name="__k7" hidden="1">{#N/A,#N/A,FALSE,"단축1";#N/A,#N/A,FALSE,"단축2";#N/A,#N/A,FALSE,"단축3";#N/A,#N/A,FALSE,"장축";#N/A,#N/A,FALSE,"4WD"}</definedName>
    <definedName name="__k8" hidden="1">{#N/A,#N/A,FALSE,"단축1";#N/A,#N/A,FALSE,"단축2";#N/A,#N/A,FALSE,"단축3";#N/A,#N/A,FALSE,"장축";#N/A,#N/A,FALSE,"4WD"}</definedName>
    <definedName name="__k9" hidden="1">{#N/A,#N/A,FALSE,"단축1";#N/A,#N/A,FALSE,"단축2";#N/A,#N/A,FALSE,"단축3";#N/A,#N/A,FALSE,"장축";#N/A,#N/A,FALSE,"4WD"}</definedName>
    <definedName name="__KK23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KOR97">#REF!</definedName>
    <definedName name="__KOR98">#REF!</definedName>
    <definedName name="__KZ1">#REF!</definedName>
    <definedName name="__LPS2" hidden="1">{#N/A,#N/A,FALSE,"단축1";#N/A,#N/A,FALSE,"단축2";#N/A,#N/A,FALSE,"단축3";#N/A,#N/A,FALSE,"장축";#N/A,#N/A,FALSE,"4WD"}</definedName>
    <definedName name="__MIP10" hidden="1">{#N/A,#N/A,FALSE,"단축1";#N/A,#N/A,FALSE,"단축2";#N/A,#N/A,FALSE,"단축3";#N/A,#N/A,FALSE,"장축";#N/A,#N/A,FALSE,"4WD"}</definedName>
    <definedName name="__MIP2" hidden="1">{#N/A,#N/A,FALSE,"단축1";#N/A,#N/A,FALSE,"단축2";#N/A,#N/A,FALSE,"단축3";#N/A,#N/A,FALSE,"장축";#N/A,#N/A,FALSE,"4WD"}</definedName>
    <definedName name="__MTC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__MTC3"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__MTC4"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__N123" hidden="1">{"COMNUS2000",#N/A,FALSE,"BL2000"}</definedName>
    <definedName name="__N300" hidden="1">{#N/A,#N/A,TRUE,"일정"}</definedName>
    <definedName name="__nbj75" hidden="1">{#N/A,#N/A,FALSE,"단축1";#N/A,#N/A,FALSE,"단축2";#N/A,#N/A,FALSE,"단축3";#N/A,#N/A,FALSE,"장축";#N/A,#N/A,FALSE,"4WD"}</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EW330" hidden="1">{#N/A,#N/A,FALSE,"Heading";#N/A,#N/A,FALSE,"Template"}</definedName>
    <definedName name="__NFT1">#REF!</definedName>
    <definedName name="__P2" hidden="1">{#N/A,#N/A,FALSE,"단축1";#N/A,#N/A,FALSE,"단축2";#N/A,#N/A,FALSE,"단축3";#N/A,#N/A,FALSE,"장축";#N/A,#N/A,FALSE,"4WD"}</definedName>
    <definedName name="__P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Per2">#REF!</definedName>
    <definedName name="__pes1">#REF!</definedName>
    <definedName name="__pes11">#REF!</definedName>
    <definedName name="__pes16">#REF!</definedName>
    <definedName name="__pes17">#REF!</definedName>
    <definedName name="__pes18">#REF!</definedName>
    <definedName name="__pes19">#REF!</definedName>
    <definedName name="__pes2">#REF!</definedName>
    <definedName name="__pes20">#REF!</definedName>
    <definedName name="__pes3">#REF!</definedName>
    <definedName name="__pes4">#REF!</definedName>
    <definedName name="__pes5">#REF!</definedName>
    <definedName name="__pes6">#REF!</definedName>
    <definedName name="__pes7">#REF!</definedName>
    <definedName name="__pes8">#REF!</definedName>
    <definedName name="__pes9">#REF!</definedName>
    <definedName name="__PNT1">#REF!</definedName>
    <definedName name="__PNT2">#REF!</definedName>
    <definedName name="_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PPC1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PU7" hidden="1">{#N/A,#N/A,TRUE,"일정"}</definedName>
    <definedName name="__q" hidden="1">#REF!</definedName>
    <definedName name="__QA1" hidden="1">{#N/A,#N/A,FALSE,"단축1";#N/A,#N/A,FALSE,"단축2";#N/A,#N/A,FALSE,"단축3";#N/A,#N/A,FALSE,"장축";#N/A,#N/A,FALSE,"4WD"}</definedName>
    <definedName name="__QQ11">#REF!</definedName>
    <definedName name="__RR2" hidden="1">{#N/A,#N/A,FALSE,"단축1";#N/A,#N/A,FALSE,"단축2";#N/A,#N/A,FALSE,"단축3";#N/A,#N/A,FALSE,"장축";#N/A,#N/A,FALSE,"4WD"}</definedName>
    <definedName name="__RS1">#REF!</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 hidden="1">{#N/A,#N/A,FALSE,"단축1";#N/A,#N/A,FALSE,"단축2";#N/A,#N/A,FALSE,"단축3";#N/A,#N/A,FALSE,"장축";#N/A,#N/A,FALSE,"4WD"}</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3" hidden="1">{#N/A,#N/A,FALSE,"단축1";#N/A,#N/A,FALSE,"단축2";#N/A,#N/A,FALSE,"단축3";#N/A,#N/A,FALSE,"장축";#N/A,#N/A,FALSE,"4WD"}</definedName>
    <definedName name="__T5" hidden="1">{#N/A,#N/A,FALSE,"단축1";#N/A,#N/A,FALSE,"단축2";#N/A,#N/A,FALSE,"단축3";#N/A,#N/A,FALSE,"장축";#N/A,#N/A,FALSE,"4WD"}</definedName>
    <definedName name="__Tir1" hidden="1">{#N/A,#N/A,TRUE,"일정"}</definedName>
    <definedName name="__TIR2" hidden="1">{#N/A,#N/A,TRUE,"일정"}</definedName>
    <definedName name="__TIR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t1">#REF!</definedName>
    <definedName name="__Tit2">#REF!</definedName>
    <definedName name="__Tit3">#REF!</definedName>
    <definedName name="__Tit4">#REF!</definedName>
    <definedName name="__tom10" hidden="1">{#N/A,#N/A,TRUE,"COVER SHEET";#N/A,#N/A,TRUE,"STUDY SUMMARY";#N/A,#N/A,TRUE,"ACT BREAKDOWN"}</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_1" hidden="1">{#N/A,#N/A,TRUE,"일정"}</definedName>
    <definedName name="__TXD1">#REF!</definedName>
    <definedName name="__U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V22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VQ20" hidden="1">{#N/A,#N/A,FALSE,"FR 계산내역";#N/A,#N/A,FALSE,"RR 계산내역";#N/A,#N/A,FALSE,"기계경비"}</definedName>
    <definedName name="__XG2" hidden="1">{#N/A,#N/A,FALSE,"단축1";#N/A,#N/A,FALSE,"단축2";#N/A,#N/A,FALSE,"단축3";#N/A,#N/A,FALSE,"장축";#N/A,#N/A,FALSE,"4WD"}</definedName>
    <definedName name="__xlfn.BAHTTEXT" hidden="1">#NAME?</definedName>
    <definedName name="__xlfn.RTD" hidden="1">#NAME?</definedName>
    <definedName name="__XY5">#REF!</definedName>
    <definedName name="__ZA1">#REF!</definedName>
    <definedName name="__ZY1">#REF!</definedName>
    <definedName name="_￡A￡´1">#N/A</definedName>
    <definedName name="_08">#REF!</definedName>
    <definedName name="_1.1_Heat_radiation">#REF!</definedName>
    <definedName name="_1.10_Operation_stroke">#REF!</definedName>
    <definedName name="_1.11_Holding_force_of_door">#REF!</definedName>
    <definedName name="_1.12_Water_flow_noise">#REF!</definedName>
    <definedName name="_1.13_Smell">#REF!</definedName>
    <definedName name="_1.2_Air_flow_resistance">#REF!</definedName>
    <definedName name="_1.3_Air_flow_distribution">#REF!</definedName>
    <definedName name="_1.4_Temp._control">#REF!</definedName>
    <definedName name="_1.5_Warm_water_pressure">#REF!</definedName>
    <definedName name="_1.6_Air_leak">#REF!</definedName>
    <definedName name="_1.7_Operating_force">#REF!</definedName>
    <definedName name="_1.8_Operating_feel">#REF!</definedName>
    <definedName name="_1.9_Operation_noise">#REF!</definedName>
    <definedName name="_1_123Grap" hidden="1">'[4]진행 DATA (2)'!#REF!</definedName>
    <definedName name="_10_?">#REF!</definedName>
    <definedName name="_10_??">#REF!</definedName>
    <definedName name="_10_????">#REF!</definedName>
    <definedName name="_10_???????????????" hidden="1">{#N/A,#N/A,TRUE,"??"}</definedName>
    <definedName name="_10__?_0_S">#REF!</definedName>
    <definedName name="_10_0__123Grap" hidden="1">'[5]?? DATA (2)'!#REF!</definedName>
    <definedName name="_10_0Crite">#REF!</definedName>
    <definedName name="_10_0누실마">#REF!</definedName>
    <definedName name="_10_0실마">#REF!</definedName>
    <definedName name="_10_0실적">#REF!</definedName>
    <definedName name="_100_0누계기">#REF!</definedName>
    <definedName name="_100_0누실적">#REF!</definedName>
    <definedName name="_100_0실적마">#REF!</definedName>
    <definedName name="_1000____0누계생">#REF!</definedName>
    <definedName name="_1001____0누실마">#REF!</definedName>
    <definedName name="_1002____0누실적">#REF!</definedName>
    <definedName name="_1003____0실기버">#REF!</definedName>
    <definedName name="_1004____0계기en">#REF!</definedName>
    <definedName name="_1004____0실적마">#REF!</definedName>
    <definedName name="_1005____0누계기">#REF!</definedName>
    <definedName name="_1006____0누계생">#REF!</definedName>
    <definedName name="_1006_0_0입">#REF!</definedName>
    <definedName name="_1007____0누실마">#REF!</definedName>
    <definedName name="_1007_0_0차">#REF!</definedName>
    <definedName name="_1008____0누실적">#REF!</definedName>
    <definedName name="_1009____0실기버">#REF!</definedName>
    <definedName name="_1009_0계기">#REF!</definedName>
    <definedName name="_101_0계기">#REF!</definedName>
    <definedName name="_101_0누계생">#REF!</definedName>
    <definedName name="_101_0실기버">#REF!</definedName>
    <definedName name="_1011_ОБЛАСТЬ_ПЕЌАТ">#REF!</definedName>
    <definedName name="_1013_0_0차">#REF!</definedName>
    <definedName name="_1013_0Crite">#REF!</definedName>
    <definedName name="_1017_ОБЛАСТЬ_ПЕЌАТ">#REF!</definedName>
    <definedName name="_1018¿¹_êÃÑ°ý½ÃÆ_¼³ONLY">#REF!</definedName>
    <definedName name="_1019_0">#REF!</definedName>
    <definedName name="_1019_0Crite">#REF!</definedName>
    <definedName name="_102_0누계생">#REF!</definedName>
    <definedName name="_102_0누실마">#REF!</definedName>
    <definedName name="_102_0실적마">#REF!</definedName>
    <definedName name="_1022±âÁ¸Â÷¹_Á_Á¡">#REF!</definedName>
    <definedName name="_1023±aA¸A÷¹RA_A¡">#REF!</definedName>
    <definedName name="_1025_0">#REF!</definedName>
    <definedName name="_102ОБЛАСТЬ_ПЕЌАТ">#REF!</definedName>
    <definedName name="_103___0Print_Area">#REF!</definedName>
    <definedName name="_103_0계기en">#REF!</definedName>
    <definedName name="_103_0누실적">#REF!</definedName>
    <definedName name="_1030______0Print_Area">#REF!</definedName>
    <definedName name="_1030_0_0입">#REF!</definedName>
    <definedName name="_1031_0_0차">#REF!</definedName>
    <definedName name="_1035______0실마">#REF!</definedName>
    <definedName name="_1035____0실마">#REF!</definedName>
    <definedName name="_1036_0_0입">#REF!</definedName>
    <definedName name="_1036_0계기">#REF!</definedName>
    <definedName name="_1037_0_0차">#REF!</definedName>
    <definedName name="_1037_0계기en">#REF!</definedName>
    <definedName name="_1038_0누계기">#REF!</definedName>
    <definedName name="_1039_0누계생">#REF!</definedName>
    <definedName name="_104_0누실마">#REF!</definedName>
    <definedName name="_104_0실기버">#REF!</definedName>
    <definedName name="_104__0_S" hidden="1">#REF!</definedName>
    <definedName name="_1040______0실적">#REF!</definedName>
    <definedName name="_1040_0누실마">#REF!</definedName>
    <definedName name="_1041_0누실적">#REF!</definedName>
    <definedName name="_1042_0실기버">#REF!</definedName>
    <definedName name="_1043_0계기en">#REF!</definedName>
    <definedName name="_1043_0실적마">#REF!</definedName>
    <definedName name="_1045Å_____R3_t">#REF!</definedName>
    <definedName name="_1046____0실적">#REF!</definedName>
    <definedName name="_1048__0_S" hidden="1">#REF!</definedName>
    <definedName name="_1048F_0Datab">#REF!</definedName>
    <definedName name="_1049n_0Extr">#REF!</definedName>
    <definedName name="_104ОБЛАСТЬ_ПЕЌАТ">#REF!</definedName>
    <definedName name="_105_0누계기">#REF!</definedName>
    <definedName name="_105_0실적마">#REF!</definedName>
    <definedName name="_1050__0_S" hidden="1">#REF!</definedName>
    <definedName name="_1051ОБЛАСТЬ_ПЕЌАТ">#REF!</definedName>
    <definedName name="_1053__0_S" hidden="1">#REF!</definedName>
    <definedName name="_106_0누실적">#REF!</definedName>
    <definedName name="_1062F_0Datab">#REF!</definedName>
    <definedName name="_1063n_0Extr">#REF!</definedName>
    <definedName name="_1064ОБЛАСТЬ_ПЕЌАТ">#REF!</definedName>
    <definedName name="_1065__0_S" hidden="1">#REF!</definedName>
    <definedName name="_107_0누계생">#REF!</definedName>
    <definedName name="_1077_0누계기">#REF!</definedName>
    <definedName name="_108_??2" hidden="1">{#N/A,#N/A,FALSE,"??";#N/A,#N/A,FALSE,"??2";#N/A,#N/A,FALSE,"??1";#N/A,#N/A,FALSE,"??";#N/A,#N/A,FALSE,"??2";#N/A,#N/A,FALSE,"??1";#N/A,#N/A,FALSE,"??";#N/A,#N/A,FALSE,"??1";#N/A,#N/A,FALSE,"??";#N/A,#N/A,FALSE,"?????";#N/A,#N/A,FALSE,"??"}</definedName>
    <definedName name="_108_0실기버">#REF!</definedName>
    <definedName name="_108__0_S" hidden="1">#REF!</definedName>
    <definedName name="_109_???QC" hidden="1">{#N/A,#N/A,FALSE,"??????? (5)";#N/A,#N/A,FALSE,"??????? (7)";#N/A,#N/A,FALSE,"??????? (6)";#N/A,#N/A,FALSE,"??????? (2)";#N/A,#N/A,FALSE,"???????";#N/A,#N/A,FALSE,"???????";#N/A,#N/A,FALSE,"???????";#N/A,#N/A,FALSE,"???????";#N/A,#N/A,FALSE,"???????";#N/A,#N/A,FALSE,"????? (2)";#N/A,#N/A,FALSE,"96 ????";#N/A,#N/A,FALSE,"????";#N/A,#N/A,FALSE,"??";#N/A,#N/A,FALSE,"??";#N/A,#N/A,FALSE,"??????"}</definedName>
    <definedName name="_109_0누실마">#REF!</definedName>
    <definedName name="_1092__0_S" hidden="1">#REF!</definedName>
    <definedName name="_1096_____0Print_Area">#REF!</definedName>
    <definedName name="_109ОБЛАСТЬ_ПЕЌАТ">#REF!</definedName>
    <definedName name="_10J200_" hidden="1">{#N/A,#N/A,FALSE,"인원";#N/A,#N/A,FALSE,"비용2";#N/A,#N/A,FALSE,"비용1";#N/A,#N/A,FALSE,"비용";#N/A,#N/A,FALSE,"보증2";#N/A,#N/A,FALSE,"보증1";#N/A,#N/A,FALSE,"보증";#N/A,#N/A,FALSE,"손익1";#N/A,#N/A,FALSE,"손익";#N/A,#N/A,FALSE,"부서별매출";#N/A,#N/A,FALSE,"매출"}</definedName>
    <definedName name="_10M_Fenster_.KSBASISDATEN">#REF!</definedName>
    <definedName name="_10실마">#REF!</definedName>
    <definedName name="_11_??" hidden="1">{#N/A,#N/A,FALSE,"??";#N/A,#N/A,FALSE,"??2";#N/A,#N/A,FALSE,"??1";#N/A,#N/A,FALSE,"??";#N/A,#N/A,FALSE,"??2";#N/A,#N/A,FALSE,"??1";#N/A,#N/A,FALSE,"??";#N/A,#N/A,FALSE,"??1";#N/A,#N/A,FALSE,"??";#N/A,#N/A,FALSE,"?????";#N/A,#N/A,FALSE,"??"}</definedName>
    <definedName name="_11_???" hidden="1">{#N/A,#N/A,FALSE,"??????? (5)";#N/A,#N/A,FALSE,"??????? (7)";#N/A,#N/A,FALSE,"??????? (6)";#N/A,#N/A,FALSE,"??????? (2)";#N/A,#N/A,FALSE,"???????";#N/A,#N/A,FALSE,"???????";#N/A,#N/A,FALSE,"???????";#N/A,#N/A,FALSE,"???????";#N/A,#N/A,FALSE,"???????";#N/A,#N/A,FALSE,"????? (2)";#N/A,#N/A,FALSE,"96 ????";#N/A,#N/A,FALSE,"????";#N/A,#N/A,FALSE,"??";#N/A,#N/A,FALSE,"??";#N/A,#N/A,FALSE,"??????"}</definedName>
    <definedName name="_11_????">#REF!</definedName>
    <definedName name="_11_?????????????????" hidden="1">{#N/A,#N/A,TRUE,"??"}</definedName>
    <definedName name="_11_0누실적">#REF!</definedName>
    <definedName name="_110_0실적마">#REF!</definedName>
    <definedName name="_111">#REF!</definedName>
    <definedName name="_111_0누실적">#REF!</definedName>
    <definedName name="_1111_0누계생">#REF!</definedName>
    <definedName name="_112ОБЛАСТЬ_ПЕЌАТ">#REF!</definedName>
    <definedName name="_113_0실기버">#REF!</definedName>
    <definedName name="_114_??5JPH" hidden="1">{#N/A,#N/A,FALSE,"??????? (5)";#N/A,#N/A,FALSE,"??????? (7)";#N/A,#N/A,FALSE,"??????? (6)";#N/A,#N/A,FALSE,"??????? (2)";#N/A,#N/A,FALSE,"???????";#N/A,#N/A,FALSE,"???????";#N/A,#N/A,FALSE,"???????";#N/A,#N/A,FALSE,"???????";#N/A,#N/A,FALSE,"???????";#N/A,#N/A,FALSE,"????? (2)";#N/A,#N/A,FALSE,"96 ????";#N/A,#N/A,FALSE,"????";#N/A,#N/A,FALSE,"??";#N/A,#N/A,FALSE,"??";#N/A,#N/A,FALSE,"??????"}</definedName>
    <definedName name="_1145_0누실마">#REF!</definedName>
    <definedName name="_115_??_3" hidden="1">{#N/A,#N/A,FALSE,"??????? (5)";#N/A,#N/A,FALSE,"??????? (7)";#N/A,#N/A,FALSE,"??????? (6)";#N/A,#N/A,FALSE,"??????? (2)";#N/A,#N/A,FALSE,"???????";#N/A,#N/A,FALSE,"???????";#N/A,#N/A,FALSE,"???????";#N/A,#N/A,FALSE,"???????";#N/A,#N/A,FALSE,"???????";#N/A,#N/A,FALSE,"????? (2)";#N/A,#N/A,FALSE,"96 ????";#N/A,#N/A,FALSE,"????";#N/A,#N/A,FALSE,"??";#N/A,#N/A,FALSE,"??";#N/A,#N/A,FALSE,"??????"}</definedName>
    <definedName name="_115_0실적마">#REF!</definedName>
    <definedName name="_116_??_3_1" hidden="1">{#N/A,#N/A,FALSE,"??????? (5)";#N/A,#N/A,FALSE,"??????? (7)";#N/A,#N/A,FALSE,"??????? (6)";#N/A,#N/A,FALSE,"??????? (2)";#N/A,#N/A,FALSE,"???????";#N/A,#N/A,FALSE,"???????";#N/A,#N/A,FALSE,"???????";#N/A,#N/A,FALSE,"???????";#N/A,#N/A,FALSE,"???????";#N/A,#N/A,FALSE,"????? (2)";#N/A,#N/A,FALSE,"96 ????";#N/A,#N/A,FALSE,"????";#N/A,#N/A,FALSE,"??";#N/A,#N/A,FALSE,"??";#N/A,#N/A,FALSE,"??????"}</definedName>
    <definedName name="_1179_0누실적">#REF!</definedName>
    <definedName name="_119_?_0_S">#REF!</definedName>
    <definedName name="_119ОБЛАСТЬ_ПЕЌАТ">#REF!</definedName>
    <definedName name="_11Crite">#REF!</definedName>
    <definedName name="_11M_Fenster_.KSBlatthinzu">#REF!</definedName>
    <definedName name="_11T200_"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12_??" hidden="1">{#N/A,#N/A,FALSE,"??";#N/A,#N/A,FALSE,"??2";#N/A,#N/A,FALSE,"??1";#N/A,#N/A,FALSE,"??";#N/A,#N/A,FALSE,"??2";#N/A,#N/A,FALSE,"??1";#N/A,#N/A,FALSE,"??";#N/A,#N/A,FALSE,"??1";#N/A,#N/A,FALSE,"??";#N/A,#N/A,FALSE,"?????";#N/A,#N/A,FALSE,"??"}</definedName>
    <definedName name="_12_???">#REF!</definedName>
    <definedName name="_12_????????1132" hidden="1">{#N/A,#N/A,FALSE,"??????? (5)";#N/A,#N/A,FALSE,"??????? (7)";#N/A,#N/A,FALSE,"??????? (6)";#N/A,#N/A,FALSE,"??????? (2)";#N/A,#N/A,FALSE,"???????";#N/A,#N/A,FALSE,"???????";#N/A,#N/A,FALSE,"???????";#N/A,#N/A,FALSE,"???????";#N/A,#N/A,FALSE,"???????";#N/A,#N/A,FALSE,"????? (2)";#N/A,#N/A,FALSE,"96 ????";#N/A,#N/A,FALSE,"????";#N/A,#N/A,FALSE,"??";#N/A,#N/A,FALSE,"??";#N/A,#N/A,FALSE,"??????"}</definedName>
    <definedName name="_12_0Crite">#REF!</definedName>
    <definedName name="_12_0실기버">#REF!</definedName>
    <definedName name="_12_0실적">#REF!</definedName>
    <definedName name="_121_?_0_S" hidden="1">#REF!</definedName>
    <definedName name="_1213_0실기버">#REF!</definedName>
    <definedName name="_1247_0실적마">#REF!</definedName>
    <definedName name="_126_0실적">#REF!</definedName>
    <definedName name="_127_????">#REF!</definedName>
    <definedName name="_1296_______0Print_Area">#REF!</definedName>
    <definedName name="_12실적">#REF!</definedName>
    <definedName name="_13_??" hidden="1">{#N/A,#N/A,FALSE,"??";#N/A,#N/A,FALSE,"??2";#N/A,#N/A,FALSE,"??1";#N/A,#N/A,FALSE,"??";#N/A,#N/A,FALSE,"??2";#N/A,#N/A,FALSE,"??1";#N/A,#N/A,FALSE,"??";#N/A,#N/A,FALSE,"??1";#N/A,#N/A,FALSE,"??";#N/A,#N/A,FALSE,"?????";#N/A,#N/A,FALSE,"??"}</definedName>
    <definedName name="_13_???" hidden="1">{#N/A,#N/A,FALSE,"??????? (5)";#N/A,#N/A,FALSE,"??????? (7)";#N/A,#N/A,FALSE,"??????? (6)";#N/A,#N/A,FALSE,"??????? (2)";#N/A,#N/A,FALSE,"???????";#N/A,#N/A,FALSE,"???????";#N/A,#N/A,FALSE,"???????";#N/A,#N/A,FALSE,"???????";#N/A,#N/A,FALSE,"???????";#N/A,#N/A,FALSE,"????? (2)";#N/A,#N/A,FALSE,"96 ????";#N/A,#N/A,FALSE,"????";#N/A,#N/A,FALSE,"??";#N/A,#N/A,FALSE,"??";#N/A,#N/A,FALSE,"??????"}</definedName>
    <definedName name="_13_????">#REF!</definedName>
    <definedName name="_13_??????1" hidden="1">{#N/A,#N/A,FALSE,"???,??";#N/A,#N/A,FALSE,"????";#N/A,#N/A,FALSE,"???";#N/A,#N/A,FALSE,"??";#N/A,#N/A,FALSE,"??";#N/A,#N/A,FALSE,"??";#N/A,#N/A,FALSE,"??";#N/A,#N/A,FALSE,"???";#N/A,#N/A,FALSE,"??";#N/A,#N/A,FALSE,"??";#N/A,#N/A,FALSE,"??";#N/A,#N/A,FALSE,"??";#N/A,#N/A,FALSE,"????";#N/A,#N/A,FALSE,"??????";#N/A,#N/A,FALSE,"????"}</definedName>
    <definedName name="_13_0__123Grap" hidden="1">'[4]진행 DATA (2)'!#REF!</definedName>
    <definedName name="_13_0실적마">#REF!</definedName>
    <definedName name="_1301_______0실마">#REF!</definedName>
    <definedName name="_1306_______0실적">#REF!</definedName>
    <definedName name="_133_??" hidden="1">{#N/A,#N/A,FALSE,"??";#N/A,#N/A,FALSE,"??2";#N/A,#N/A,FALSE,"??1";#N/A,#N/A,FALSE,"??";#N/A,#N/A,FALSE,"??2";#N/A,#N/A,FALSE,"??1";#N/A,#N/A,FALSE,"??";#N/A,#N/A,FALSE,"??1";#N/A,#N/A,FALSE,"??";#N/A,#N/A,FALSE,"?????";#N/A,#N/A,FALSE,"??"}</definedName>
    <definedName name="_136_0_0입">#REF!</definedName>
    <definedName name="_138_0_0차">#REF!</definedName>
    <definedName name="_139_???" hidden="1">{#N/A,#N/A,FALSE,"??????? (5)";#N/A,#N/A,FALSE,"??????? (7)";#N/A,#N/A,FALSE,"??????? (6)";#N/A,#N/A,FALSE,"??????? (2)";#N/A,#N/A,FALSE,"???????";#N/A,#N/A,FALSE,"???????";#N/A,#N/A,FALSE,"???????";#N/A,#N/A,FALSE,"???????";#N/A,#N/A,FALSE,"???????";#N/A,#N/A,FALSE,"????? (2)";#N/A,#N/A,FALSE,"96 ????";#N/A,#N/A,FALSE,"????";#N/A,#N/A,FALSE,"??";#N/A,#N/A,FALSE,"??";#N/A,#N/A,FALSE,"??????"}</definedName>
    <definedName name="_139__0_S" hidden="1">#REF!</definedName>
    <definedName name="_14_??" hidden="1">{#N/A,#N/A,FALSE,"??";#N/A,#N/A,FALSE,"??2";#N/A,#N/A,FALSE,"??1";#N/A,#N/A,FALSE,"??";#N/A,#N/A,FALSE,"??2";#N/A,#N/A,FALSE,"??1";#N/A,#N/A,FALSE,"??";#N/A,#N/A,FALSE,"??1";#N/A,#N/A,FALSE,"??";#N/A,#N/A,FALSE,"?????";#N/A,#N/A,FALSE,"??"}</definedName>
    <definedName name="_14_??????" hidden="1">{#N/A,#N/A,FALSE,"??";#N/A,#N/A,FALSE,"??2";#N/A,#N/A,FALSE,"??1";#N/A,#N/A,FALSE,"??";#N/A,#N/A,FALSE,"??2";#N/A,#N/A,FALSE,"??1";#N/A,#N/A,FALSE,"??";#N/A,#N/A,FALSE,"??1";#N/A,#N/A,FALSE,"??";#N/A,#N/A,FALSE,"?????";#N/A,#N/A,FALSE,"??"}</definedName>
    <definedName name="_14_????CASE" hidden="1">{#N/A,#N/A,FALSE,"??????? (5)";#N/A,#N/A,FALSE,"??????? (7)";#N/A,#N/A,FALSE,"??????? (6)";#N/A,#N/A,FALSE,"??????? (2)";#N/A,#N/A,FALSE,"???????";#N/A,#N/A,FALSE,"???????";#N/A,#N/A,FALSE,"???????";#N/A,#N/A,FALSE,"???????";#N/A,#N/A,FALSE,"???????";#N/A,#N/A,FALSE,"????? (2)";#N/A,#N/A,FALSE,"96 ????";#N/A,#N/A,FALSE,"????";#N/A,#N/A,FALSE,"??";#N/A,#N/A,FALSE,"??";#N/A,#N/A,FALSE,"??????"}</definedName>
    <definedName name="_14_0">#REF!</definedName>
    <definedName name="_14_0__123Grap" hidden="1">'[4]진행 DATA (2)'!#REF!</definedName>
    <definedName name="_140_0_0입">#REF!</definedName>
    <definedName name="_142_??2" hidden="1">{#N/A,#N/A,FALSE,"??";#N/A,#N/A,FALSE,"??2";#N/A,#N/A,FALSE,"??1";#N/A,#N/A,FALSE,"??";#N/A,#N/A,FALSE,"??2";#N/A,#N/A,FALSE,"??1";#N/A,#N/A,FALSE,"??";#N/A,#N/A,FALSE,"??1";#N/A,#N/A,FALSE,"??";#N/A,#N/A,FALSE,"?????";#N/A,#N/A,FALSE,"??"}</definedName>
    <definedName name="_142_0_0차">#REF!</definedName>
    <definedName name="_1424__0_S" hidden="1">#REF!</definedName>
    <definedName name="_143_?_0_S" hidden="1">#REF!</definedName>
    <definedName name="_144_0계기">#REF!</definedName>
    <definedName name="_146_0계기">#REF!</definedName>
    <definedName name="_146_0계기en">#REF!</definedName>
    <definedName name="_148_0계기">#REF!</definedName>
    <definedName name="_148_0계기en">#REF!</definedName>
    <definedName name="_148_0누계기">#REF!</definedName>
    <definedName name="_149__0_S" hidden="1">#REF!</definedName>
    <definedName name="_15_??" hidden="1">{#N/A,#N/A,FALSE,"??";#N/A,#N/A,FALSE,"??2";#N/A,#N/A,FALSE,"??1";#N/A,#N/A,FALSE,"??";#N/A,#N/A,FALSE,"??2";#N/A,#N/A,FALSE,"??1";#N/A,#N/A,FALSE,"??";#N/A,#N/A,FALSE,"??1";#N/A,#N/A,FALSE,"??";#N/A,#N/A,FALSE,"?????";#N/A,#N/A,FALSE,"??"}</definedName>
    <definedName name="_15_???" hidden="1">{#N/A,#N/A,FALSE,"??????? (5)";#N/A,#N/A,FALSE,"??????? (7)";#N/A,#N/A,FALSE,"??????? (6)";#N/A,#N/A,FALSE,"??????? (2)";#N/A,#N/A,FALSE,"???????";#N/A,#N/A,FALSE,"???????";#N/A,#N/A,FALSE,"???????";#N/A,#N/A,FALSE,"???????";#N/A,#N/A,FALSE,"???????";#N/A,#N/A,FALSE,"????? (2)";#N/A,#N/A,FALSE,"96 ????";#N/A,#N/A,FALSE,"????";#N/A,#N/A,FALSE,"??";#N/A,#N/A,FALSE,"??";#N/A,#N/A,FALSE,"??????"}</definedName>
    <definedName name="_15_???????" hidden="1">{#N/A,#N/A,FALSE,"??????? (5)";#N/A,#N/A,FALSE,"??????? (7)";#N/A,#N/A,FALSE,"??????? (6)";#N/A,#N/A,FALSE,"??????? (2)";#N/A,#N/A,FALSE,"???????";#N/A,#N/A,FALSE,"???????";#N/A,#N/A,FALSE,"???????";#N/A,#N/A,FALSE,"???????";#N/A,#N/A,FALSE,"???????";#N/A,#N/A,FALSE,"????? (2)";#N/A,#N/A,FALSE,"96 ????";#N/A,#N/A,FALSE,"????";#N/A,#N/A,FALSE,"??";#N/A,#N/A,FALSE,"??";#N/A,#N/A,FALSE,"??????"}</definedName>
    <definedName name="_15_???3" hidden="1">{#N/A,#N/A,FALSE,"??????? (5)";#N/A,#N/A,FALSE,"??????? (7)";#N/A,#N/A,FALSE,"??????? (6)";#N/A,#N/A,FALSE,"??????? (2)";#N/A,#N/A,FALSE,"???????";#N/A,#N/A,FALSE,"???????";#N/A,#N/A,FALSE,"???????";#N/A,#N/A,FALSE,"???????";#N/A,#N/A,FALSE,"???????";#N/A,#N/A,FALSE,"????? (2)";#N/A,#N/A,FALSE,"96 ????";#N/A,#N/A,FALSE,"????";#N/A,#N/A,FALSE,"??";#N/A,#N/A,FALSE,"??";#N/A,#N/A,FALSE,"??????"}</definedName>
    <definedName name="_15_???QC" hidden="1">{#N/A,#N/A,FALSE,"??????? (5)";#N/A,#N/A,FALSE,"??????? (7)";#N/A,#N/A,FALSE,"??????? (6)";#N/A,#N/A,FALSE,"??????? (2)";#N/A,#N/A,FALSE,"???????";#N/A,#N/A,FALSE,"???????";#N/A,#N/A,FALSE,"???????";#N/A,#N/A,FALSE,"???????";#N/A,#N/A,FALSE,"???????";#N/A,#N/A,FALSE,"????? (2)";#N/A,#N/A,FALSE,"96 ????";#N/A,#N/A,FALSE,"????";#N/A,#N/A,FALSE,"??";#N/A,#N/A,FALSE,"??";#N/A,#N/A,FALSE,"??????"}</definedName>
    <definedName name="_15_0실적">#REF!</definedName>
    <definedName name="_150_0계기en">#REF!</definedName>
    <definedName name="_150_0누계기">#REF!</definedName>
    <definedName name="_150_0누계생">#REF!</definedName>
    <definedName name="_150a12_" hidden="1">{"'Monthly 1997'!$A$3:$S$89"}</definedName>
    <definedName name="_151_??5JPH" hidden="1">{#N/A,#N/A,FALSE,"??????? (5)";#N/A,#N/A,FALSE,"??????? (7)";#N/A,#N/A,FALSE,"??????? (6)";#N/A,#N/A,FALSE,"??????? (2)";#N/A,#N/A,FALSE,"???????";#N/A,#N/A,FALSE,"???????";#N/A,#N/A,FALSE,"???????";#N/A,#N/A,FALSE,"???????";#N/A,#N/A,FALSE,"???????";#N/A,#N/A,FALSE,"????? (2)";#N/A,#N/A,FALSE,"96 ????";#N/A,#N/A,FALSE,"????";#N/A,#N/A,FALSE,"??";#N/A,#N/A,FALSE,"??";#N/A,#N/A,FALSE,"??????"}</definedName>
    <definedName name="_152_0누계기">#REF!</definedName>
    <definedName name="_152_0누계생">#REF!</definedName>
    <definedName name="_152_0누실마">#REF!</definedName>
    <definedName name="_1524______0Print_Area">#REF!</definedName>
    <definedName name="_1533______0실마">#REF!</definedName>
    <definedName name="_154_0누계생">#REF!</definedName>
    <definedName name="_154_0누실마">#REF!</definedName>
    <definedName name="_154_0누실적">#REF!</definedName>
    <definedName name="_1542______0실적">#REF!</definedName>
    <definedName name="_155__0_S" hidden="1">#REF!</definedName>
    <definedName name="_156_0누실마">#REF!</definedName>
    <definedName name="_156_0누실적">#REF!</definedName>
    <definedName name="_156_0실기버">#REF!</definedName>
    <definedName name="_156____S" hidden="1">#REF!</definedName>
    <definedName name="_1562________0Print_Area">#REF!</definedName>
    <definedName name="_1567________0실마">#REF!</definedName>
    <definedName name="_156AT1_" hidden="1">{#N/A,#N/A,FALSE,"인원";#N/A,#N/A,FALSE,"비용2";#N/A,#N/A,FALSE,"비용1";#N/A,#N/A,FALSE,"비용";#N/A,#N/A,FALSE,"보증2";#N/A,#N/A,FALSE,"보증1";#N/A,#N/A,FALSE,"보증";#N/A,#N/A,FALSE,"손익1";#N/A,#N/A,FALSE,"손익";#N/A,#N/A,FALSE,"부서별매출";#N/A,#N/A,FALSE,"매출"}</definedName>
    <definedName name="_157__0_S" hidden="1">#REF!</definedName>
    <definedName name="_1572________0실적">#REF!</definedName>
    <definedName name="_158_0누실적">#REF!</definedName>
    <definedName name="_158_0실기버">#REF!</definedName>
    <definedName name="_158_0실적마">#REF!</definedName>
    <definedName name="_158AT2_"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16_??" hidden="1">{#N/A,#N/A,FALSE,"??";#N/A,#N/A,FALSE,"??2";#N/A,#N/A,FALSE,"??1";#N/A,#N/A,FALSE,"??";#N/A,#N/A,FALSE,"??2";#N/A,#N/A,FALSE,"??1";#N/A,#N/A,FALSE,"??";#N/A,#N/A,FALSE,"??1";#N/A,#N/A,FALSE,"??";#N/A,#N/A,FALSE,"?????";#N/A,#N/A,FALSE,"??"}</definedName>
    <definedName name="_16_???" hidden="1">{#N/A,#N/A,FALSE,"??????? (5)";#N/A,#N/A,FALSE,"??????? (7)";#N/A,#N/A,FALSE,"??????? (6)";#N/A,#N/A,FALSE,"??????? (2)";#N/A,#N/A,FALSE,"???????";#N/A,#N/A,FALSE,"???????";#N/A,#N/A,FALSE,"???????";#N/A,#N/A,FALSE,"???????";#N/A,#N/A,FALSE,"???????";#N/A,#N/A,FALSE,"????? (2)";#N/A,#N/A,FALSE,"96 ????";#N/A,#N/A,FALSE,"????";#N/A,#N/A,FALSE,"??";#N/A,#N/A,FALSE,"??";#N/A,#N/A,FALSE,"??????"}</definedName>
    <definedName name="_16_????">#REF!</definedName>
    <definedName name="_16_??????" hidden="1">{#N/A,#N/A,FALSE,"???,??";#N/A,#N/A,FALSE,"????";#N/A,#N/A,FALSE,"???";#N/A,#N/A,FALSE,"??";#N/A,#N/A,FALSE,"??";#N/A,#N/A,FALSE,"??";#N/A,#N/A,FALSE,"??";#N/A,#N/A,FALSE,"???";#N/A,#N/A,FALSE,"??";#N/A,#N/A,FALSE,"??";#N/A,#N/A,FALSE,"??";#N/A,#N/A,FALSE,"??";#N/A,#N/A,FALSE,"????";#N/A,#N/A,FALSE,"??????";#N/A,#N/A,FALSE,"????"}</definedName>
    <definedName name="_16_????????" hidden="1">{#N/A,#N/A,FALSE,"??????? (5)";#N/A,#N/A,FALSE,"??????? (7)";#N/A,#N/A,FALSE,"??????? (6)";#N/A,#N/A,FALSE,"??????? (2)";#N/A,#N/A,FALSE,"???????";#N/A,#N/A,FALSE,"???????";#N/A,#N/A,FALSE,"???????";#N/A,#N/A,FALSE,"???????";#N/A,#N/A,FALSE,"???????";#N/A,#N/A,FALSE,"????? (2)";#N/A,#N/A,FALSE,"96 ????";#N/A,#N/A,FALSE,"????";#N/A,#N/A,FALSE,"??";#N/A,#N/A,FALSE,"??";#N/A,#N/A,FALSE,"??????"}</definedName>
    <definedName name="_16_???QC" hidden="1">{#N/A,#N/A,FALSE,"??????? (5)";#N/A,#N/A,FALSE,"??????? (7)";#N/A,#N/A,FALSE,"??????? (6)";#N/A,#N/A,FALSE,"??????? (2)";#N/A,#N/A,FALSE,"???????";#N/A,#N/A,FALSE,"???????";#N/A,#N/A,FALSE,"???????";#N/A,#N/A,FALSE,"???????";#N/A,#N/A,FALSE,"???????";#N/A,#N/A,FALSE,"????? (2)";#N/A,#N/A,FALSE,"96 ????";#N/A,#N/A,FALSE,"????";#N/A,#N/A,FALSE,"??";#N/A,#N/A,FALSE,"??";#N/A,#N/A,FALSE,"??????"}</definedName>
    <definedName name="_16_??_3" hidden="1">{#N/A,#N/A,FALSE,"??????? (5)";#N/A,#N/A,FALSE,"??????? (7)";#N/A,#N/A,FALSE,"??????? (6)";#N/A,#N/A,FALSE,"??????? (2)";#N/A,#N/A,FALSE,"???????";#N/A,#N/A,FALSE,"???????";#N/A,#N/A,FALSE,"???????";#N/A,#N/A,FALSE,"???????";#N/A,#N/A,FALSE,"???????";#N/A,#N/A,FALSE,"????? (2)";#N/A,#N/A,FALSE,"96 ????";#N/A,#N/A,FALSE,"????";#N/A,#N/A,FALSE,"??";#N/A,#N/A,FALSE,"??";#N/A,#N/A,FALSE,"??????"}</definedName>
    <definedName name="_16_0실마">#REF!</definedName>
    <definedName name="_160_0실기버">#REF!</definedName>
    <definedName name="_160_0실적마">#REF!</definedName>
    <definedName name="_160AT3_" hidden="1">{#N/A,#N/A,FALSE,"인원";#N/A,#N/A,FALSE,"비용2";#N/A,#N/A,FALSE,"비용1";#N/A,#N/A,FALSE,"비용";#N/A,#N/A,FALSE,"보증2";#N/A,#N/A,FALSE,"보증1";#N/A,#N/A,FALSE,"보증";#N/A,#N/A,FALSE,"손익1";#N/A,#N/A,FALSE,"손익";#N/A,#N/A,FALSE,"부서별매출";#N/A,#N/A,FALSE,"매출"}</definedName>
    <definedName name="_162_0실적마">#REF!</definedName>
    <definedName name="_162ОБЛАСТЬ_ПЕЌАТ">#REF!</definedName>
    <definedName name="_162계기">#REF!</definedName>
    <definedName name="_164DD2_"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164계기en">#REF!</definedName>
    <definedName name="_165_000" hidden="1">#REF!</definedName>
    <definedName name="_166ОБЛАСТЬ_ПЕЌАТ">#REF!</definedName>
    <definedName name="_166누계기">#REF!</definedName>
    <definedName name="_1685__0_S" hidden="1">#REF!</definedName>
    <definedName name="_168J200_" hidden="1">{#N/A,#N/A,FALSE,"인원";#N/A,#N/A,FALSE,"비용2";#N/A,#N/A,FALSE,"비용1";#N/A,#N/A,FALSE,"비용";#N/A,#N/A,FALSE,"보증2";#N/A,#N/A,FALSE,"보증1";#N/A,#N/A,FALSE,"보증";#N/A,#N/A,FALSE,"손익1";#N/A,#N/A,FALSE,"손익";#N/A,#N/A,FALSE,"부서별매출";#N/A,#N/A,FALSE,"매출"}</definedName>
    <definedName name="_168누계생">#REF!</definedName>
    <definedName name="_17_???" hidden="1">{#N/A,#N/A,FALSE,"??????? (5)";#N/A,#N/A,FALSE,"??????? (7)";#N/A,#N/A,FALSE,"??????? (6)";#N/A,#N/A,FALSE,"??????? (2)";#N/A,#N/A,FALSE,"???????";#N/A,#N/A,FALSE,"???????";#N/A,#N/A,FALSE,"???????";#N/A,#N/A,FALSE,"???????";#N/A,#N/A,FALSE,"???????";#N/A,#N/A,FALSE,"????? (2)";#N/A,#N/A,FALSE,"96 ????";#N/A,#N/A,FALSE,"????";#N/A,#N/A,FALSE,"??";#N/A,#N/A,FALSE,"??";#N/A,#N/A,FALSE,"??????"}</definedName>
    <definedName name="_17_??????" hidden="1">{#N/A,#N/A,FALSE,"??";#N/A,#N/A,FALSE,"??2";#N/A,#N/A,FALSE,"??1";#N/A,#N/A,FALSE,"??";#N/A,#N/A,FALSE,"??2";#N/A,#N/A,FALSE,"??1";#N/A,#N/A,FALSE,"??";#N/A,#N/A,FALSE,"??1";#N/A,#N/A,FALSE,"??";#N/A,#N/A,FALSE,"?????";#N/A,#N/A,FALSE,"??"}</definedName>
    <definedName name="_17_??????????" hidden="1">{#N/A,#N/A,TRUE,"??"}</definedName>
    <definedName name="_17_??_3" hidden="1">{#N/A,#N/A,FALSE,"??????? (5)";#N/A,#N/A,FALSE,"??????? (7)";#N/A,#N/A,FALSE,"??????? (6)";#N/A,#N/A,FALSE,"??????? (2)";#N/A,#N/A,FALSE,"???????";#N/A,#N/A,FALSE,"???????";#N/A,#N/A,FALSE,"???????";#N/A,#N/A,FALSE,"???????";#N/A,#N/A,FALSE,"???????";#N/A,#N/A,FALSE,"????? (2)";#N/A,#N/A,FALSE,"96 ????";#N/A,#N/A,FALSE,"????";#N/A,#N/A,FALSE,"??";#N/A,#N/A,FALSE,"??";#N/A,#N/A,FALSE,"??????"}</definedName>
    <definedName name="_17_??_3_1" hidden="1">{#N/A,#N/A,FALSE,"??????? (5)";#N/A,#N/A,FALSE,"??????? (7)";#N/A,#N/A,FALSE,"??????? (6)";#N/A,#N/A,FALSE,"??????? (2)";#N/A,#N/A,FALSE,"???????";#N/A,#N/A,FALSE,"???????";#N/A,#N/A,FALSE,"???????";#N/A,#N/A,FALSE,"???????";#N/A,#N/A,FALSE,"???????";#N/A,#N/A,FALSE,"????? (2)";#N/A,#N/A,FALSE,"96 ????";#N/A,#N/A,FALSE,"????";#N/A,#N/A,FALSE,"??";#N/A,#N/A,FALSE,"??";#N/A,#N/A,FALSE,"??????"}</definedName>
    <definedName name="_1700__0_S" hidden="1">#REF!</definedName>
    <definedName name="_170누실마">#REF!</definedName>
    <definedName name="_172누실적">#REF!</definedName>
    <definedName name="_174T200_"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174실기버">#REF!</definedName>
    <definedName name="_176V210_"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176실적마">#REF!</definedName>
    <definedName name="_1773__0_S" hidden="1">#REF!</definedName>
    <definedName name="_178입">#REF!</definedName>
    <definedName name="_179____S" hidden="1">#REF!</definedName>
    <definedName name="_18_???" hidden="1">{#N/A,#N/A,FALSE,"??????? (5)";#N/A,#N/A,FALSE,"??????? (7)";#N/A,#N/A,FALSE,"??????? (6)";#N/A,#N/A,FALSE,"??????? (2)";#N/A,#N/A,FALSE,"???????";#N/A,#N/A,FALSE,"???????";#N/A,#N/A,FALSE,"???????";#N/A,#N/A,FALSE,"???????";#N/A,#N/A,FALSE,"???????";#N/A,#N/A,FALSE,"????? (2)";#N/A,#N/A,FALSE,"96 ????";#N/A,#N/A,FALSE,"????";#N/A,#N/A,FALSE,"??";#N/A,#N/A,FALSE,"??";#N/A,#N/A,FALSE,"??????"}</definedName>
    <definedName name="_18_???????" hidden="1">{#N/A,#N/A,FALSE,"??????? (5)";#N/A,#N/A,FALSE,"??????? (7)";#N/A,#N/A,FALSE,"??????? (6)";#N/A,#N/A,FALSE,"??????? (2)";#N/A,#N/A,FALSE,"???????";#N/A,#N/A,FALSE,"???????";#N/A,#N/A,FALSE,"???????";#N/A,#N/A,FALSE,"???????";#N/A,#N/A,FALSE,"???????";#N/A,#N/A,FALSE,"????? (2)";#N/A,#N/A,FALSE,"96 ????";#N/A,#N/A,FALSE,"????";#N/A,#N/A,FALSE,"??";#N/A,#N/A,FALSE,"??";#N/A,#N/A,FALSE,"??????"}</definedName>
    <definedName name="_18_???????????" hidden="1">{#N/A,#N/A,FALSE,"??????? (5)";#N/A,#N/A,FALSE,"??????? (7)";#N/A,#N/A,FALSE,"??????? (6)";#N/A,#N/A,FALSE,"??????? (2)";#N/A,#N/A,FALSE,"???????";#N/A,#N/A,FALSE,"???????";#N/A,#N/A,FALSE,"???????";#N/A,#N/A,FALSE,"???????";#N/A,#N/A,FALSE,"???????";#N/A,#N/A,FALSE,"????? (2)";#N/A,#N/A,FALSE,"96 ????";#N/A,#N/A,FALSE,"????";#N/A,#N/A,FALSE,"??";#N/A,#N/A,FALSE,"??";#N/A,#N/A,FALSE,"??????"}</definedName>
    <definedName name="_18_??_3_1" hidden="1">{#N/A,#N/A,FALSE,"??????? (5)";#N/A,#N/A,FALSE,"??????? (7)";#N/A,#N/A,FALSE,"??????? (6)";#N/A,#N/A,FALSE,"??????? (2)";#N/A,#N/A,FALSE,"???????";#N/A,#N/A,FALSE,"???????";#N/A,#N/A,FALSE,"???????";#N/A,#N/A,FALSE,"???????";#N/A,#N/A,FALSE,"???????";#N/A,#N/A,FALSE,"????? (2)";#N/A,#N/A,FALSE,"96 ????";#N/A,#N/A,FALSE,"????";#N/A,#N/A,FALSE,"??";#N/A,#N/A,FALSE,"??";#N/A,#N/A,FALSE,"??????"}</definedName>
    <definedName name="_18_??2" hidden="1">{#N/A,#N/A,FALSE,"??";#N/A,#N/A,FALSE,"??2";#N/A,#N/A,FALSE,"??1";#N/A,#N/A,FALSE,"??";#N/A,#N/A,FALSE,"??2";#N/A,#N/A,FALSE,"??1";#N/A,#N/A,FALSE,"??";#N/A,#N/A,FALSE,"??1";#N/A,#N/A,FALSE,"??";#N/A,#N/A,FALSE,"?????";#N/A,#N/A,FALSE,"??"}</definedName>
    <definedName name="_180차">#REF!</definedName>
    <definedName name="_1828_________0실마">#REF!</definedName>
    <definedName name="_183_0_0입">#REF!</definedName>
    <definedName name="_1833_________0실적">#REF!</definedName>
    <definedName name="_185_0_0입">#REF!</definedName>
    <definedName name="_186_0_0차">#REF!</definedName>
    <definedName name="_187____0실마">#REF!</definedName>
    <definedName name="_188____0실적">#REF!</definedName>
    <definedName name="_188_0_0차">#REF!</definedName>
    <definedName name="_19_???" hidden="1">{#N/A,#N/A,FALSE,"??????? (5)";#N/A,#N/A,FALSE,"??????? (7)";#N/A,#N/A,FALSE,"??????? (6)";#N/A,#N/A,FALSE,"??????? (2)";#N/A,#N/A,FALSE,"???????";#N/A,#N/A,FALSE,"???????";#N/A,#N/A,FALSE,"???????";#N/A,#N/A,FALSE,"???????";#N/A,#N/A,FALSE,"???????";#N/A,#N/A,FALSE,"????? (2)";#N/A,#N/A,FALSE,"96 ????";#N/A,#N/A,FALSE,"????";#N/A,#N/A,FALSE,"??";#N/A,#N/A,FALSE,"??";#N/A,#N/A,FALSE,"??????"}</definedName>
    <definedName name="_19_????????" hidden="1">{#N/A,#N/A,FALSE,"??????? (5)";#N/A,#N/A,FALSE,"??????? (7)";#N/A,#N/A,FALSE,"??????? (6)";#N/A,#N/A,FALSE,"??????? (2)";#N/A,#N/A,FALSE,"???????";#N/A,#N/A,FALSE,"???????";#N/A,#N/A,FALSE,"???????";#N/A,#N/A,FALSE,"???????";#N/A,#N/A,FALSE,"???????";#N/A,#N/A,FALSE,"????? (2)";#N/A,#N/A,FALSE,"96 ????";#N/A,#N/A,FALSE,"????";#N/A,#N/A,FALSE,"??";#N/A,#N/A,FALSE,"??";#N/A,#N/A,FALSE,"??????"}</definedName>
    <definedName name="_19_??????????" hidden="1">{#N/A,#N/A,TRUE,"??"}</definedName>
    <definedName name="_19_?????????????" hidden="1">{#N/A,#N/A,FALSE,"??????? (5)";#N/A,#N/A,FALSE,"??????? (7)";#N/A,#N/A,FALSE,"??????? (6)";#N/A,#N/A,FALSE,"??????? (2)";#N/A,#N/A,FALSE,"???????";#N/A,#N/A,FALSE,"???????";#N/A,#N/A,FALSE,"???????";#N/A,#N/A,FALSE,"???????";#N/A,#N/A,FALSE,"???????";#N/A,#N/A,FALSE,"????? (2)";#N/A,#N/A,FALSE,"96 ????";#N/A,#N/A,FALSE,"????";#N/A,#N/A,FALSE,"??";#N/A,#N/A,FALSE,"??";#N/A,#N/A,FALSE,"??????"}</definedName>
    <definedName name="_19_??5JPH" hidden="1">{#N/A,#N/A,FALSE,"??????? (5)";#N/A,#N/A,FALSE,"??????? (7)";#N/A,#N/A,FALSE,"??????? (6)";#N/A,#N/A,FALSE,"??????? (2)";#N/A,#N/A,FALSE,"???????";#N/A,#N/A,FALSE,"???????";#N/A,#N/A,FALSE,"???????";#N/A,#N/A,FALSE,"???????";#N/A,#N/A,FALSE,"???????";#N/A,#N/A,FALSE,"????? (2)";#N/A,#N/A,FALSE,"96 ????";#N/A,#N/A,FALSE,"????";#N/A,#N/A,FALSE,"??";#N/A,#N/A,FALSE,"??";#N/A,#N/A,FALSE,"??????"}</definedName>
    <definedName name="_192____0_S" hidden="1">#REF!</definedName>
    <definedName name="_195_0계기">#REF!</definedName>
    <definedName name="_1961____________0Print_Area">#REF!</definedName>
    <definedName name="_197_?_0_S" hidden="1">#REF!</definedName>
    <definedName name="_197_0계기">#REF!</definedName>
    <definedName name="_1970_______0Print_Area">#REF!</definedName>
    <definedName name="_1979_______0실마">#REF!</definedName>
    <definedName name="_198_0계기en">#REF!</definedName>
    <definedName name="_198__0_S" hidden="1">#REF!</definedName>
    <definedName name="_1988_______0실적">#REF!</definedName>
    <definedName name="_19V210_"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1A1_" hidden="1">#REF!</definedName>
    <definedName name="_1A2040_" hidden="1">{#N/A,#N/A,FALSE,"단축1";#N/A,#N/A,FALSE,"단축2";#N/A,#N/A,FALSE,"단축3";#N/A,#N/A,FALSE,"장축";#N/A,#N/A,FALSE,"4WD"}</definedName>
    <definedName name="_1ОБЛАСТЬ_ПЕЌАТ">#REF!</definedName>
    <definedName name="_1교대">#REF!</definedName>
    <definedName name="_2">#REF!</definedName>
    <definedName name="_2.1_Airtightness_of_core">#REF!</definedName>
    <definedName name="_2.2_Core_press_resistance">#REF!</definedName>
    <definedName name="_2.3_Core_negative_press.">#REF!</definedName>
    <definedName name="_2.4_Mounting_portions">#REF!</definedName>
    <definedName name="_2.5_Link_part_strength">#REF!</definedName>
    <definedName name="_2.6_Wire_clamp_strength">#REF!</definedName>
    <definedName name="_2.7_Retaining_force_of_wire">#REF!</definedName>
    <definedName name="_2_????">#REF!</definedName>
    <definedName name="_2_0__123Grap" hidden="1">'[4]진행 DATA (2)'!#REF!</definedName>
    <definedName name="_2_0Print_Area">#REF!</definedName>
    <definedName name="_2_0실마">#REF!</definedName>
    <definedName name="_20">#REF!</definedName>
    <definedName name="_20_????????" hidden="1">{#N/A,#N/A,FALSE,"??????? (5)";#N/A,#N/A,FALSE,"??????? (7)";#N/A,#N/A,FALSE,"??????? (6)";#N/A,#N/A,FALSE,"??????? (2)";#N/A,#N/A,FALSE,"???????";#N/A,#N/A,FALSE,"???????";#N/A,#N/A,FALSE,"???????";#N/A,#N/A,FALSE,"???????";#N/A,#N/A,FALSE,"???????";#N/A,#N/A,FALSE,"????? (2)";#N/A,#N/A,FALSE,"96 ????";#N/A,#N/A,FALSE,"????";#N/A,#N/A,FALSE,"??";#N/A,#N/A,FALSE,"??";#N/A,#N/A,FALSE,"??????"}</definedName>
    <definedName name="_20_??????????" hidden="1">{#N/A,#N/A,TRUE,"??"}</definedName>
    <definedName name="_20_??????????????" hidden="1">{#N/A,#N/A,TRUE,"??"}</definedName>
    <definedName name="_20_?_0_S" hidden="1">#REF!</definedName>
    <definedName name="_20___?_0_S">#REF!</definedName>
    <definedName name="_20_0실마">#REF!</definedName>
    <definedName name="_200_0계기en">#REF!</definedName>
    <definedName name="_2000년_하반기_계획">#REF!</definedName>
    <definedName name="_201_0누계기">#REF!</definedName>
    <definedName name="_203_0누계기">#REF!</definedName>
    <definedName name="_204_0누계생">#REF!</definedName>
    <definedName name="_206_0누계생">#REF!</definedName>
    <definedName name="_207_0누실마">#REF!</definedName>
    <definedName name="_209_0누실마">#REF!</definedName>
    <definedName name="_21_??">#REF!</definedName>
    <definedName name="_21_???????????" hidden="1">{#N/A,#N/A,FALSE,"??????? (5)";#N/A,#N/A,FALSE,"??????? (7)";#N/A,#N/A,FALSE,"??????? (6)";#N/A,#N/A,FALSE,"??????? (2)";#N/A,#N/A,FALSE,"???????";#N/A,#N/A,FALSE,"???????";#N/A,#N/A,FALSE,"???????";#N/A,#N/A,FALSE,"???????";#N/A,#N/A,FALSE,"???????";#N/A,#N/A,FALSE,"????? (2)";#N/A,#N/A,FALSE,"96 ????";#N/A,#N/A,FALSE,"????";#N/A,#N/A,FALSE,"??";#N/A,#N/A,FALSE,"??";#N/A,#N/A,FALSE,"??????"}</definedName>
    <definedName name="_21_?????????????" hidden="1">{#N/A,#N/A,FALSE,"??????? (5)";#N/A,#N/A,FALSE,"??????? (7)";#N/A,#N/A,FALSE,"??????? (6)";#N/A,#N/A,FALSE,"??????? (2)";#N/A,#N/A,FALSE,"???????";#N/A,#N/A,FALSE,"???????";#N/A,#N/A,FALSE,"???????";#N/A,#N/A,FALSE,"???????";#N/A,#N/A,FALSE,"???????";#N/A,#N/A,FALSE,"????? (2)";#N/A,#N/A,FALSE,"96 ????";#N/A,#N/A,FALSE,"????";#N/A,#N/A,FALSE,"??";#N/A,#N/A,FALSE,"??";#N/A,#N/A,FALSE,"??????"}</definedName>
    <definedName name="_21_???????????????" hidden="1">{#N/A,#N/A,TRUE,"??"}</definedName>
    <definedName name="_21_?_0_S" hidden="1">#REF!</definedName>
    <definedName name="_21_0__123Grap" hidden="1">'[4]진행 DATA (2)'!#REF!</definedName>
    <definedName name="_21__0_S" hidden="1">#REF!</definedName>
    <definedName name="_210_0누실적">#REF!</definedName>
    <definedName name="_212_0누실적">#REF!</definedName>
    <definedName name="_213_0실기버">#REF!</definedName>
    <definedName name="_215_0실기버">#REF!</definedName>
    <definedName name="_216_0실적마">#REF!</definedName>
    <definedName name="_2176_____________0실마">#REF!</definedName>
    <definedName name="_218_0실적마">#REF!</definedName>
    <definedName name="_2181_____________0실적">#REF!</definedName>
    <definedName name="_2186______________0Print_Area">#REF!</definedName>
    <definedName name="_22_??????" hidden="1">{#N/A,#N/A,FALSE,"??";#N/A,#N/A,FALSE,"??2";#N/A,#N/A,FALSE,"??1";#N/A,#N/A,FALSE,"??";#N/A,#N/A,FALSE,"??2";#N/A,#N/A,FALSE,"??1";#N/A,#N/A,FALSE,"??";#N/A,#N/A,FALSE,"??1";#N/A,#N/A,FALSE,"??";#N/A,#N/A,FALSE,"?????";#N/A,#N/A,FALSE,"??"}</definedName>
    <definedName name="_22_??????????" hidden="1">{#N/A,#N/A,TRUE,"??"}</definedName>
    <definedName name="_22_?????????????" hidden="1">{#N/A,#N/A,FALSE,"??????? (5)";#N/A,#N/A,FALSE,"??????? (7)";#N/A,#N/A,FALSE,"??????? (6)";#N/A,#N/A,FALSE,"??????? (2)";#N/A,#N/A,FALSE,"???????";#N/A,#N/A,FALSE,"???????";#N/A,#N/A,FALSE,"???????";#N/A,#N/A,FALSE,"???????";#N/A,#N/A,FALSE,"???????";#N/A,#N/A,FALSE,"????? (2)";#N/A,#N/A,FALSE,"96 ????";#N/A,#N/A,FALSE,"????";#N/A,#N/A,FALSE,"??";#N/A,#N/A,FALSE,"??";#N/A,#N/A,FALSE,"??????"}</definedName>
    <definedName name="_22_??????????????" hidden="1">{#N/A,#N/A,TRUE,"??"}</definedName>
    <definedName name="_22_?????????????????" hidden="1">{#N/A,#N/A,TRUE,"??"}</definedName>
    <definedName name="_22_0Print_Area">#REF!</definedName>
    <definedName name="_22__0_S" hidden="1">#REF!</definedName>
    <definedName name="_222ОБЛАСТЬ_ПЕЌАТ">#REF!</definedName>
    <definedName name="_224ОБЛАСТЬ_ПЕЌАТ">#REF!</definedName>
    <definedName name="_23_???????" hidden="1">{#N/A,#N/A,FALSE,"??????? (5)";#N/A,#N/A,FALSE,"??????? (7)";#N/A,#N/A,FALSE,"??????? (6)";#N/A,#N/A,FALSE,"??????? (2)";#N/A,#N/A,FALSE,"???????";#N/A,#N/A,FALSE,"???????";#N/A,#N/A,FALSE,"???????";#N/A,#N/A,FALSE,"???????";#N/A,#N/A,FALSE,"???????";#N/A,#N/A,FALSE,"????? (2)";#N/A,#N/A,FALSE,"96 ????";#N/A,#N/A,FALSE,"????";#N/A,#N/A,FALSE,"??";#N/A,#N/A,FALSE,"??";#N/A,#N/A,FALSE,"??????"}</definedName>
    <definedName name="_23_??????????????" hidden="1">{#N/A,#N/A,TRUE,"??"}</definedName>
    <definedName name="_23_???????????????" hidden="1">{#N/A,#N/A,TRUE,"??"}</definedName>
    <definedName name="_23_????????1132" hidden="1">{#N/A,#N/A,FALSE,"??????? (5)";#N/A,#N/A,FALSE,"??????? (7)";#N/A,#N/A,FALSE,"??????? (6)";#N/A,#N/A,FALSE,"??????? (2)";#N/A,#N/A,FALSE,"???????";#N/A,#N/A,FALSE,"???????";#N/A,#N/A,FALSE,"???????";#N/A,#N/A,FALSE,"???????";#N/A,#N/A,FALSE,"???????";#N/A,#N/A,FALSE,"????? (2)";#N/A,#N/A,FALSE,"96 ????";#N/A,#N/A,FALSE,"????";#N/A,#N/A,FALSE,"??";#N/A,#N/A,FALSE,"??";#N/A,#N/A,FALSE,"??????"}</definedName>
    <definedName name="_23__0_S" hidden="1">#REF!</definedName>
    <definedName name="_230_____0Print_Area">#REF!</definedName>
    <definedName name="_230_0_0입">#REF!</definedName>
    <definedName name="_234_0_0차">#REF!</definedName>
    <definedName name="_24_????????" hidden="1">{#N/A,#N/A,FALSE,"??????? (5)";#N/A,#N/A,FALSE,"??????? (7)";#N/A,#N/A,FALSE,"??????? (6)";#N/A,#N/A,FALSE,"??????? (2)";#N/A,#N/A,FALSE,"???????";#N/A,#N/A,FALSE,"???????";#N/A,#N/A,FALSE,"???????";#N/A,#N/A,FALSE,"???????";#N/A,#N/A,FALSE,"???????";#N/A,#N/A,FALSE,"????? (2)";#N/A,#N/A,FALSE,"96 ????";#N/A,#N/A,FALSE,"????";#N/A,#N/A,FALSE,"??";#N/A,#N/A,FALSE,"??";#N/A,#N/A,FALSE,"??????"}</definedName>
    <definedName name="_24_???????????" hidden="1">{#N/A,#N/A,FALSE,"??????? (5)";#N/A,#N/A,FALSE,"??????? (7)";#N/A,#N/A,FALSE,"??????? (6)";#N/A,#N/A,FALSE,"??????? (2)";#N/A,#N/A,FALSE,"???????";#N/A,#N/A,FALSE,"???????";#N/A,#N/A,FALSE,"???????";#N/A,#N/A,FALSE,"???????";#N/A,#N/A,FALSE,"???????";#N/A,#N/A,FALSE,"????? (2)";#N/A,#N/A,FALSE,"96 ????";#N/A,#N/A,FALSE,"????";#N/A,#N/A,FALSE,"??";#N/A,#N/A,FALSE,"??";#N/A,#N/A,FALSE,"??????"}</definedName>
    <definedName name="_24_???????????????" hidden="1">{#N/A,#N/A,TRUE,"??"}</definedName>
    <definedName name="_24_?????????????????" hidden="1">{#N/A,#N/A,TRUE,"??"}</definedName>
    <definedName name="_24_0실적">#REF!</definedName>
    <definedName name="_2401_______________0실마">#REF!</definedName>
    <definedName name="_2406_______________0실적">#REF!</definedName>
    <definedName name="_2416________0Print_Area">#REF!</definedName>
    <definedName name="_2425________0실마">#REF!</definedName>
    <definedName name="_2434________0실적">#REF!</definedName>
    <definedName name="_246_0계기">#REF!</definedName>
    <definedName name="_248__0_S" hidden="1">#REF!</definedName>
    <definedName name="_25_???">#REF!</definedName>
    <definedName name="_25_????">#REF!</definedName>
    <definedName name="_25_??????????" hidden="1">{#N/A,#N/A,TRUE,"??"}</definedName>
    <definedName name="_25_?????????????????" hidden="1">{#N/A,#N/A,TRUE,"??"}</definedName>
    <definedName name="_25_????????1132" hidden="1">{#N/A,#N/A,FALSE,"??????? (5)";#N/A,#N/A,FALSE,"??????? (7)";#N/A,#N/A,FALSE,"??????? (6)";#N/A,#N/A,FALSE,"??????? (2)";#N/A,#N/A,FALSE,"???????";#N/A,#N/A,FALSE,"???????";#N/A,#N/A,FALSE,"???????";#N/A,#N/A,FALSE,"???????";#N/A,#N/A,FALSE,"???????";#N/A,#N/A,FALSE,"????? (2)";#N/A,#N/A,FALSE,"96 ????";#N/A,#N/A,FALSE,"????";#N/A,#N/A,FALSE,"??";#N/A,#N/A,FALSE,"??";#N/A,#N/A,FALSE,"??????"}</definedName>
    <definedName name="_25_??????1" hidden="1">{#N/A,#N/A,FALSE,"???,??";#N/A,#N/A,FALSE,"????";#N/A,#N/A,FALSE,"???";#N/A,#N/A,FALSE,"??";#N/A,#N/A,FALSE,"??";#N/A,#N/A,FALSE,"??";#N/A,#N/A,FALSE,"??";#N/A,#N/A,FALSE,"???";#N/A,#N/A,FALSE,"??";#N/A,#N/A,FALSE,"??";#N/A,#N/A,FALSE,"??";#N/A,#N/A,FALSE,"??";#N/A,#N/A,FALSE,"????";#N/A,#N/A,FALSE,"??????";#N/A,#N/A,FALSE,"????"}</definedName>
    <definedName name="_250_0계기en">#REF!</definedName>
    <definedName name="_254_0누계기">#REF!</definedName>
    <definedName name="_255___0__123Grap" hidden="1">'[4]진행 DATA (2)'!#REF!</definedName>
    <definedName name="_258_?_0_S" hidden="1">#REF!</definedName>
    <definedName name="_258_0누계생">#REF!</definedName>
    <definedName name="_26_???????????" hidden="1">{#N/A,#N/A,FALSE,"??????? (5)";#N/A,#N/A,FALSE,"??????? (7)";#N/A,#N/A,FALSE,"??????? (6)";#N/A,#N/A,FALSE,"??????? (2)";#N/A,#N/A,FALSE,"???????";#N/A,#N/A,FALSE,"???????";#N/A,#N/A,FALSE,"???????";#N/A,#N/A,FALSE,"???????";#N/A,#N/A,FALSE,"???????";#N/A,#N/A,FALSE,"????? (2)";#N/A,#N/A,FALSE,"96 ????";#N/A,#N/A,FALSE,"????";#N/A,#N/A,FALSE,"??";#N/A,#N/A,FALSE,"??";#N/A,#N/A,FALSE,"??????"}</definedName>
    <definedName name="_26_?????????????" hidden="1">{#N/A,#N/A,FALSE,"??????? (5)";#N/A,#N/A,FALSE,"??????? (7)";#N/A,#N/A,FALSE,"??????? (6)";#N/A,#N/A,FALSE,"??????? (2)";#N/A,#N/A,FALSE,"???????";#N/A,#N/A,FALSE,"???????";#N/A,#N/A,FALSE,"???????";#N/A,#N/A,FALSE,"???????";#N/A,#N/A,FALSE,"???????";#N/A,#N/A,FALSE,"????? (2)";#N/A,#N/A,FALSE,"96 ????";#N/A,#N/A,FALSE,"????";#N/A,#N/A,FALSE,"??";#N/A,#N/A,FALSE,"??";#N/A,#N/A,FALSE,"??????"}</definedName>
    <definedName name="_26_????????1132" hidden="1">{#N/A,#N/A,FALSE,"??????? (5)";#N/A,#N/A,FALSE,"??????? (7)";#N/A,#N/A,FALSE,"??????? (6)";#N/A,#N/A,FALSE,"??????? (2)";#N/A,#N/A,FALSE,"???????";#N/A,#N/A,FALSE,"???????";#N/A,#N/A,FALSE,"???????";#N/A,#N/A,FALSE,"???????";#N/A,#N/A,FALSE,"???????";#N/A,#N/A,FALSE,"????? (2)";#N/A,#N/A,FALSE,"96 ????";#N/A,#N/A,FALSE,"????";#N/A,#N/A,FALSE,"??";#N/A,#N/A,FALSE,"??";#N/A,#N/A,FALSE,"??????"}</definedName>
    <definedName name="_26_0계기">#REF!</definedName>
    <definedName name="_26_0실마">#REF!</definedName>
    <definedName name="_262_0계기">#REF!</definedName>
    <definedName name="_262_0누실마">#REF!</definedName>
    <definedName name="_2621________________0Print_Area">#REF!</definedName>
    <definedName name="_263_0계기">#REF!</definedName>
    <definedName name="_264_0계기">#REF!</definedName>
    <definedName name="_266_0누실적">#REF!</definedName>
    <definedName name="_27_??" hidden="1">{#N/A,#N/A,FALSE,"??";#N/A,#N/A,FALSE,"??2";#N/A,#N/A,FALSE,"??1";#N/A,#N/A,FALSE,"??";#N/A,#N/A,FALSE,"??2";#N/A,#N/A,FALSE,"??1";#N/A,#N/A,FALSE,"??";#N/A,#N/A,FALSE,"??1";#N/A,#N/A,FALSE,"??";#N/A,#N/A,FALSE,"?????";#N/A,#N/A,FALSE,"??"}</definedName>
    <definedName name="_27_?????????????" hidden="1">{#N/A,#N/A,FALSE,"??????? (5)";#N/A,#N/A,FALSE,"??????? (7)";#N/A,#N/A,FALSE,"??????? (6)";#N/A,#N/A,FALSE,"??????? (2)";#N/A,#N/A,FALSE,"???????";#N/A,#N/A,FALSE,"???????";#N/A,#N/A,FALSE,"???????";#N/A,#N/A,FALSE,"???????";#N/A,#N/A,FALSE,"???????";#N/A,#N/A,FALSE,"????? (2)";#N/A,#N/A,FALSE,"96 ????";#N/A,#N/A,FALSE,"????";#N/A,#N/A,FALSE,"??";#N/A,#N/A,FALSE,"??";#N/A,#N/A,FALSE,"??????"}</definedName>
    <definedName name="_27_??????1" hidden="1">{#N/A,#N/A,FALSE,"???,??";#N/A,#N/A,FALSE,"????";#N/A,#N/A,FALSE,"???";#N/A,#N/A,FALSE,"??";#N/A,#N/A,FALSE,"??";#N/A,#N/A,FALSE,"??";#N/A,#N/A,FALSE,"??";#N/A,#N/A,FALSE,"???";#N/A,#N/A,FALSE,"??";#N/A,#N/A,FALSE,"??";#N/A,#N/A,FALSE,"??";#N/A,#N/A,FALSE,"??";#N/A,#N/A,FALSE,"????";#N/A,#N/A,FALSE,"??????";#N/A,#N/A,FALSE,"????"}</definedName>
    <definedName name="_27_0__123Grap" hidden="1">'[4]진행 DATA (2)'!#REF!</definedName>
    <definedName name="_27_0계기en">#REF!</definedName>
    <definedName name="_27_0실마">#REF!</definedName>
    <definedName name="_270_0실기버">#REF!</definedName>
    <definedName name="_273__0_S" hidden="1">#REF!</definedName>
    <definedName name="_274_0계기en">#REF!</definedName>
    <definedName name="_274_0실적마">#REF!</definedName>
    <definedName name="_275_0계기en">#REF!</definedName>
    <definedName name="_276_0계기en">#REF!</definedName>
    <definedName name="_276¿¹_êÃÑ°ý½ÃÆ_¼³ONLY">#REF!</definedName>
    <definedName name="_277_0_0입">#REF!</definedName>
    <definedName name="_28_??????????????" hidden="1">{#N/A,#N/A,TRUE,"??"}</definedName>
    <definedName name="_28_????CASE" hidden="1">{#N/A,#N/A,FALSE,"??????? (5)";#N/A,#N/A,FALSE,"??????? (7)";#N/A,#N/A,FALSE,"??????? (6)";#N/A,#N/A,FALSE,"??????? (2)";#N/A,#N/A,FALSE,"???????";#N/A,#N/A,FALSE,"???????";#N/A,#N/A,FALSE,"???????";#N/A,#N/A,FALSE,"???????";#N/A,#N/A,FALSE,"???????";#N/A,#N/A,FALSE,"????? (2)";#N/A,#N/A,FALSE,"96 ????";#N/A,#N/A,FALSE,"????";#N/A,#N/A,FALSE,"??";#N/A,#N/A,FALSE,"??";#N/A,#N/A,FALSE,"??????"}</definedName>
    <definedName name="_28_0Print_Area">#REF!</definedName>
    <definedName name="_28_0계기">#REF!</definedName>
    <definedName name="_28_0누계기">#REF!</definedName>
    <definedName name="_28_0실마">#REF!</definedName>
    <definedName name="_28__0_S" hidden="1">#REF!</definedName>
    <definedName name="_280_0Crite">#REF!</definedName>
    <definedName name="_282_?_0_S">#REF!</definedName>
    <definedName name="_282_0_0차">#REF!</definedName>
    <definedName name="_282__0_S" hidden="1">#REF!</definedName>
    <definedName name="_282ОБЛАСТЬ_ПЕЌАТ">#REF!</definedName>
    <definedName name="_2836_________________0Print_Area">#REF!</definedName>
    <definedName name="_2849_________________0실마">#REF!</definedName>
    <definedName name="_285__0_S" hidden="1">#REF!</definedName>
    <definedName name="_286_0누계기">#REF!</definedName>
    <definedName name="_2862_________________0실적">#REF!</definedName>
    <definedName name="_2862_________0실마">#REF!</definedName>
    <definedName name="_287_0누계기">#REF!</definedName>
    <definedName name="_2871_________0실적">#REF!</definedName>
    <definedName name="_2875__________________0실마">#REF!</definedName>
    <definedName name="_288_0누계기">#REF!</definedName>
    <definedName name="_2888__________________0실적">#REF!</definedName>
    <definedName name="_29_???????????????" hidden="1">{#N/A,#N/A,TRUE,"??"}</definedName>
    <definedName name="_29_???QC" hidden="1">{#N/A,#N/A,FALSE,"??????? (5)";#N/A,#N/A,FALSE,"??????? (7)";#N/A,#N/A,FALSE,"??????? (6)";#N/A,#N/A,FALSE,"??????? (2)";#N/A,#N/A,FALSE,"???????";#N/A,#N/A,FALSE,"???????";#N/A,#N/A,FALSE,"???????";#N/A,#N/A,FALSE,"???????";#N/A,#N/A,FALSE,"???????";#N/A,#N/A,FALSE,"????? (2)";#N/A,#N/A,FALSE,"96 ????";#N/A,#N/A,FALSE,"????";#N/A,#N/A,FALSE,"??";#N/A,#N/A,FALSE,"??";#N/A,#N/A,FALSE,"??????"}</definedName>
    <definedName name="_29_0계기en">#REF!</definedName>
    <definedName name="_29_0누계생">#REF!</definedName>
    <definedName name="_2901__________________0계기">#REF!</definedName>
    <definedName name="_2914__________________0계기en">#REF!</definedName>
    <definedName name="_292±âÁ¸Â÷¹_Á_Á¡">#REF!</definedName>
    <definedName name="_2927__________________0누계기">#REF!</definedName>
    <definedName name="_2940__________________0누계생">#REF!</definedName>
    <definedName name="_2953__________________0누실마">#REF!</definedName>
    <definedName name="_296±aA¸A÷¹RA_A¡">#REF!</definedName>
    <definedName name="_2966__________________0누실적">#REF!</definedName>
    <definedName name="_297_0계기">#REF!</definedName>
    <definedName name="_297__0_S" hidden="1">#REF!</definedName>
    <definedName name="_2979__________________0실기버">#REF!</definedName>
    <definedName name="_298_0누계생">#REF!</definedName>
    <definedName name="_298__0_S" hidden="1">#REF!</definedName>
    <definedName name="_299_0누계생">#REF!</definedName>
    <definedName name="_2992__________________0실적마">#REF!</definedName>
    <definedName name="_2Excel_BuiltIn_Print_Area_4">#REF!</definedName>
    <definedName name="_2ОБЛАСТЬ_ПЕЌАТ">#REF!</definedName>
    <definedName name="_2교대">#REF!</definedName>
    <definedName name="_3">#REF!</definedName>
    <definedName name="_3.1_Pressure_cycles">#REF!</definedName>
    <definedName name="_3.2_Vibration_durability">#REF!</definedName>
    <definedName name="_3.3_Operational_durability">#REF!</definedName>
    <definedName name="_3.4_Water_tightness_of">#REF!</definedName>
    <definedName name="_3_??" hidden="1">{#N/A,#N/A,FALSE,"??";#N/A,#N/A,FALSE,"??2";#N/A,#N/A,FALSE,"??1";#N/A,#N/A,FALSE,"??";#N/A,#N/A,FALSE,"??2";#N/A,#N/A,FALSE,"??1";#N/A,#N/A,FALSE,"??";#N/A,#N/A,FALSE,"??1";#N/A,#N/A,FALSE,"??";#N/A,#N/A,FALSE,"?????";#N/A,#N/A,FALSE,"??"}</definedName>
    <definedName name="_3_??????" hidden="1">{#N/A,#N/A,FALSE,"??";#N/A,#N/A,FALSE,"??2";#N/A,#N/A,FALSE,"??1";#N/A,#N/A,FALSE,"??";#N/A,#N/A,FALSE,"??2";#N/A,#N/A,FALSE,"??1";#N/A,#N/A,FALSE,"??";#N/A,#N/A,FALSE,"??1";#N/A,#N/A,FALSE,"??";#N/A,#N/A,FALSE,"?????";#N/A,#N/A,FALSE,"??"}</definedName>
    <definedName name="_3_0Print_Area">#REF!</definedName>
    <definedName name="_3_0실마">#REF!</definedName>
    <definedName name="_3_0실적">#REF!</definedName>
    <definedName name="_30">#REF!</definedName>
    <definedName name="_30_??" hidden="1">{#N/A,#N/A,FALSE,"??";#N/A,#N/A,FALSE,"??2";#N/A,#N/A,FALSE,"??1";#N/A,#N/A,FALSE,"??";#N/A,#N/A,FALSE,"??2";#N/A,#N/A,FALSE,"??1";#N/A,#N/A,FALSE,"??";#N/A,#N/A,FALSE,"??1";#N/A,#N/A,FALSE,"??";#N/A,#N/A,FALSE,"?????";#N/A,#N/A,FALSE,"??"}</definedName>
    <definedName name="_30_???" hidden="1">{#N/A,#N/A,FALSE,"??????? (5)";#N/A,#N/A,FALSE,"??????? (7)";#N/A,#N/A,FALSE,"??????? (6)";#N/A,#N/A,FALSE,"??????? (2)";#N/A,#N/A,FALSE,"???????";#N/A,#N/A,FALSE,"???????";#N/A,#N/A,FALSE,"???????";#N/A,#N/A,FALSE,"???????";#N/A,#N/A,FALSE,"???????";#N/A,#N/A,FALSE,"????? (2)";#N/A,#N/A,FALSE,"96 ????";#N/A,#N/A,FALSE,"????";#N/A,#N/A,FALSE,"??";#N/A,#N/A,FALSE,"??";#N/A,#N/A,FALSE,"??????"}</definedName>
    <definedName name="_30_???????????????" hidden="1">{#N/A,#N/A,TRUE,"??"}</definedName>
    <definedName name="_30_?????????????????" hidden="1">{#N/A,#N/A,TRUE,"??"}</definedName>
    <definedName name="_30_??_3" hidden="1">{#N/A,#N/A,FALSE,"??????? (5)";#N/A,#N/A,FALSE,"??????? (7)";#N/A,#N/A,FALSE,"??????? (6)";#N/A,#N/A,FALSE,"??????? (2)";#N/A,#N/A,FALSE,"???????";#N/A,#N/A,FALSE,"???????";#N/A,#N/A,FALSE,"???????";#N/A,#N/A,FALSE,"???????";#N/A,#N/A,FALSE,"???????";#N/A,#N/A,FALSE,"????? (2)";#N/A,#N/A,FALSE,"96 ????";#N/A,#N/A,FALSE,"????";#N/A,#N/A,FALSE,"??";#N/A,#N/A,FALSE,"??";#N/A,#N/A,FALSE,"??????"}</definedName>
    <definedName name="_30_0누계기">#REF!</definedName>
    <definedName name="_30_0누실마">#REF!</definedName>
    <definedName name="_300_0누계생">#REF!</definedName>
    <definedName name="_3002_______________0_0입">#REF!</definedName>
    <definedName name="_3003____________0Print_Area">#REF!</definedName>
    <definedName name="_3007_______________0_0차">#REF!</definedName>
    <definedName name="_3008__0_S" hidden="1">#REF!</definedName>
    <definedName name="_302_0계기en">#REF!</definedName>
    <definedName name="_3025_________________0계기">#REF!</definedName>
    <definedName name="_3038_________________0계기en">#REF!</definedName>
    <definedName name="_304_0">#REF!</definedName>
    <definedName name="_3051_________________0누계기">#REF!</definedName>
    <definedName name="_3064_________________0누계생">#REF!</definedName>
    <definedName name="_307_0누계기">#REF!</definedName>
    <definedName name="_3077_________________0누실마">#REF!</definedName>
    <definedName name="_3090_________________0누실적">#REF!</definedName>
    <definedName name="_31_????????1132" hidden="1">{#N/A,#N/A,FALSE,"??????? (5)";#N/A,#N/A,FALSE,"??????? (7)";#N/A,#N/A,FALSE,"??????? (6)";#N/A,#N/A,FALSE,"??????? (2)";#N/A,#N/A,FALSE,"???????";#N/A,#N/A,FALSE,"???????";#N/A,#N/A,FALSE,"???????";#N/A,#N/A,FALSE,"???????";#N/A,#N/A,FALSE,"???????";#N/A,#N/A,FALSE,"????? (2)";#N/A,#N/A,FALSE,"96 ????";#N/A,#N/A,FALSE,"????";#N/A,#N/A,FALSE,"??";#N/A,#N/A,FALSE,"??";#N/A,#N/A,FALSE,"??????"}</definedName>
    <definedName name="_31_??_3_1" hidden="1">{#N/A,#N/A,FALSE,"??????? (5)";#N/A,#N/A,FALSE,"??????? (7)";#N/A,#N/A,FALSE,"??????? (6)";#N/A,#N/A,FALSE,"??????? (2)";#N/A,#N/A,FALSE,"???????";#N/A,#N/A,FALSE,"???????";#N/A,#N/A,FALSE,"???????";#N/A,#N/A,FALSE,"???????";#N/A,#N/A,FALSE,"???????";#N/A,#N/A,FALSE,"????? (2)";#N/A,#N/A,FALSE,"96 ????";#N/A,#N/A,FALSE,"????";#N/A,#N/A,FALSE,"??";#N/A,#N/A,FALSE,"??";#N/A,#N/A,FALSE,"??????"}</definedName>
    <definedName name="_31_0누계생">#REF!</definedName>
    <definedName name="_31_0누실적">#REF!</definedName>
    <definedName name="_310_0누실마">#REF!</definedName>
    <definedName name="_3103_________________0실기버">#REF!</definedName>
    <definedName name="_311_0누실마">#REF!</definedName>
    <definedName name="_3116_________________0실적마">#REF!</definedName>
    <definedName name="_312_0누계생">#REF!</definedName>
    <definedName name="_312_0누실마">#REF!</definedName>
    <definedName name="_3126_______________ОБЛАСТЬ_ПЕЌАТ">#REF!</definedName>
    <definedName name="_3136______________0_0입">#REF!</definedName>
    <definedName name="_314______0Print_Area">#REF!</definedName>
    <definedName name="_3141______________0_0차">#REF!</definedName>
    <definedName name="_315______0실마">#REF!</definedName>
    <definedName name="_316______0실적">#REF!</definedName>
    <definedName name="_3161______________ОБЛАСТЬ_ПЕЌАТ">#REF!</definedName>
    <definedName name="_317_0누실마">#REF!</definedName>
    <definedName name="_317__0_S" hidden="1">#REF!</definedName>
    <definedName name="_3171_______________0계기">#REF!</definedName>
    <definedName name="_3176_______________0계기en">#REF!</definedName>
    <definedName name="_3181_______________0누계기">#REF!</definedName>
    <definedName name="_3186_______________0누계생">#REF!</definedName>
    <definedName name="_3191_______________0누실마">#REF!</definedName>
    <definedName name="_3196_______________0누실적">#REF!</definedName>
    <definedName name="_32_?">#REF!</definedName>
    <definedName name="_32_??" hidden="1">{#N/A,#N/A,FALSE,"??";#N/A,#N/A,FALSE,"??2";#N/A,#N/A,FALSE,"??1";#N/A,#N/A,FALSE,"??";#N/A,#N/A,FALSE,"??2";#N/A,#N/A,FALSE,"??1";#N/A,#N/A,FALSE,"??";#N/A,#N/A,FALSE,"??1";#N/A,#N/A,FALSE,"??";#N/A,#N/A,FALSE,"?????";#N/A,#N/A,FALSE,"??"}</definedName>
    <definedName name="_32_?????????????????" hidden="1">{#N/A,#N/A,TRUE,"??"}</definedName>
    <definedName name="_32_??5JPH" hidden="1">{#N/A,#N/A,FALSE,"??????? (5)";#N/A,#N/A,FALSE,"??????? (7)";#N/A,#N/A,FALSE,"??????? (6)";#N/A,#N/A,FALSE,"??????? (2)";#N/A,#N/A,FALSE,"???????";#N/A,#N/A,FALSE,"???????";#N/A,#N/A,FALSE,"???????";#N/A,#N/A,FALSE,"???????";#N/A,#N/A,FALSE,"???????";#N/A,#N/A,FALSE,"????? (2)";#N/A,#N/A,FALSE,"96 ????";#N/A,#N/A,FALSE,"????";#N/A,#N/A,FALSE,"??";#N/A,#N/A,FALSE,"??";#N/A,#N/A,FALSE,"??????"}</definedName>
    <definedName name="_32_0누실마">#REF!</definedName>
    <definedName name="_32_0실기버">#REF!</definedName>
    <definedName name="_3201_______________0실기버">#REF!</definedName>
    <definedName name="_3206_______________0실적마">#REF!</definedName>
    <definedName name="_3216____________0_0입">#REF!</definedName>
    <definedName name="_322_0누실적">#REF!</definedName>
    <definedName name="_3221____________0_0차">#REF!</definedName>
    <definedName name="_323_0누실적">#REF!</definedName>
    <definedName name="_324_0누실적">#REF!</definedName>
    <definedName name="_3241____________ОБЛАСТЬ_ПЕЌАТ">#REF!</definedName>
    <definedName name="_3246_____________0계기">#REF!</definedName>
    <definedName name="_3251_____________0계기en">#REF!</definedName>
    <definedName name="_3256_____________0누계기">#REF!</definedName>
    <definedName name="_3261_____________0누계생">#REF!</definedName>
    <definedName name="_3266_____________0누실마">#REF!</definedName>
    <definedName name="_327_0실기버">#REF!</definedName>
    <definedName name="_3271_____________0누실적">#REF!</definedName>
    <definedName name="_3276_____________0실기버">#REF!</definedName>
    <definedName name="_3281_____________0실적마">#REF!</definedName>
    <definedName name="_3291__________0_0입">#REF!</definedName>
    <definedName name="_3296__________0_0차">#REF!</definedName>
    <definedName name="_33_0Print_Area">#REF!</definedName>
    <definedName name="_33_0누실적">#REF!</definedName>
    <definedName name="_33_0실적마">#REF!</definedName>
    <definedName name="_3316__________ОБЛАСТЬ_ПЕЌАТ">#REF!</definedName>
    <definedName name="_332_0실적마">#REF!</definedName>
    <definedName name="_3321_________0계기">#REF!</definedName>
    <definedName name="_3326_________0계기en">#REF!</definedName>
    <definedName name="_3331_________0누계기">#REF!</definedName>
    <definedName name="_3336_________0누계생">#REF!</definedName>
    <definedName name="_334_0실기버">#REF!</definedName>
    <definedName name="_3341_________0누실마">#REF!</definedName>
    <definedName name="_3346_________0누실적">#REF!</definedName>
    <definedName name="_335_0실기버">#REF!</definedName>
    <definedName name="_3351_________0실기버">#REF!</definedName>
    <definedName name="_3356_________0실적마">#REF!</definedName>
    <definedName name="_336_0실기버">#REF!</definedName>
    <definedName name="_3366______0_0입">#REF!</definedName>
    <definedName name="_3371______0_0차">#REF!</definedName>
    <definedName name="_3386________0계기">#REF!</definedName>
    <definedName name="_3390_____________0실마">#REF!</definedName>
    <definedName name="_3391________0계기en">#REF!</definedName>
    <definedName name="_3396________0누계기">#REF!</definedName>
    <definedName name="_3399_____________0실적">#REF!</definedName>
    <definedName name="_34_????????1132" hidden="1">{#N/A,#N/A,FALSE,"??????? (5)";#N/A,#N/A,FALSE,"??????? (7)";#N/A,#N/A,FALSE,"??????? (6)";#N/A,#N/A,FALSE,"??????? (2)";#N/A,#N/A,FALSE,"???????";#N/A,#N/A,FALSE,"???????";#N/A,#N/A,FALSE,"???????";#N/A,#N/A,FALSE,"???????";#N/A,#N/A,FALSE,"???????";#N/A,#N/A,FALSE,"????? (2)";#N/A,#N/A,FALSE,"96 ????";#N/A,#N/A,FALSE,"????";#N/A,#N/A,FALSE,"??";#N/A,#N/A,FALSE,"??";#N/A,#N/A,FALSE,"??????"}</definedName>
    <definedName name="_34_??????1" hidden="1">{#N/A,#N/A,FALSE,"???,??";#N/A,#N/A,FALSE,"????";#N/A,#N/A,FALSE,"???";#N/A,#N/A,FALSE,"??";#N/A,#N/A,FALSE,"??";#N/A,#N/A,FALSE,"??";#N/A,#N/A,FALSE,"??";#N/A,#N/A,FALSE,"???";#N/A,#N/A,FALSE,"??";#N/A,#N/A,FALSE,"??";#N/A,#N/A,FALSE,"??";#N/A,#N/A,FALSE,"??";#N/A,#N/A,FALSE,"????";#N/A,#N/A,FALSE,"??????";#N/A,#N/A,FALSE,"????"}</definedName>
    <definedName name="_34_0Print_Area">#REF!</definedName>
    <definedName name="_34_0실기버">#REF!</definedName>
    <definedName name="_34_0실마">#REF!</definedName>
    <definedName name="_3401________0누계생">#REF!</definedName>
    <definedName name="_3406________0누실마">#REF!</definedName>
    <definedName name="_3408______________0Print_Area">#REF!</definedName>
    <definedName name="_3411________0누실적">#REF!</definedName>
    <definedName name="_3416________0실기버">#REF!</definedName>
    <definedName name="_3421________0실적마">#REF!</definedName>
    <definedName name="_342ОБЛАСТЬ_ПЕЌАТ">#REF!</definedName>
    <definedName name="_3431______ОБЛАСТЬ_ПЕЌАТ">#REF!</definedName>
    <definedName name="_344_?_0_S">#REF!</definedName>
    <definedName name="_344__0_S" hidden="1">#REF!</definedName>
    <definedName name="_3441_____0_0입">#REF!</definedName>
    <definedName name="_3446_____0_0차">#REF!</definedName>
    <definedName name="_346_0실적마">#REF!</definedName>
    <definedName name="_3461_______0계기">#REF!</definedName>
    <definedName name="_3466_______0계기en">#REF!</definedName>
    <definedName name="_347_0실적마">#REF!</definedName>
    <definedName name="_3471_______0누계기">#REF!</definedName>
    <definedName name="_3476_______0누계생">#REF!</definedName>
    <definedName name="_348_0실적마">#REF!</definedName>
    <definedName name="_3481_______0누실마">#REF!</definedName>
    <definedName name="_3486_______0누실적">#REF!</definedName>
    <definedName name="_3491_______0실기버">#REF!</definedName>
    <definedName name="_3496_______0실적마">#REF!</definedName>
    <definedName name="_34F_0Datab">#REF!</definedName>
    <definedName name="_35_??" hidden="1">{#N/A,#N/A,FALSE,"??";#N/A,#N/A,FALSE,"??2";#N/A,#N/A,FALSE,"??1";#N/A,#N/A,FALSE,"??";#N/A,#N/A,FALSE,"??2";#N/A,#N/A,FALSE,"??1";#N/A,#N/A,FALSE,"??";#N/A,#N/A,FALSE,"??1";#N/A,#N/A,FALSE,"??";#N/A,#N/A,FALSE,"?????";#N/A,#N/A,FALSE,"??"}</definedName>
    <definedName name="_35_???" hidden="1">{#N/A,#N/A,FALSE,"??????? (5)";#N/A,#N/A,FALSE,"??????? (7)";#N/A,#N/A,FALSE,"??????? (6)";#N/A,#N/A,FALSE,"??????? (2)";#N/A,#N/A,FALSE,"???????";#N/A,#N/A,FALSE,"???????";#N/A,#N/A,FALSE,"???????";#N/A,#N/A,FALSE,"???????";#N/A,#N/A,FALSE,"???????";#N/A,#N/A,FALSE,"????? (2)";#N/A,#N/A,FALSE,"96 ????";#N/A,#N/A,FALSE,"????";#N/A,#N/A,FALSE,"??";#N/A,#N/A,FALSE,"??";#N/A,#N/A,FALSE,"??????"}</definedName>
    <definedName name="_35_0Print_Area">#REF!</definedName>
    <definedName name="_35_0실적마">#REF!</definedName>
    <definedName name="_3506_____ОБЛАСТЬ_ПЕЌАТ">#REF!</definedName>
    <definedName name="_3516____0_0입">#REF!</definedName>
    <definedName name="_3521____0_0차">#REF!</definedName>
    <definedName name="_3536______0계기">#REF!</definedName>
    <definedName name="_3541______0계기en">#REF!</definedName>
    <definedName name="_3546______0누계기">#REF!</definedName>
    <definedName name="_3551______0누계생">#REF!</definedName>
    <definedName name="_3556______0누실마">#REF!</definedName>
    <definedName name="_3561______0누실적">#REF!</definedName>
    <definedName name="_3566______0실기버">#REF!</definedName>
    <definedName name="_3571______0실적마">#REF!</definedName>
    <definedName name="_3581____ОБЛАСТЬ_ПЕЌАТ">#REF!</definedName>
    <definedName name="_358F_0Datab">#REF!</definedName>
    <definedName name="_3591___0_0입">#REF!</definedName>
    <definedName name="_3596___0_0차">#REF!</definedName>
    <definedName name="_359F_0Datab">#REF!</definedName>
    <definedName name="_35F__Datab">#REF!</definedName>
    <definedName name="_360F_0Datab">#REF!</definedName>
    <definedName name="_3616___ОБЛАСТЬ_ПЕЌАТ">#REF!</definedName>
    <definedName name="_3629____0계기">#REF!</definedName>
    <definedName name="_3642____0계기en">#REF!</definedName>
    <definedName name="_3655____0누계기">#REF!</definedName>
    <definedName name="_3668____0누계생">#REF!</definedName>
    <definedName name="_3681____0누실마">#REF!</definedName>
    <definedName name="_3694____0누실적">#REF!</definedName>
    <definedName name="_36F_0Datab">#REF!</definedName>
    <definedName name="_36n_0Extr">#REF!</definedName>
    <definedName name="_37_??????1" hidden="1">{#N/A,#N/A,FALSE,"???,??";#N/A,#N/A,FALSE,"????";#N/A,#N/A,FALSE,"???";#N/A,#N/A,FALSE,"??";#N/A,#N/A,FALSE,"??";#N/A,#N/A,FALSE,"??";#N/A,#N/A,FALSE,"??";#N/A,#N/A,FALSE,"???";#N/A,#N/A,FALSE,"??";#N/A,#N/A,FALSE,"??";#N/A,#N/A,FALSE,"??";#N/A,#N/A,FALSE,"??";#N/A,#N/A,FALSE,"????";#N/A,#N/A,FALSE,"??????";#N/A,#N/A,FALSE,"????"}</definedName>
    <definedName name="_3707____0실기버">#REF!</definedName>
    <definedName name="_370n_0Extr">#REF!</definedName>
    <definedName name="_371n_0Extr">#REF!</definedName>
    <definedName name="_372_0계기">#REF!</definedName>
    <definedName name="_3720____0실적마">#REF!</definedName>
    <definedName name="_372n_0Extr">#REF!</definedName>
    <definedName name="_3730_0_0입">#REF!</definedName>
    <definedName name="_3735_0_0차">#REF!</definedName>
    <definedName name="_3755_ОБЛАСТЬ_ПЕЌАТ">#REF!</definedName>
    <definedName name="_376_0계기en">#REF!</definedName>
    <definedName name="_3760¿¹_êÃÑ°ý½ÃÆ_¼³ONLY">#REF!</definedName>
    <definedName name="_3765_0Crite">#REF!</definedName>
    <definedName name="_3780±âÁ¸Â÷¹_Á_Á¡">#REF!</definedName>
    <definedName name="_3785±aA¸A÷¹RA_A¡">#REF!</definedName>
    <definedName name="_3795_______________0실마">#REF!</definedName>
    <definedName name="_3795_0">#REF!</definedName>
    <definedName name="_379ОБЛАСТЬ_ПЕЌАТ">#REF!</definedName>
    <definedName name="_37n__Extr">#REF!</definedName>
    <definedName name="_37n_0Extr">#REF!</definedName>
    <definedName name="_38_???" hidden="1">{#N/A,#N/A,FALSE,"??????? (5)";#N/A,#N/A,FALSE,"??????? (7)";#N/A,#N/A,FALSE,"??????? (6)";#N/A,#N/A,FALSE,"??????? (2)";#N/A,#N/A,FALSE,"???????";#N/A,#N/A,FALSE,"???????";#N/A,#N/A,FALSE,"???????";#N/A,#N/A,FALSE,"???????";#N/A,#N/A,FALSE,"???????";#N/A,#N/A,FALSE,"????? (2)";#N/A,#N/A,FALSE,"96 ????";#N/A,#N/A,FALSE,"????";#N/A,#N/A,FALSE,"??";#N/A,#N/A,FALSE,"??";#N/A,#N/A,FALSE,"??????"}</definedName>
    <definedName name="_38_0실마">#REF!</definedName>
    <definedName name="_38_0실적">#REF!</definedName>
    <definedName name="_380_0누계기">#REF!</definedName>
    <definedName name="_3804_______________0실적">#REF!</definedName>
    <definedName name="_384_0누계생">#REF!</definedName>
    <definedName name="_3852_0_0입">#REF!</definedName>
    <definedName name="_3859_0_0차">#REF!</definedName>
    <definedName name="_388_0누실마">#REF!</definedName>
    <definedName name="_3893_0계기">#REF!</definedName>
    <definedName name="_39_??" hidden="1">{#N/A,#N/A,FALSE,"??";#N/A,#N/A,FALSE,"??2";#N/A,#N/A,FALSE,"??1";#N/A,#N/A,FALSE,"??";#N/A,#N/A,FALSE,"??2";#N/A,#N/A,FALSE,"??1";#N/A,#N/A,FALSE,"??";#N/A,#N/A,FALSE,"??1";#N/A,#N/A,FALSE,"??";#N/A,#N/A,FALSE,"?????";#N/A,#N/A,FALSE,"??"}</definedName>
    <definedName name="_39_????">#REF!</definedName>
    <definedName name="_39_0실적">#REF!</definedName>
    <definedName name="_3905_0계기en">#REF!</definedName>
    <definedName name="_3917_0누계기">#REF!</definedName>
    <definedName name="_392_0누실적">#REF!</definedName>
    <definedName name="_3929_0누계생">#REF!</definedName>
    <definedName name="_3941_0누실마">#REF!</definedName>
    <definedName name="_395__0_S" hidden="1">#REF!</definedName>
    <definedName name="_3953_0누실적">#REF!</definedName>
    <definedName name="_396_0실기버">#REF!</definedName>
    <definedName name="_3965_0실기버">#REF!</definedName>
    <definedName name="_3977_0실적마">#REF!</definedName>
    <definedName name="_3987Å_____R3_t">#REF!</definedName>
    <definedName name="_399__0_S" hidden="1">#REF!</definedName>
    <definedName name="_3992ÁÖ¿ä¹_Á_Á¡">#REF!</definedName>
    <definedName name="_3997AO¿a¹RA_A¡">#REF!</definedName>
    <definedName name="_3A1_" hidden="1">#REF!</definedName>
    <definedName name="_4" hidden="1">#REF!</definedName>
    <definedName name="_4.1_Thermal_shock">#REF!</definedName>
    <definedName name="_4.2_Low_temperature">#REF!</definedName>
    <definedName name="_4.3_High_temperature">#REF!</definedName>
    <definedName name="_4_???" hidden="1">{#N/A,#N/A,FALSE,"??????? (5)";#N/A,#N/A,FALSE,"??????? (7)";#N/A,#N/A,FALSE,"??????? (6)";#N/A,#N/A,FALSE,"??????? (2)";#N/A,#N/A,FALSE,"???????";#N/A,#N/A,FALSE,"???????";#N/A,#N/A,FALSE,"???????";#N/A,#N/A,FALSE,"???????";#N/A,#N/A,FALSE,"???????";#N/A,#N/A,FALSE,"????? (2)";#N/A,#N/A,FALSE,"96 ????";#N/A,#N/A,FALSE,"????";#N/A,#N/A,FALSE,"??";#N/A,#N/A,FALSE,"??";#N/A,#N/A,FALSE,"??????"}</definedName>
    <definedName name="_4_????">#REF!</definedName>
    <definedName name="_4_???????" hidden="1">{#N/A,#N/A,FALSE,"??????? (5)";#N/A,#N/A,FALSE,"??????? (7)";#N/A,#N/A,FALSE,"??????? (6)";#N/A,#N/A,FALSE,"??????? (2)";#N/A,#N/A,FALSE,"???????";#N/A,#N/A,FALSE,"???????";#N/A,#N/A,FALSE,"???????";#N/A,#N/A,FALSE,"???????";#N/A,#N/A,FALSE,"???????";#N/A,#N/A,FALSE,"????? (2)";#N/A,#N/A,FALSE,"96 ????";#N/A,#N/A,FALSE,"????";#N/A,#N/A,FALSE,"??";#N/A,#N/A,FALSE,"??";#N/A,#N/A,FALSE,"??????"}</definedName>
    <definedName name="_4_0Print_Area">#REF!</definedName>
    <definedName name="_4_0실마">#REF!</definedName>
    <definedName name="_4_0실적">#REF!</definedName>
    <definedName name="_4_123Grap" hidden="1">'[4]진행 DATA (2)'!#REF!</definedName>
    <definedName name="_40">#REF!</definedName>
    <definedName name="_40_0실적">#REF!</definedName>
    <definedName name="_400_______0Print_Area">#REF!</definedName>
    <definedName name="_400_0실적마">#REF!</definedName>
    <definedName name="_4002F_0Datab">#REF!</definedName>
    <definedName name="_4007n_0Extr">#REF!</definedName>
    <definedName name="_401_______0실마">#REF!</definedName>
    <definedName name="_4012ОБЛАСТЬ_ПЕЌАТ">#REF!</definedName>
    <definedName name="_4017__0_S" hidden="1">#REF!</definedName>
    <definedName name="_402_______0실적">#REF!</definedName>
    <definedName name="_408_______0실적">#REF!</definedName>
    <definedName name="_408Å_____R3_t">#REF!</definedName>
    <definedName name="_40ОБЛАСТЬ_ПЕЌАТ">#REF!</definedName>
    <definedName name="_412ÁÖ¿ä¹_Á_Á¡">#REF!</definedName>
    <definedName name="_416AO¿a¹RA_A¡">#REF!</definedName>
    <definedName name="_418_0_0입">#REF!</definedName>
    <definedName name="_4191________________0Print_Area">#REF!</definedName>
    <definedName name="_42_????CASE" hidden="1">{#N/A,#N/A,FALSE,"??????? (5)";#N/A,#N/A,FALSE,"??????? (7)";#N/A,#N/A,FALSE,"??????? (6)";#N/A,#N/A,FALSE,"??????? (2)";#N/A,#N/A,FALSE,"???????";#N/A,#N/A,FALSE,"???????";#N/A,#N/A,FALSE,"???????";#N/A,#N/A,FALSE,"???????";#N/A,#N/A,FALSE,"???????";#N/A,#N/A,FALSE,"????? (2)";#N/A,#N/A,FALSE,"96 ????";#N/A,#N/A,FALSE,"????";#N/A,#N/A,FALSE,"??";#N/A,#N/A,FALSE,"??";#N/A,#N/A,FALSE,"??????"}</definedName>
    <definedName name="_42_?___S">#REF!</definedName>
    <definedName name="_42____S" hidden="1">#REF!</definedName>
    <definedName name="_420F_0Datab">#REF!</definedName>
    <definedName name="_424n_0Extr">#REF!</definedName>
    <definedName name="_426_0_0차">#REF!</definedName>
    <definedName name="_43_??" hidden="1">{#N/A,#N/A,FALSE,"??";#N/A,#N/A,FALSE,"??2";#N/A,#N/A,FALSE,"??1";#N/A,#N/A,FALSE,"??";#N/A,#N/A,FALSE,"??2";#N/A,#N/A,FALSE,"??1";#N/A,#N/A,FALSE,"??";#N/A,#N/A,FALSE,"??1";#N/A,#N/A,FALSE,"??";#N/A,#N/A,FALSE,"?????";#N/A,#N/A,FALSE,"??"}</definedName>
    <definedName name="_432ОБЛАСТЬ_ПЕЌАТ">#REF!</definedName>
    <definedName name="_435__0_S" hidden="1">#REF!</definedName>
    <definedName name="_44_????CASE" hidden="1">{#N/A,#N/A,FALSE,"??????? (5)";#N/A,#N/A,FALSE,"??????? (7)";#N/A,#N/A,FALSE,"??????? (6)";#N/A,#N/A,FALSE,"??????? (2)";#N/A,#N/A,FALSE,"???????";#N/A,#N/A,FALSE,"???????";#N/A,#N/A,FALSE,"???????";#N/A,#N/A,FALSE,"???????";#N/A,#N/A,FALSE,"???????";#N/A,#N/A,FALSE,"????? (2)";#N/A,#N/A,FALSE,"96 ????";#N/A,#N/A,FALSE,"????";#N/A,#N/A,FALSE,"??";#N/A,#N/A,FALSE,"??";#N/A,#N/A,FALSE,"??????"}</definedName>
    <definedName name="_440__0_S" hidden="1">#REF!</definedName>
    <definedName name="_45_???" hidden="1">{#N/A,#N/A,FALSE,"??????? (5)";#N/A,#N/A,FALSE,"??????? (7)";#N/A,#N/A,FALSE,"??????? (6)";#N/A,#N/A,FALSE,"??????? (2)";#N/A,#N/A,FALSE,"???????";#N/A,#N/A,FALSE,"???????";#N/A,#N/A,FALSE,"???????";#N/A,#N/A,FALSE,"???????";#N/A,#N/A,FALSE,"???????";#N/A,#N/A,FALSE,"????? (2)";#N/A,#N/A,FALSE,"96 ????";#N/A,#N/A,FALSE,"????";#N/A,#N/A,FALSE,"??";#N/A,#N/A,FALSE,"??";#N/A,#N/A,FALSE,"??????"}</definedName>
    <definedName name="_45_0Print_Area">#REF!</definedName>
    <definedName name="_45____S" hidden="1">#REF!</definedName>
    <definedName name="_450_0계기">#REF!</definedName>
    <definedName name="_451___0Print_Area">#REF!</definedName>
    <definedName name="_4578_________________0Print_Area">#REF!</definedName>
    <definedName name="_458_0계기en">#REF!</definedName>
    <definedName name="_458__0_S" hidden="1">#REF!</definedName>
    <definedName name="_4589_________________0실마">#REF!</definedName>
    <definedName name="_46_?_0_S" hidden="1">#REF!</definedName>
    <definedName name="_46_0Print_Area">#REF!</definedName>
    <definedName name="_46_0실적">#REF!</definedName>
    <definedName name="_4600_________________0실적">#REF!</definedName>
    <definedName name="_4611__________________0실마">#REF!</definedName>
    <definedName name="_4622__________________0실적">#REF!</definedName>
    <definedName name="_4633__________________0계기">#REF!</definedName>
    <definedName name="_4644__________________0계기en">#REF!</definedName>
    <definedName name="_4655__________________0누계기">#REF!</definedName>
    <definedName name="_466_0누계기">#REF!</definedName>
    <definedName name="_4666__________________0누계생">#REF!</definedName>
    <definedName name="_4677__________________0누실마">#REF!</definedName>
    <definedName name="_4688__________________0누실적">#REF!</definedName>
    <definedName name="_4699__________________0실기버">#REF!</definedName>
    <definedName name="_46계기">#REF!</definedName>
    <definedName name="_47_???" hidden="1">{#N/A,#N/A,FALSE,"??????? (5)";#N/A,#N/A,FALSE,"??????? (7)";#N/A,#N/A,FALSE,"??????? (6)";#N/A,#N/A,FALSE,"??????? (2)";#N/A,#N/A,FALSE,"???????";#N/A,#N/A,FALSE,"???????";#N/A,#N/A,FALSE,"???????";#N/A,#N/A,FALSE,"???????";#N/A,#N/A,FALSE,"???????";#N/A,#N/A,FALSE,"????? (2)";#N/A,#N/A,FALSE,"96 ????";#N/A,#N/A,FALSE,"????";#N/A,#N/A,FALSE,"??";#N/A,#N/A,FALSE,"??";#N/A,#N/A,FALSE,"??????"}</definedName>
    <definedName name="_47_0Print_Area">#REF!</definedName>
    <definedName name="_4710__________________0실적마">#REF!</definedName>
    <definedName name="_4728_______________0_0입">#REF!</definedName>
    <definedName name="_4737_______________0_0차">#REF!</definedName>
    <definedName name="_474_0누계생">#REF!</definedName>
    <definedName name="_4757_________________0계기">#REF!</definedName>
    <definedName name="_4768_________________0계기en">#REF!</definedName>
    <definedName name="_4779_________________0누계기">#REF!</definedName>
    <definedName name="_4790_________________0누계생">#REF!</definedName>
    <definedName name="_48_0실적">#REF!</definedName>
    <definedName name="_4801_________________0누실마">#REF!</definedName>
    <definedName name="_4812_________________0누실적">#REF!</definedName>
    <definedName name="_482_0누실마">#REF!</definedName>
    <definedName name="_4823_________________0실기버">#REF!</definedName>
    <definedName name="_4834_________________0실적마">#REF!</definedName>
    <definedName name="_4852_______________ОБЛАСТЬ_ПЕЌАТ">#REF!</definedName>
    <definedName name="_486________0Print_Area">#REF!</definedName>
    <definedName name="_487________0실마">#REF!</definedName>
    <definedName name="_4870______________0_0입">#REF!</definedName>
    <definedName name="_4879______________0_0차">#REF!</definedName>
    <definedName name="_488________0실적">#REF!</definedName>
    <definedName name="_49_0Print_Area">#REF!</definedName>
    <definedName name="_490_0누실적">#REF!</definedName>
    <definedName name="_4915______________ОБЛАСТЬ_ПЕЌАТ">#REF!</definedName>
    <definedName name="_4933_______________0계기">#REF!</definedName>
    <definedName name="_4942_______________0계기en">#REF!</definedName>
    <definedName name="_4951_______________0누계기">#REF!</definedName>
    <definedName name="_4960_______________0누계생">#REF!</definedName>
    <definedName name="_4969_______________0누실마">#REF!</definedName>
    <definedName name="_4978_______________0누실적">#REF!</definedName>
    <definedName name="_498_0실기버">#REF!</definedName>
    <definedName name="_4987_______________0실기버">#REF!</definedName>
    <definedName name="_4996_______________0실적마">#REF!</definedName>
    <definedName name="_49계기en">#REF!</definedName>
    <definedName name="_4Excel_BuiltIn_Print_Area_5">#REF!</definedName>
    <definedName name="_4Print_Area">#REF!</definedName>
    <definedName name="_4갑">#REF!</definedName>
    <definedName name="_4갑1">#REF!</definedName>
    <definedName name="_4을">#REF!</definedName>
    <definedName name="_4을1">#REF!</definedName>
    <definedName name="_5.1_Setting_force_to">#REF!</definedName>
    <definedName name="_5.2_Setting_force_to_wire">#REF!</definedName>
    <definedName name="_5_???" hidden="1">{#N/A,#N/A,FALSE,"??????? (5)";#N/A,#N/A,FALSE,"??????? (7)";#N/A,#N/A,FALSE,"??????? (6)";#N/A,#N/A,FALSE,"??????? (2)";#N/A,#N/A,FALSE,"???????";#N/A,#N/A,FALSE,"???????";#N/A,#N/A,FALSE,"???????";#N/A,#N/A,FALSE,"???????";#N/A,#N/A,FALSE,"???????";#N/A,#N/A,FALSE,"????? (2)";#N/A,#N/A,FALSE,"96 ????";#N/A,#N/A,FALSE,"????";#N/A,#N/A,FALSE,"??";#N/A,#N/A,FALSE,"??";#N/A,#N/A,FALSE,"??????"}</definedName>
    <definedName name="_5_????">#REF!</definedName>
    <definedName name="_5_????????" hidden="1">{#N/A,#N/A,FALSE,"??????? (5)";#N/A,#N/A,FALSE,"??????? (7)";#N/A,#N/A,FALSE,"??????? (6)";#N/A,#N/A,FALSE,"??????? (2)";#N/A,#N/A,FALSE,"???????";#N/A,#N/A,FALSE,"???????";#N/A,#N/A,FALSE,"???????";#N/A,#N/A,FALSE,"???????";#N/A,#N/A,FALSE,"???????";#N/A,#N/A,FALSE,"????? (2)";#N/A,#N/A,FALSE,"96 ????";#N/A,#N/A,FALSE,"????";#N/A,#N/A,FALSE,"??";#N/A,#N/A,FALSE,"??";#N/A,#N/A,FALSE,"??????"}</definedName>
    <definedName name="_5_?쨲?f">#REF!</definedName>
    <definedName name="_5_0Print_Area">#REF!</definedName>
    <definedName name="_5_0실마">#REF!</definedName>
    <definedName name="_5_0실적">#REF!</definedName>
    <definedName name="_50_0Print_Area">#REF!</definedName>
    <definedName name="_5014____________0_0입">#REF!</definedName>
    <definedName name="_5023____________0_0차">#REF!</definedName>
    <definedName name="_5059____________ОБЛАСТЬ_ПЕЌАТ">#REF!</definedName>
    <definedName name="_506_0실적마">#REF!</definedName>
    <definedName name="_5068_____________0계기">#REF!</definedName>
    <definedName name="_5077_____________0계기en">#REF!</definedName>
    <definedName name="_5086_____________0누계기">#REF!</definedName>
    <definedName name="_5095_____________0누계생">#REF!</definedName>
    <definedName name="_51_0Print_Area">#REF!</definedName>
    <definedName name="_5104_____________0누실마">#REF!</definedName>
    <definedName name="_5113_____________0누실적">#REF!</definedName>
    <definedName name="_5122_____________0실기버">#REF!</definedName>
    <definedName name="_5131_____________0실적마">#REF!</definedName>
    <definedName name="_5149__________0_0입">#REF!</definedName>
    <definedName name="_5158__________0_0차">#REF!</definedName>
    <definedName name="_5194__________ОБЛАСТЬ_ПЕЌАТ">#REF!</definedName>
    <definedName name="_51누계기">#REF!</definedName>
    <definedName name="_52_0Print_Area">#REF!</definedName>
    <definedName name="_5203_________0계기">#REF!</definedName>
    <definedName name="_5212_________0계기en">#REF!</definedName>
    <definedName name="_5221_________0누계기">#REF!</definedName>
    <definedName name="_522ОБЛАСТЬ_ПЕЌАТ">#REF!</definedName>
    <definedName name="_5230_________0누계생">#REF!</definedName>
    <definedName name="_5239_________0누실마">#REF!</definedName>
    <definedName name="_5248_________0누실적">#REF!</definedName>
    <definedName name="_5257_________0실기버">#REF!</definedName>
    <definedName name="_5266_________0실적마">#REF!</definedName>
    <definedName name="_5284______0_0입">#REF!</definedName>
    <definedName name="_5293______0_0차">#REF!</definedName>
    <definedName name="_53_???" hidden="1">{#N/A,#N/A,FALSE,"??????? (5)";#N/A,#N/A,FALSE,"??????? (7)";#N/A,#N/A,FALSE,"??????? (6)";#N/A,#N/A,FALSE,"??????? (2)";#N/A,#N/A,FALSE,"???????";#N/A,#N/A,FALSE,"???????";#N/A,#N/A,FALSE,"???????";#N/A,#N/A,FALSE,"???????";#N/A,#N/A,FALSE,"???????";#N/A,#N/A,FALSE,"????? (2)";#N/A,#N/A,FALSE,"96 ????";#N/A,#N/A,FALSE,"????";#N/A,#N/A,FALSE,"??";#N/A,#N/A,FALSE,"??";#N/A,#N/A,FALSE,"??????"}</definedName>
    <definedName name="_53_?쨲?f">#REF!</definedName>
    <definedName name="_5320________0계기">#REF!</definedName>
    <definedName name="_5329________0계기en">#REF!</definedName>
    <definedName name="_5338________0누계기">#REF!</definedName>
    <definedName name="_5347________0누계생">#REF!</definedName>
    <definedName name="_5356________0누실마">#REF!</definedName>
    <definedName name="_5365________0누실적">#REF!</definedName>
    <definedName name="_5374________0실기버">#REF!</definedName>
    <definedName name="_5383________0실적마">#REF!</definedName>
    <definedName name="_53누계생">#REF!</definedName>
    <definedName name="_54_0Print_Area">#REF!</definedName>
    <definedName name="_5401______ОБЛАСТЬ_ПЕЌАТ">#REF!</definedName>
    <definedName name="_5419_____0_0입">#REF!</definedName>
    <definedName name="_5428_____0_0차">#REF!</definedName>
    <definedName name="_5455_______0계기">#REF!</definedName>
    <definedName name="_5464_______0계기en">#REF!</definedName>
    <definedName name="_5473_______0누계기">#REF!</definedName>
    <definedName name="_5482_______0누계생">#REF!</definedName>
    <definedName name="_5491_______0누실마">#REF!</definedName>
    <definedName name="_55_???3" hidden="1">{#N/A,#N/A,FALSE,"??????? (5)";#N/A,#N/A,FALSE,"??????? (7)";#N/A,#N/A,FALSE,"??????? (6)";#N/A,#N/A,FALSE,"??????? (2)";#N/A,#N/A,FALSE,"???????";#N/A,#N/A,FALSE,"???????";#N/A,#N/A,FALSE,"???????";#N/A,#N/A,FALSE,"???????";#N/A,#N/A,FALSE,"???????";#N/A,#N/A,FALSE,"????? (2)";#N/A,#N/A,FALSE,"96 ????";#N/A,#N/A,FALSE,"????";#N/A,#N/A,FALSE,"??";#N/A,#N/A,FALSE,"??";#N/A,#N/A,FALSE,"??????"}</definedName>
    <definedName name="_5500_______0누실적">#REF!</definedName>
    <definedName name="_5509_______0실기버">#REF!</definedName>
    <definedName name="_551_____0__123Grap" hidden="1">'[6]진행 DATA (2)'!#REF!</definedName>
    <definedName name="_5518_______0실적마">#REF!</definedName>
    <definedName name="_5536_____ОБЛАСТЬ_ПЕЌАТ">#REF!</definedName>
    <definedName name="_5554____0_0입">#REF!</definedName>
    <definedName name="_5563____0_0차">#REF!</definedName>
    <definedName name="_559______0__123Grap" hidden="1">'[6]진행 DATA (2)'!#REF!</definedName>
    <definedName name="_5590______0계기">#REF!</definedName>
    <definedName name="_5599______0계기en">#REF!</definedName>
    <definedName name="_55누실마">#REF!</definedName>
    <definedName name="_56_?">#REF!</definedName>
    <definedName name="_5608______0누계기">#REF!</definedName>
    <definedName name="_5617______0누계생">#REF!</definedName>
    <definedName name="_5626______0누실마">#REF!</definedName>
    <definedName name="_5635______0누실적">#REF!</definedName>
    <definedName name="_5644______0실기버">#REF!</definedName>
    <definedName name="_5653______0실적마">#REF!</definedName>
    <definedName name="_5671____ОБЛАСТЬ_ПЕЌАТ">#REF!</definedName>
    <definedName name="_5689___0_0입">#REF!</definedName>
    <definedName name="_5698___0_0차">#REF!</definedName>
    <definedName name="_57_0Print_Area">#REF!</definedName>
    <definedName name="_572_________0실마">#REF!</definedName>
    <definedName name="_573_________0실적">#REF!</definedName>
    <definedName name="_5734___ОБЛАСТЬ_ПЕЌАТ">#REF!</definedName>
    <definedName name="_5745____0계기">#REF!</definedName>
    <definedName name="_5756____0계기en">#REF!</definedName>
    <definedName name="_5767____0누계기">#REF!</definedName>
    <definedName name="_5778____0누계생">#REF!</definedName>
    <definedName name="_5789____0누실마">#REF!</definedName>
    <definedName name="_57누실적">#REF!</definedName>
    <definedName name="_5800____0누실적">#REF!</definedName>
    <definedName name="_5811____0실기버">#REF!</definedName>
    <definedName name="_5822____0실적마">#REF!</definedName>
    <definedName name="_5840_0_0입">#REF!</definedName>
    <definedName name="_5849_0_0차">#REF!</definedName>
    <definedName name="_5885_ОБЛАСТЬ_ПЕЌАТ">#REF!</definedName>
    <definedName name="_5903_0Crite">#REF!</definedName>
    <definedName name="_5957_0">#REF!</definedName>
    <definedName name="_59실기버">#REF!</definedName>
    <definedName name="_5a12_" hidden="1">{"'Monthly 1997'!$A$3:$S$89"}</definedName>
    <definedName name="_5급">#REF!</definedName>
    <definedName name="_5급1">#REF!</definedName>
    <definedName name="_6_????">#REF!</definedName>
    <definedName name="_6_??????" hidden="1">{#N/A,#N/A,FALSE,"???,??";#N/A,#N/A,FALSE,"????";#N/A,#N/A,FALSE,"???";#N/A,#N/A,FALSE,"??";#N/A,#N/A,FALSE,"??";#N/A,#N/A,FALSE,"??";#N/A,#N/A,FALSE,"??";#N/A,#N/A,FALSE,"???";#N/A,#N/A,FALSE,"??";#N/A,#N/A,FALSE,"??";#N/A,#N/A,FALSE,"??";#N/A,#N/A,FALSE,"??";#N/A,#N/A,FALSE,"????";#N/A,#N/A,FALSE,"??????";#N/A,#N/A,FALSE,"????"}</definedName>
    <definedName name="_6_??????????" hidden="1">{#N/A,#N/A,TRUE,"??"}</definedName>
    <definedName name="_6_0__123Grap" hidden="1">'[7]진행 DATA (2)'!#REF!</definedName>
    <definedName name="_6_0Print_Area">#REF!</definedName>
    <definedName name="_6_0계기">#REF!</definedName>
    <definedName name="_6_0실마">#REF!</definedName>
    <definedName name="_6_0실적">#REF!</definedName>
    <definedName name="_6_123Grap" hidden="1">'[4]진행 DATA (2)'!#REF!</definedName>
    <definedName name="_6____S" hidden="1">#REF!</definedName>
    <definedName name="_605___0Print_Area">#REF!</definedName>
    <definedName name="_6058_0_0입">#REF!</definedName>
    <definedName name="_6068_0_0차">#REF!</definedName>
    <definedName name="_61_????CASE" hidden="1">{#N/A,#N/A,FALSE,"??????? (5)";#N/A,#N/A,FALSE,"??????? (7)";#N/A,#N/A,FALSE,"??????? (6)";#N/A,#N/A,FALSE,"??????? (2)";#N/A,#N/A,FALSE,"???????";#N/A,#N/A,FALSE,"???????";#N/A,#N/A,FALSE,"???????";#N/A,#N/A,FALSE,"???????";#N/A,#N/A,FALSE,"???????";#N/A,#N/A,FALSE,"????? (2)";#N/A,#N/A,FALSE,"96 ????";#N/A,#N/A,FALSE,"????";#N/A,#N/A,FALSE,"??";#N/A,#N/A,FALSE,"??";#N/A,#N/A,FALSE,"??????"}</definedName>
    <definedName name="_6116_0계기">#REF!</definedName>
    <definedName name="_6126_0계기en">#REF!</definedName>
    <definedName name="_6136_0누계기">#REF!</definedName>
    <definedName name="_6146_0누계생">#REF!</definedName>
    <definedName name="_6156_0누실마">#REF!</definedName>
    <definedName name="_6166_0누실적">#REF!</definedName>
    <definedName name="_6176_0실기버">#REF!</definedName>
    <definedName name="_6186_0실적마">#REF!</definedName>
    <definedName name="_6205Å_____R3_t">#REF!</definedName>
    <definedName name="_6232F_0Datab">#REF!</definedName>
    <definedName name="_6241n_0Extr">#REF!</definedName>
    <definedName name="_6251ОБЛАСТЬ_ПЕЌАТ">#REF!</definedName>
    <definedName name="_6260__0_S" hidden="1">#REF!</definedName>
    <definedName name="_62실적마">#REF!</definedName>
    <definedName name="_65_????CASE" hidden="1">{#N/A,#N/A,FALSE,"??????? (5)";#N/A,#N/A,FALSE,"??????? (7)";#N/A,#N/A,FALSE,"??????? (6)";#N/A,#N/A,FALSE,"??????? (2)";#N/A,#N/A,FALSE,"???????";#N/A,#N/A,FALSE,"???????";#N/A,#N/A,FALSE,"???????";#N/A,#N/A,FALSE,"???????";#N/A,#N/A,FALSE,"???????";#N/A,#N/A,FALSE,"????? (2)";#N/A,#N/A,FALSE,"96 ????";#N/A,#N/A,FALSE,"????";#N/A,#N/A,FALSE,"??";#N/A,#N/A,FALSE,"??";#N/A,#N/A,FALSE,"??????"}</definedName>
    <definedName name="_65_???QC" hidden="1">{#N/A,#N/A,FALSE,"??????? (5)";#N/A,#N/A,FALSE,"??????? (7)";#N/A,#N/A,FALSE,"??????? (6)";#N/A,#N/A,FALSE,"??????? (2)";#N/A,#N/A,FALSE,"???????";#N/A,#N/A,FALSE,"???????";#N/A,#N/A,FALSE,"???????";#N/A,#N/A,FALSE,"???????";#N/A,#N/A,FALSE,"???????";#N/A,#N/A,FALSE,"????? (2)";#N/A,#N/A,FALSE,"96 ????";#N/A,#N/A,FALSE,"????";#N/A,#N/A,FALSE,"??";#N/A,#N/A,FALSE,"??";#N/A,#N/A,FALSE,"??????"}</definedName>
    <definedName name="_66_?">#REF!</definedName>
    <definedName name="_66M_Fenster_.Datensatz_einfügen">#REF!</definedName>
    <definedName name="_67_???QC" hidden="1">{#N/A,#N/A,FALSE,"??????? (5)";#N/A,#N/A,FALSE,"??????? (7)";#N/A,#N/A,FALSE,"??????? (6)";#N/A,#N/A,FALSE,"??????? (2)";#N/A,#N/A,FALSE,"???????";#N/A,#N/A,FALSE,"???????";#N/A,#N/A,FALSE,"???????";#N/A,#N/A,FALSE,"???????";#N/A,#N/A,FALSE,"???????";#N/A,#N/A,FALSE,"????? (2)";#N/A,#N/A,FALSE,"96 ????";#N/A,#N/A,FALSE,"????";#N/A,#N/A,FALSE,"??";#N/A,#N/A,FALSE,"??";#N/A,#N/A,FALSE,"??????"}</definedName>
    <definedName name="_67M_Fenster_.KSBASISDATEN">#REF!</definedName>
    <definedName name="_68_??" hidden="1">{#N/A,#N/A,FALSE,"??";#N/A,#N/A,FALSE,"??2";#N/A,#N/A,FALSE,"??1";#N/A,#N/A,FALSE,"??";#N/A,#N/A,FALSE,"??2";#N/A,#N/A,FALSE,"??1";#N/A,#N/A,FALSE,"??";#N/A,#N/A,FALSE,"??1";#N/A,#N/A,FALSE,"??";#N/A,#N/A,FALSE,"?????";#N/A,#N/A,FALSE,"??"}</definedName>
    <definedName name="_68M_Fenster_.KSBlatthinzu">#REF!</definedName>
    <definedName name="_697____________0Print_Area">#REF!</definedName>
    <definedName name="_6AT1_" hidden="1">{#N/A,#N/A,FALSE,"인원";#N/A,#N/A,FALSE,"비용2";#N/A,#N/A,FALSE,"비용1";#N/A,#N/A,FALSE,"비용";#N/A,#N/A,FALSE,"보증2";#N/A,#N/A,FALSE,"보증1";#N/A,#N/A,FALSE,"보증";#N/A,#N/A,FALSE,"손익1";#N/A,#N/A,FALSE,"손익";#N/A,#N/A,FALSE,"부서별매출";#N/A,#N/A,FALSE,"매출"}</definedName>
    <definedName name="_6CT5_">#REF!</definedName>
    <definedName name="_6급">#REF!</definedName>
    <definedName name="_6급1">#REF!</definedName>
    <definedName name="_6실마">#REF!</definedName>
    <definedName name="_7_????">#REF!</definedName>
    <definedName name="_7_??????????" hidden="1">{#N/A,#N/A,TRUE,"??"}</definedName>
    <definedName name="_7_???????????" hidden="1">{#N/A,#N/A,FALSE,"??????? (5)";#N/A,#N/A,FALSE,"??????? (7)";#N/A,#N/A,FALSE,"??????? (6)";#N/A,#N/A,FALSE,"??????? (2)";#N/A,#N/A,FALSE,"???????";#N/A,#N/A,FALSE,"???????";#N/A,#N/A,FALSE,"???????";#N/A,#N/A,FALSE,"???????";#N/A,#N/A,FALSE,"???????";#N/A,#N/A,FALSE,"????? (2)";#N/A,#N/A,FALSE,"96 ????";#N/A,#N/A,FALSE,"????";#N/A,#N/A,FALSE,"??";#N/A,#N/A,FALSE,"??";#N/A,#N/A,FALSE,"??????"}</definedName>
    <definedName name="_7_0__123Grap" hidden="1">'[5]?? DATA (2)'!#REF!</definedName>
    <definedName name="_7_0계기en">#REF!</definedName>
    <definedName name="_7_0실마">#REF!</definedName>
    <definedName name="_70_??_3" hidden="1">{#N/A,#N/A,FALSE,"??????? (5)";#N/A,#N/A,FALSE,"??????? (7)";#N/A,#N/A,FALSE,"??????? (6)";#N/A,#N/A,FALSE,"??????? (2)";#N/A,#N/A,FALSE,"???????";#N/A,#N/A,FALSE,"???????";#N/A,#N/A,FALSE,"???????";#N/A,#N/A,FALSE,"???????";#N/A,#N/A,FALSE,"???????";#N/A,#N/A,FALSE,"????? (2)";#N/A,#N/A,FALSE,"96 ????";#N/A,#N/A,FALSE,"????";#N/A,#N/A,FALSE,"??";#N/A,#N/A,FALSE,"??";#N/A,#N/A,FALSE,"??????"}</definedName>
    <definedName name="_71_??_3_1" hidden="1">{#N/A,#N/A,FALSE,"??????? (5)";#N/A,#N/A,FALSE,"??????? (7)";#N/A,#N/A,FALSE,"??????? (6)";#N/A,#N/A,FALSE,"??????? (2)";#N/A,#N/A,FALSE,"???????";#N/A,#N/A,FALSE,"???????";#N/A,#N/A,FALSE,"???????";#N/A,#N/A,FALSE,"???????";#N/A,#N/A,FALSE,"???????";#N/A,#N/A,FALSE,"????? (2)";#N/A,#N/A,FALSE,"96 ????";#N/A,#N/A,FALSE,"????";#N/A,#N/A,FALSE,"??";#N/A,#N/A,FALSE,"??";#N/A,#N/A,FALSE,"??????"}</definedName>
    <definedName name="_715____0실마">#REF!</definedName>
    <definedName name="_72_??_3" hidden="1">{#N/A,#N/A,FALSE,"??????? (5)";#N/A,#N/A,FALSE,"??????? (7)";#N/A,#N/A,FALSE,"??????? (6)";#N/A,#N/A,FALSE,"??????? (2)";#N/A,#N/A,FALSE,"???????";#N/A,#N/A,FALSE,"???????";#N/A,#N/A,FALSE,"???????";#N/A,#N/A,FALSE,"???????";#N/A,#N/A,FALSE,"???????";#N/A,#N/A,FALSE,"????? (2)";#N/A,#N/A,FALSE,"96 ????";#N/A,#N/A,FALSE,"????";#N/A,#N/A,FALSE,"??";#N/A,#N/A,FALSE,"??";#N/A,#N/A,FALSE,"??????"}</definedName>
    <definedName name="_728____0실적">#REF!</definedName>
    <definedName name="_73_??">#REF!</definedName>
    <definedName name="_73_??_3_1" hidden="1">{#N/A,#N/A,FALSE,"??????? (5)";#N/A,#N/A,FALSE,"??????? (7)";#N/A,#N/A,FALSE,"??????? (6)";#N/A,#N/A,FALSE,"??????? (2)";#N/A,#N/A,FALSE,"???????";#N/A,#N/A,FALSE,"???????";#N/A,#N/A,FALSE,"???????";#N/A,#N/A,FALSE,"???????";#N/A,#N/A,FALSE,"???????";#N/A,#N/A,FALSE,"????? (2)";#N/A,#N/A,FALSE,"96 ????";#N/A,#N/A,FALSE,"????";#N/A,#N/A,FALSE,"??";#N/A,#N/A,FALSE,"??";#N/A,#N/A,FALSE,"??????"}</definedName>
    <definedName name="_740_____________0실마">#REF!</definedName>
    <definedName name="_741_____________0실적">#REF!</definedName>
    <definedName name="_742______________0Print_Area">#REF!</definedName>
    <definedName name="_774_____0Print_Area">#REF!</definedName>
    <definedName name="_78_0Crite">#REF!</definedName>
    <definedName name="_785_______________0실마">#REF!</definedName>
    <definedName name="_786_______________0실적">#REF!</definedName>
    <definedName name="_79_0Crite">#REF!</definedName>
    <definedName name="_7AT2_"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7F2_">'[3](ROUTING)'!$EQ$288</definedName>
    <definedName name="_7실적">#REF!</definedName>
    <definedName name="_8_?">#REF!</definedName>
    <definedName name="_8_??" hidden="1">{#N/A,#N/A,FALSE,"??";#N/A,#N/A,FALSE,"??2";#N/A,#N/A,FALSE,"??1";#N/A,#N/A,FALSE,"??";#N/A,#N/A,FALSE,"??2";#N/A,#N/A,FALSE,"??1";#N/A,#N/A,FALSE,"??";#N/A,#N/A,FALSE,"??1";#N/A,#N/A,FALSE,"??";#N/A,#N/A,FALSE,"?????";#N/A,#N/A,FALSE,"??"}</definedName>
    <definedName name="_8_???" hidden="1">{#N/A,#N/A,FALSE,"??????? (5)";#N/A,#N/A,FALSE,"??????? (7)";#N/A,#N/A,FALSE,"??????? (6)";#N/A,#N/A,FALSE,"??????? (2)";#N/A,#N/A,FALSE,"???????";#N/A,#N/A,FALSE,"???????";#N/A,#N/A,FALSE,"???????";#N/A,#N/A,FALSE,"???????";#N/A,#N/A,FALSE,"???????";#N/A,#N/A,FALSE,"????? (2)";#N/A,#N/A,FALSE,"96 ????";#N/A,#N/A,FALSE,"????";#N/A,#N/A,FALSE,"??";#N/A,#N/A,FALSE,"??";#N/A,#N/A,FALSE,"??????"}</definedName>
    <definedName name="_8_?????????????" hidden="1">{#N/A,#N/A,FALSE,"??????? (5)";#N/A,#N/A,FALSE,"??????? (7)";#N/A,#N/A,FALSE,"??????? (6)";#N/A,#N/A,FALSE,"??????? (2)";#N/A,#N/A,FALSE,"???????";#N/A,#N/A,FALSE,"???????";#N/A,#N/A,FALSE,"???????";#N/A,#N/A,FALSE,"???????";#N/A,#N/A,FALSE,"???????";#N/A,#N/A,FALSE,"????? (2)";#N/A,#N/A,FALSE,"96 ????";#N/A,#N/A,FALSE,"????";#N/A,#N/A,FALSE,"??";#N/A,#N/A,FALSE,"??";#N/A,#N/A,FALSE,"??????"}</definedName>
    <definedName name="_8_0__123Grap" hidden="1">'[5]?? DATA (2)'!#REF!</definedName>
    <definedName name="_8_0Print_Area">#REF!</definedName>
    <definedName name="_8_0누계기">#REF!</definedName>
    <definedName name="_8_0실마">#REF!</definedName>
    <definedName name="_8_0실적">#REF!</definedName>
    <definedName name="_8_123Grap" hidden="1">'[4]진행 DATA (2)'!#REF!</definedName>
    <definedName name="_80_???" hidden="1">{#N/A,#N/A,FALSE,"??????? (5)";#N/A,#N/A,FALSE,"??????? (7)";#N/A,#N/A,FALSE,"??????? (6)";#N/A,#N/A,FALSE,"??????? (2)";#N/A,#N/A,FALSE,"???????";#N/A,#N/A,FALSE,"???????";#N/A,#N/A,FALSE,"???????";#N/A,#N/A,FALSE,"???????";#N/A,#N/A,FALSE,"???????";#N/A,#N/A,FALSE,"????? (2)";#N/A,#N/A,FALSE,"96 ????";#N/A,#N/A,FALSE,"????";#N/A,#N/A,FALSE,"??";#N/A,#N/A,FALSE,"??";#N/A,#N/A,FALSE,"??????"}</definedName>
    <definedName name="_80_0Crite">#REF!</definedName>
    <definedName name="_81_????">#REF!</definedName>
    <definedName name="_82412_23000">#REF!</definedName>
    <definedName name="_82424_34010">#REF!</definedName>
    <definedName name="_82632_33001">#REF!</definedName>
    <definedName name="_82634_33001">#REF!</definedName>
    <definedName name="_82641_33002">#REF!</definedName>
    <definedName name="_82643_21000">#REF!</definedName>
    <definedName name="_829________________0Print_Area">#REF!</definedName>
    <definedName name="_83403_34010">#REF!</definedName>
    <definedName name="_83404_34010">#REF!</definedName>
    <definedName name="_83411_34000">#REF!</definedName>
    <definedName name="_83411_34020">#REF!</definedName>
    <definedName name="_83417_34000">#REF!</definedName>
    <definedName name="_83417_34020">#REF!</definedName>
    <definedName name="_83421_34000">#REF!</definedName>
    <definedName name="_83421_34020">#REF!</definedName>
    <definedName name="_83427_34000">#REF!</definedName>
    <definedName name="_83427_34020">#REF!</definedName>
    <definedName name="_83511_34000">#REF!</definedName>
    <definedName name="_83512_34000">#REF!</definedName>
    <definedName name="_83514_34000">#REF!</definedName>
    <definedName name="_83516_34000">#REF!</definedName>
    <definedName name="_83517_34000">#REF!</definedName>
    <definedName name="_83519_34000">#REF!</definedName>
    <definedName name="_83519_34010">#REF!</definedName>
    <definedName name="_83519_34030">#REF!</definedName>
    <definedName name="_83521_34000">#REF!</definedName>
    <definedName name="_83522_34000">#REF!</definedName>
    <definedName name="_83527_34000">#REF!</definedName>
    <definedName name="_83531_34000">#REF!</definedName>
    <definedName name="_83533_34000">#REF!</definedName>
    <definedName name="_83541_34000">#REF!</definedName>
    <definedName name="_83543_34000">#REF!</definedName>
    <definedName name="_83552_34000">#REF!</definedName>
    <definedName name="_83553_34000">#REF!</definedName>
    <definedName name="_83555_34000">#REF!</definedName>
    <definedName name="_83557_34000">#REF!</definedName>
    <definedName name="_83562_34000">#REF!</definedName>
    <definedName name="_83565_34000">#REF!</definedName>
    <definedName name="_83567_34000">#REF!</definedName>
    <definedName name="_85_???QC" hidden="1">{#N/A,#N/A,FALSE,"??????? (5)";#N/A,#N/A,FALSE,"??????? (7)";#N/A,#N/A,FALSE,"??????? (6)";#N/A,#N/A,FALSE,"??????? (2)";#N/A,#N/A,FALSE,"???????";#N/A,#N/A,FALSE,"???????";#N/A,#N/A,FALSE,"???????";#N/A,#N/A,FALSE,"???????";#N/A,#N/A,FALSE,"???????";#N/A,#N/A,FALSE,"????? (2)";#N/A,#N/A,FALSE,"96 ????";#N/A,#N/A,FALSE,"????";#N/A,#N/A,FALSE,"??";#N/A,#N/A,FALSE,"??";#N/A,#N/A,FALSE,"??????"}</definedName>
    <definedName name="_85_??2" hidden="1">{#N/A,#N/A,FALSE,"??";#N/A,#N/A,FALSE,"??2";#N/A,#N/A,FALSE,"??1";#N/A,#N/A,FALSE,"??";#N/A,#N/A,FALSE,"??2";#N/A,#N/A,FALSE,"??1";#N/A,#N/A,FALSE,"??";#N/A,#N/A,FALSE,"??1";#N/A,#N/A,FALSE,"??";#N/A,#N/A,FALSE,"?????";#N/A,#N/A,FALSE,"??"}</definedName>
    <definedName name="_864___0_S" hidden="1">#REF!</definedName>
    <definedName name="_872_________________0Print_Area">#REF!</definedName>
    <definedName name="_873_________________0실마">#REF!</definedName>
    <definedName name="_874_________________0실적">#REF!</definedName>
    <definedName name="_875__________________0실마">#REF!</definedName>
    <definedName name="_876__________________0실적">#REF!</definedName>
    <definedName name="_877__________________0계기">#REF!</definedName>
    <definedName name="_878__________________0계기en">#REF!</definedName>
    <definedName name="_879__________________0누계기">#REF!</definedName>
    <definedName name="_880__________________0누계생">#REF!</definedName>
    <definedName name="_881__________________0누실마">#REF!</definedName>
    <definedName name="_881__________________0실마">#REF!</definedName>
    <definedName name="_882__________________0누실적">#REF!</definedName>
    <definedName name="_882__________________0실적">#REF!</definedName>
    <definedName name="_883__________________0계기">#REF!</definedName>
    <definedName name="_883__________________0실기버">#REF!</definedName>
    <definedName name="_884__________________0계기en">#REF!</definedName>
    <definedName name="_884__________________0실적마">#REF!</definedName>
    <definedName name="_885__________________0누계기">#REF!</definedName>
    <definedName name="_886__________________0누계생">#REF!</definedName>
    <definedName name="_886_______________0_0입">#REF!</definedName>
    <definedName name="_887__________________0누실마">#REF!</definedName>
    <definedName name="_887_______________0_0차">#REF!</definedName>
    <definedName name="_888__________________0누실적">#REF!</definedName>
    <definedName name="_889__________________0실기버">#REF!</definedName>
    <definedName name="_889_________________0계기">#REF!</definedName>
    <definedName name="_89_0_0입">#REF!</definedName>
    <definedName name="_890__________________0실적마">#REF!</definedName>
    <definedName name="_890_________________0계기en">#REF!</definedName>
    <definedName name="_891_________________0누계기">#REF!</definedName>
    <definedName name="_89185A78B00">#REF!</definedName>
    <definedName name="_892_________________0누계생">#REF!</definedName>
    <definedName name="_893_________________0누실마">#REF!</definedName>
    <definedName name="_894_________________0누실적">#REF!</definedName>
    <definedName name="_895_________________0실기버">#REF!</definedName>
    <definedName name="_896_________________0계기en">#REF!</definedName>
    <definedName name="_896_________________0실적마">#REF!</definedName>
    <definedName name="_897_________________0누계기">#REF!</definedName>
    <definedName name="_898_________________0누계생">#REF!</definedName>
    <definedName name="_898_______________ОБЛАСТЬ_ПЕЌАТ">#REF!</definedName>
    <definedName name="_899_________________0누실마">#REF!</definedName>
    <definedName name="_8AT3_" hidden="1">{#N/A,#N/A,FALSE,"인원";#N/A,#N/A,FALSE,"비용2";#N/A,#N/A,FALSE,"비용1";#N/A,#N/A,FALSE,"비용";#N/A,#N/A,FALSE,"보증2";#N/A,#N/A,FALSE,"보증1";#N/A,#N/A,FALSE,"보증";#N/A,#N/A,FALSE,"손익1";#N/A,#N/A,FALSE,"손익";#N/A,#N/A,FALSE,"부서별매출";#N/A,#N/A,FALSE,"매출"}</definedName>
    <definedName name="_9_??" hidden="1">{#N/A,#N/A,FALSE,"??";#N/A,#N/A,FALSE,"??2";#N/A,#N/A,FALSE,"??1";#N/A,#N/A,FALSE,"??";#N/A,#N/A,FALSE,"??2";#N/A,#N/A,FALSE,"??1";#N/A,#N/A,FALSE,"??";#N/A,#N/A,FALSE,"??1";#N/A,#N/A,FALSE,"??";#N/A,#N/A,FALSE,"?????";#N/A,#N/A,FALSE,"??"}</definedName>
    <definedName name="_9_???" hidden="1">{#N/A,#N/A,FALSE,"??????? (5)";#N/A,#N/A,FALSE,"??????? (7)";#N/A,#N/A,FALSE,"??????? (6)";#N/A,#N/A,FALSE,"??????? (2)";#N/A,#N/A,FALSE,"???????";#N/A,#N/A,FALSE,"???????";#N/A,#N/A,FALSE,"???????";#N/A,#N/A,FALSE,"???????";#N/A,#N/A,FALSE,"???????";#N/A,#N/A,FALSE,"????? (2)";#N/A,#N/A,FALSE,"96 ????";#N/A,#N/A,FALSE,"????";#N/A,#N/A,FALSE,"??";#N/A,#N/A,FALSE,"??";#N/A,#N/A,FALSE,"??????"}</definedName>
    <definedName name="_9_????">#REF!</definedName>
    <definedName name="_9_??????????????" hidden="1">{#N/A,#N/A,TRUE,"??"}</definedName>
    <definedName name="_9_0__123Grap" hidden="1">'[4]진행 DATA (2)'!#REF!</definedName>
    <definedName name="_9_0누계생">#REF!</definedName>
    <definedName name="_9_0실적">#REF!</definedName>
    <definedName name="_9_123Grap" hidden="1">'[4]진행 DATA (2)'!#REF!</definedName>
    <definedName name="_90_??5JPH" hidden="1">{#N/A,#N/A,FALSE,"??????? (5)";#N/A,#N/A,FALSE,"??????? (7)";#N/A,#N/A,FALSE,"??????? (6)";#N/A,#N/A,FALSE,"??????? (2)";#N/A,#N/A,FALSE,"???????";#N/A,#N/A,FALSE,"???????";#N/A,#N/A,FALSE,"???????";#N/A,#N/A,FALSE,"???????";#N/A,#N/A,FALSE,"???????";#N/A,#N/A,FALSE,"????? (2)";#N/A,#N/A,FALSE,"96 ????";#N/A,#N/A,FALSE,"????";#N/A,#N/A,FALSE,"??";#N/A,#N/A,FALSE,"??";#N/A,#N/A,FALSE,"??????"}</definedName>
    <definedName name="_90_0_0차">#REF!</definedName>
    <definedName name="_900_________________0누실적">#REF!</definedName>
    <definedName name="_90045769">#REF!</definedName>
    <definedName name="_901_________________0실기버">#REF!</definedName>
    <definedName name="_901______________0_0차">#REF!</definedName>
    <definedName name="_902_________________0실적마">#REF!</definedName>
    <definedName name="_904_______________ОБЛАСТЬ_ПЕЌАТ">#REF!</definedName>
    <definedName name="_905______________ОБЛАСТЬ_ПЕЌАТ">#REF!</definedName>
    <definedName name="_906______________0_0입">#REF!</definedName>
    <definedName name="_907_______________0계기">#REF!</definedName>
    <definedName name="_907______________0_0차">#REF!</definedName>
    <definedName name="_908_______________0계기en">#REF!</definedName>
    <definedName name="_909_______________0누계기">#REF!</definedName>
    <definedName name="_91_??_3" hidden="1">{#N/A,#N/A,FALSE,"??????? (5)";#N/A,#N/A,FALSE,"??????? (7)";#N/A,#N/A,FALSE,"??????? (6)";#N/A,#N/A,FALSE,"??????? (2)";#N/A,#N/A,FALSE,"???????";#N/A,#N/A,FALSE,"???????";#N/A,#N/A,FALSE,"???????";#N/A,#N/A,FALSE,"???????";#N/A,#N/A,FALSE,"???????";#N/A,#N/A,FALSE,"????? (2)";#N/A,#N/A,FALSE,"96 ????";#N/A,#N/A,FALSE,"????";#N/A,#N/A,FALSE,"??";#N/A,#N/A,FALSE,"??";#N/A,#N/A,FALSE,"??????"}</definedName>
    <definedName name="_91_0_0입">#REF!</definedName>
    <definedName name="_910_______________0누계생">#REF!</definedName>
    <definedName name="_911_______________0누실마">#REF!</definedName>
    <definedName name="_911______________ОБЛАСТЬ_ПЕЌАТ">#REF!</definedName>
    <definedName name="_912_______________0누실적">#REF!</definedName>
    <definedName name="_913_______________0계기">#REF!</definedName>
    <definedName name="_913_______________0실기버">#REF!</definedName>
    <definedName name="_914_______________0계기en">#REF!</definedName>
    <definedName name="_914_______________0실적마">#REF!</definedName>
    <definedName name="_915_______________0누계기">#REF!</definedName>
    <definedName name="_916_______________0누계생">#REF!</definedName>
    <definedName name="_916____________0_0입">#REF!</definedName>
    <definedName name="_917_______________0누실마">#REF!</definedName>
    <definedName name="_917____________0_0차">#REF!</definedName>
    <definedName name="_918_______________0누실적">#REF!</definedName>
    <definedName name="_919_______________0실기버">#REF!</definedName>
    <definedName name="_92_??5JPH" hidden="1">{#N/A,#N/A,FALSE,"??????? (5)";#N/A,#N/A,FALSE,"??????? (7)";#N/A,#N/A,FALSE,"??????? (6)";#N/A,#N/A,FALSE,"??????? (2)";#N/A,#N/A,FALSE,"???????";#N/A,#N/A,FALSE,"???????";#N/A,#N/A,FALSE,"???????";#N/A,#N/A,FALSE,"???????";#N/A,#N/A,FALSE,"???????";#N/A,#N/A,FALSE,"????? (2)";#N/A,#N/A,FALSE,"96 ????";#N/A,#N/A,FALSE,"????";#N/A,#N/A,FALSE,"??";#N/A,#N/A,FALSE,"??";#N/A,#N/A,FALSE,"??????"}</definedName>
    <definedName name="_92_0_0차">#REF!</definedName>
    <definedName name="_92_0실마">#REF!</definedName>
    <definedName name="_920_0_0입">#REF!</definedName>
    <definedName name="_921____________ОБЛАСТЬ_ПЕЌАТ">#REF!</definedName>
    <definedName name="_922_____________0계기">#REF!</definedName>
    <definedName name="_923_____________0계기en">#REF!</definedName>
    <definedName name="_924_____________0누계기">#REF!</definedName>
    <definedName name="_925_____________0누계생">#REF!</definedName>
    <definedName name="_926_____________0누실마">#REF!</definedName>
    <definedName name="_927_____________0누실적">#REF!</definedName>
    <definedName name="_928_____________0계기">#REF!</definedName>
    <definedName name="_928_____________0실기버">#REF!</definedName>
    <definedName name="_929_____________0계기en">#REF!</definedName>
    <definedName name="_929_____________0실적마">#REF!</definedName>
    <definedName name="_93_??_3_1" hidden="1">{#N/A,#N/A,FALSE,"??????? (5)";#N/A,#N/A,FALSE,"??????? (7)";#N/A,#N/A,FALSE,"??????? (6)";#N/A,#N/A,FALSE,"??????? (2)";#N/A,#N/A,FALSE,"???????";#N/A,#N/A,FALSE,"???????";#N/A,#N/A,FALSE,"???????";#N/A,#N/A,FALSE,"???????";#N/A,#N/A,FALSE,"???????";#N/A,#N/A,FALSE,"????? (2)";#N/A,#N/A,FALSE,"96 ????";#N/A,#N/A,FALSE,"????";#N/A,#N/A,FALSE,"??";#N/A,#N/A,FALSE,"??";#N/A,#N/A,FALSE,"??????"}</definedName>
    <definedName name="_93_0_0입">#REF!</definedName>
    <definedName name="_93_0계기">#REF!</definedName>
    <definedName name="_930_____________0누계기">#REF!</definedName>
    <definedName name="_931_____________0누계생">#REF!</definedName>
    <definedName name="_931__________0_0입">#REF!</definedName>
    <definedName name="_932_____________0누실마">#REF!</definedName>
    <definedName name="_932__________0_0차">#REF!</definedName>
    <definedName name="_933_____________0누실적">#REF!</definedName>
    <definedName name="_934_____________0실기버">#REF!</definedName>
    <definedName name="_935_____________0실적마">#REF!</definedName>
    <definedName name="_936__________ОБЛАСТЬ_ПЕЌАТ">#REF!</definedName>
    <definedName name="_937__________0_0입">#REF!</definedName>
    <definedName name="_937_________0계기">#REF!</definedName>
    <definedName name="_938__________0_0차">#REF!</definedName>
    <definedName name="_938_________0계기en">#REF!</definedName>
    <definedName name="_939_________0누계기">#REF!</definedName>
    <definedName name="_94_0_0입">#REF!</definedName>
    <definedName name="_94_0_0차">#REF!</definedName>
    <definedName name="_94_0계기en">#REF!</definedName>
    <definedName name="_940_________0누계생">#REF!</definedName>
    <definedName name="_941_________0누실마">#REF!</definedName>
    <definedName name="_942__________ОБЛАСТЬ_ПЕЌАТ">#REF!</definedName>
    <definedName name="_942_________0누실적">#REF!</definedName>
    <definedName name="_943_________0계기">#REF!</definedName>
    <definedName name="_943_________0실기버">#REF!</definedName>
    <definedName name="_944_________0계기en">#REF!</definedName>
    <definedName name="_944_________0실적마">#REF!</definedName>
    <definedName name="_945_________0누계기">#REF!</definedName>
    <definedName name="_946_________0누계생">#REF!</definedName>
    <definedName name="_946______0_0입">#REF!</definedName>
    <definedName name="_947_________0누실마">#REF!</definedName>
    <definedName name="_947______0_0차">#REF!</definedName>
    <definedName name="_948_________0누실적">#REF!</definedName>
    <definedName name="_949_________0실기버">#REF!</definedName>
    <definedName name="_95_0계기">#REF!</definedName>
    <definedName name="_95_0누계기">#REF!</definedName>
    <definedName name="_950_________0실적마">#REF!</definedName>
    <definedName name="_950________0계기">#REF!</definedName>
    <definedName name="_951________0계기en">#REF!</definedName>
    <definedName name="_952________0누계기">#REF!</definedName>
    <definedName name="_952______0_0입">#REF!</definedName>
    <definedName name="_952_0_0차">#REF!</definedName>
    <definedName name="_953________0누계생">#REF!</definedName>
    <definedName name="_954________0누실마">#REF!</definedName>
    <definedName name="_955________0누실적">#REF!</definedName>
    <definedName name="_956________0실기버">#REF!</definedName>
    <definedName name="_957________0실적마">#REF!</definedName>
    <definedName name="_958________0누계기">#REF!</definedName>
    <definedName name="_959________0누계생">#REF!</definedName>
    <definedName name="_959______ОБЛАСТЬ_ПЕЌАТ">#REF!</definedName>
    <definedName name="_96_0">#REF!</definedName>
    <definedName name="_96_0_0차">#REF!</definedName>
    <definedName name="_96_0계기">#REF!</definedName>
    <definedName name="_96_0계기en">#REF!</definedName>
    <definedName name="_96_0누계생">#REF!</definedName>
    <definedName name="_961________0누실적">#REF!</definedName>
    <definedName name="_961_____0_0입">#REF!</definedName>
    <definedName name="_962________0실기버">#REF!</definedName>
    <definedName name="_962_____0_0차">#REF!</definedName>
    <definedName name="_963________0실적마">#REF!</definedName>
    <definedName name="_965_______0계기">#REF!</definedName>
    <definedName name="_965______ОБЛАСТЬ_ПЕЌАТ">#REF!</definedName>
    <definedName name="_966_______0계기en">#REF!</definedName>
    <definedName name="_967_______0누계기">#REF!</definedName>
    <definedName name="_967_____0_0입">#REF!</definedName>
    <definedName name="_968_______0누계생">#REF!</definedName>
    <definedName name="_968_____0_0차">#REF!</definedName>
    <definedName name="_969_______0누실마">#REF!</definedName>
    <definedName name="_97_0누계기">#REF!</definedName>
    <definedName name="_97_0누실마">#REF!</definedName>
    <definedName name="_970_______0누실적">#REF!</definedName>
    <definedName name="_971_______0계기">#REF!</definedName>
    <definedName name="_971_______0실기버">#REF!</definedName>
    <definedName name="_972_______0계기en">#REF!</definedName>
    <definedName name="_972_______0실적마">#REF!</definedName>
    <definedName name="_973_______0누계기">#REF!</definedName>
    <definedName name="_974_______0누계생">#REF!</definedName>
    <definedName name="_974_____ОБЛАСТЬ_ПЕЌАТ">#REF!</definedName>
    <definedName name="_975_______0누실마">#REF!</definedName>
    <definedName name="_976_______0누실적">#REF!</definedName>
    <definedName name="_976____0_0입">#REF!</definedName>
    <definedName name="_977_______0실기버">#REF!</definedName>
    <definedName name="_977____0_0차">#REF!</definedName>
    <definedName name="_978_______0실적마">#REF!</definedName>
    <definedName name="_98_0계기">#REF!</definedName>
    <definedName name="_98_0계기en">#REF!</definedName>
    <definedName name="_98_0누계생">#REF!</definedName>
    <definedName name="_98_0누실적">#REF!</definedName>
    <definedName name="_980______0계기">#REF!</definedName>
    <definedName name="_980_____ОБЛАСТЬ_ПЕЌАТ">#REF!</definedName>
    <definedName name="_981______0계기en">#REF!</definedName>
    <definedName name="_982______0누계기">#REF!</definedName>
    <definedName name="_982____0_0입">#REF!</definedName>
    <definedName name="_983______0누계생">#REF!</definedName>
    <definedName name="_983____0_0차">#REF!</definedName>
    <definedName name="_984______0누실마">#REF!</definedName>
    <definedName name="_985______0누실적">#REF!</definedName>
    <definedName name="_986______0계기">#REF!</definedName>
    <definedName name="_986______0실기버">#REF!</definedName>
    <definedName name="_987______0계기en">#REF!</definedName>
    <definedName name="_987______0실적마">#REF!</definedName>
    <definedName name="_988______0누계기">#REF!</definedName>
    <definedName name="_98810_34010">#REF!</definedName>
    <definedName name="_98820_34010">#REF!</definedName>
    <definedName name="_989____ОБЛАСТЬ_ПЕЌАТ">#REF!</definedName>
    <definedName name="_99_0계기en">#REF!</definedName>
    <definedName name="_99_0누실마">#REF!</definedName>
    <definedName name="_99_0실기버">#REF!</definedName>
    <definedName name="_991______0누실적">#REF!</definedName>
    <definedName name="_991___0_0입">#REF!</definedName>
    <definedName name="_992______0실기버">#REF!</definedName>
    <definedName name="_992___0_0차">#REF!</definedName>
    <definedName name="_993______0실적마">#REF!</definedName>
    <definedName name="_993__0_S" hidden="1">#REF!</definedName>
    <definedName name="_995____ОБЛАСТЬ_ПЕЌАТ">#REF!</definedName>
    <definedName name="_996___ОБЛАСТЬ_ПЕЌАТ">#REF!</definedName>
    <definedName name="_997____0계기">#REF!</definedName>
    <definedName name="_997___0_0입">#REF!</definedName>
    <definedName name="_998____0계기en">#REF!</definedName>
    <definedName name="_998___0_0차">#REF!</definedName>
    <definedName name="_999____0누계기">#REF!</definedName>
    <definedName name="_9DD2_"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9M_Fenster_.Datensatz_einfügen">#REF!</definedName>
    <definedName name="_A01">#REF!</definedName>
    <definedName name="_A02">#REF!</definedName>
    <definedName name="_A03">#REF!</definedName>
    <definedName name="_A04">#REF!</definedName>
    <definedName name="_A1" hidden="1">#REF!</definedName>
    <definedName name="_a12" hidden="1">{"'Monthly 1997'!$A$3:$S$89"}</definedName>
    <definedName name="_a12_1" hidden="1">{"'Monthly 1997'!$A$3:$S$89"}</definedName>
    <definedName name="_a145">#REF!</definedName>
    <definedName name="_a146">#REF!</definedName>
    <definedName name="_a147">#REF!</definedName>
    <definedName name="_a1O">#REF!</definedName>
    <definedName name="_a1OP">#REF!</definedName>
    <definedName name="_a1T">#REF!</definedName>
    <definedName name="_a1Z">#REF!</definedName>
    <definedName name="_a1ZP">#REF!</definedName>
    <definedName name="_a2">#REF!</definedName>
    <definedName name="_A2040" hidden="1">{#N/A,#N/A,FALSE,"단축1";#N/A,#N/A,FALSE,"단축2";#N/A,#N/A,FALSE,"단축3";#N/A,#N/A,FALSE,"장축";#N/A,#N/A,FALSE,"4WD"}</definedName>
    <definedName name="_a2O">#REF!</definedName>
    <definedName name="_a2OP">#REF!</definedName>
    <definedName name="_a2T">#REF!</definedName>
    <definedName name="_a2Z">#REF!</definedName>
    <definedName name="_a2ZP">#REF!</definedName>
    <definedName name="_a3">#REF!</definedName>
    <definedName name="_a33">#REF!</definedName>
    <definedName name="_a3O">#REF!</definedName>
    <definedName name="_a3OP">#REF!</definedName>
    <definedName name="_a3T">#REF!</definedName>
    <definedName name="_a3Z">#REF!</definedName>
    <definedName name="_a3ZP">#REF!</definedName>
    <definedName name="_a4">#REF!</definedName>
    <definedName name="_Ａ４1">#N/A</definedName>
    <definedName name="_Ａ４2">#N/A</definedName>
    <definedName name="_a4O">#REF!</definedName>
    <definedName name="_a4OP">#REF!</definedName>
    <definedName name="_a4T">#REF!</definedName>
    <definedName name="_a4Z">#REF!</definedName>
    <definedName name="_a4ZP">#REF!</definedName>
    <definedName name="_A501798">#REF!</definedName>
    <definedName name="_a5O">#REF!</definedName>
    <definedName name="_a5Z">#REF!</definedName>
    <definedName name="_A61" hidden="1">{#N/A,#N/A,FALSE,"BODY"}</definedName>
    <definedName name="_A65555">#REF!</definedName>
    <definedName name="_A65655">#REF!</definedName>
    <definedName name="_a6O">#REF!</definedName>
    <definedName name="_a6Z">#REF!</definedName>
    <definedName name="_A70000">#REF!</definedName>
    <definedName name="_A80000">#REF!</definedName>
    <definedName name="_A90000">#REF!</definedName>
    <definedName name="_A999999">#REF!</definedName>
    <definedName name="_aaa01">#REF!</definedName>
    <definedName name="_ADR1">#REF!</definedName>
    <definedName name="_ADR2">#REF!</definedName>
    <definedName name="_ADR3">#REF!</definedName>
    <definedName name="_ALT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aO">[0]!_a1O,[0]!_a2O,[0]!_a3O,[0]!_a4O,[0]!_a5O,_a6O</definedName>
    <definedName name="_ap2">#REF!</definedName>
    <definedName name="_ap3" hidden="1">{#N/A,#N/A,FALSE,"초도품";#N/A,#N/A,FALSE,"초도품 (2)";#N/A,#N/A,FALSE,"초도품 (3)";#N/A,#N/A,FALSE,"초도품 (4)";#N/A,#N/A,FALSE,"초도품 (5)";#N/A,#N/A,FALSE,"초도품 (6)"}</definedName>
    <definedName name="_AT1" hidden="1">{#N/A,#N/A,FALSE,"인원";#N/A,#N/A,FALSE,"비용2";#N/A,#N/A,FALSE,"비용1";#N/A,#N/A,FALSE,"비용";#N/A,#N/A,FALSE,"보증2";#N/A,#N/A,FALSE,"보증1";#N/A,#N/A,FALSE,"보증";#N/A,#N/A,FALSE,"손익1";#N/A,#N/A,FALSE,"손익";#N/A,#N/A,FALSE,"부서별매출";#N/A,#N/A,FALSE,"매출"}</definedName>
    <definedName name="_AT1_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T3_1" hidden="1">{#N/A,#N/A,FALSE,"인원";#N/A,#N/A,FALSE,"비용2";#N/A,#N/A,FALSE,"비용1";#N/A,#N/A,FALSE,"비용";#N/A,#N/A,FALSE,"보증2";#N/A,#N/A,FALSE,"보증1";#N/A,#N/A,FALSE,"보증";#N/A,#N/A,FALSE,"손익1";#N/A,#N/A,FALSE,"손익";#N/A,#N/A,FALSE,"부서별매출";#N/A,#N/A,FALSE,"매출"}</definedName>
    <definedName name="_aZ">[0]!_a1Z,[0]!_a2Z</definedName>
    <definedName name="_b1">#REF!</definedName>
    <definedName name="_B100000">#REF!</definedName>
    <definedName name="_b1O">#REF!</definedName>
    <definedName name="_b1OP">#REF!</definedName>
    <definedName name="_b1T">#REF!</definedName>
    <definedName name="_b1Z">#REF!</definedName>
    <definedName name="_b1ZP">#REF!</definedName>
    <definedName name="_b2">#REF!</definedName>
    <definedName name="_b2O">#REF!</definedName>
    <definedName name="_b2OP">#REF!</definedName>
    <definedName name="_b2T">#REF!</definedName>
    <definedName name="_b2Z">#REF!</definedName>
    <definedName name="_b2ZP">#REF!</definedName>
    <definedName name="_b3">#REF!</definedName>
    <definedName name="_b3O">#REF!</definedName>
    <definedName name="_b3OP">#REF!</definedName>
    <definedName name="_b3T">#REF!</definedName>
    <definedName name="_b3Z">#REF!</definedName>
    <definedName name="_b3ZP">#REF!</definedName>
    <definedName name="_b4">#REF!</definedName>
    <definedName name="_b4O">#REF!</definedName>
    <definedName name="_b4OP">#REF!</definedName>
    <definedName name="_b4T">#REF!</definedName>
    <definedName name="_b4Z">#REF!</definedName>
    <definedName name="_b4ZP">#REF!</definedName>
    <definedName name="_b5O">#REF!</definedName>
    <definedName name="_b5Z">#REF!</definedName>
    <definedName name="_b6O">#REF!</definedName>
    <definedName name="_b6Z">#REF!</definedName>
    <definedName name="_B80000">#REF!</definedName>
    <definedName name="_B99999">#REF!</definedName>
    <definedName name="_bO">[0]!_b1O,[0]!_b2O,[0]!_b3O,[0]!_b4O,[0]!_b5O,_b6O</definedName>
    <definedName name="_bo1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BY329" hidden="1">{#N/A,#N/A,FALSE,"Heading";#N/A,#N/A,FALSE,"Template"}</definedName>
    <definedName name="_bZ">[0]!_b1Z,[0]!_b2Z,[0]!_b3Z,[0]!_b4Z,[0]!_b5Z,_b6Z</definedName>
    <definedName name="_C">#REF!</definedName>
    <definedName name="_C1244ㅁ1430">#REF!</definedName>
    <definedName name="_C254683">#REF!</definedName>
    <definedName name="_C3">#REF!</definedName>
    <definedName name="_cap1" hidden="1">{"TotalMR_CY",#N/A,FALSE,"PLAN97 MASTER"}</definedName>
    <definedName name="_cap12" hidden="1">{"Year97to_98",#N/A,TRUE,"PLAN97 MASTER";"Year99to_00",#N/A,TRUE,"PLAN97 MASTER";"Year01to_02",#N/A,TRUE,"PLAN97 MASTER";"Year03to_04",#N/A,TRUE,"PLAN97 MASTER";"Year05to_06",#N/A,TRUE,"PLAN97 MASTER";"TotalMR_CY",#N/A,TRUE,"PLAN97 MASTER"}</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nm1"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_CT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ay3">#REF!</definedName>
    <definedName name="_day4">#REF!</definedName>
    <definedName name="_DB777" hidden="1">{#N/A,#N/A,TRUE,"Y생산";#N/A,#N/A,TRUE,"Y판매";#N/A,#N/A,TRUE,"Y총물량";#N/A,#N/A,TRUE,"Y능력";#N/A,#N/A,TRUE,"YKD"}</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D2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dd21" hidden="1">{#N/A,#N/A,FALSE,"단축1";#N/A,#N/A,FALSE,"단축2";#N/A,#N/A,FALSE,"단축3";#N/A,#N/A,FALSE,"장축";#N/A,#N/A,FALSE,"4WD"}</definedName>
    <definedName name="_Dist_Bin" hidden="1">#REF!</definedName>
    <definedName name="_Dist_Values" hidden="1">#REF!</definedName>
    <definedName name="_EO2" hidden="1">{#N/A,#N/A,FALSE,"신규dep";#N/A,#N/A,FALSE,"신규dep-금형상각후";#N/A,#N/A,FALSE,"신규dep-연구비상각후";#N/A,#N/A,FALSE,"신규dep-기계,공구상각후"}</definedName>
    <definedName name="_F" hidden="1">#REF!</definedName>
    <definedName name="_F2">'[3](ROUTING)'!$EQ$288</definedName>
    <definedName name="_FF3">#REF!</definedName>
    <definedName name="_FG1" hidden="1">{#N/A,#N/A,FALSE,"단축1";#N/A,#N/A,FALSE,"단축2";#N/A,#N/A,FALSE,"단축3";#N/A,#N/A,FALSE,"장축";#N/A,#N/A,FALSE,"4WD"}</definedName>
    <definedName name="_Fill" hidden="1">#REF!</definedName>
    <definedName name="_FNO2">#REF!</definedName>
    <definedName name="_G1">#REF!</definedName>
    <definedName name="_G3">#REF!</definedName>
    <definedName name="_H1620" hidden="1">{#N/A,#N/A,FALSE,"단축1";#N/A,#N/A,FALSE,"단축2";#N/A,#N/A,FALSE,"단축3";#N/A,#N/A,FALSE,"장축";#N/A,#N/A,FALSE,"4WD"}</definedName>
    <definedName name="_H20" hidden="1">{#N/A,#N/A,FALSE,"단축1";#N/A,#N/A,FALSE,"단축2";#N/A,#N/A,FALSE,"단축3";#N/A,#N/A,FALSE,"장축";#N/A,#N/A,FALSE,"4WD"}</definedName>
    <definedName name="_i1"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_INT2" hidden="1">{#N/A,#N/A,TRUE,"일정"}</definedName>
    <definedName name="_J200" hidden="1">{#N/A,#N/A,FALSE,"인원";#N/A,#N/A,FALSE,"비용2";#N/A,#N/A,FALSE,"비용1";#N/A,#N/A,FALSE,"비용";#N/A,#N/A,FALSE,"보증2";#N/A,#N/A,FALSE,"보증1";#N/A,#N/A,FALSE,"보증";#N/A,#N/A,FALSE,"손익1";#N/A,#N/A,FALSE,"손익";#N/A,#N/A,FALSE,"부서별매출";#N/A,#N/A,FALSE,"매출"}</definedName>
    <definedName name="_J200_1"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jkj1"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_JPH1">#REF!</definedName>
    <definedName name="_k1">#REF!</definedName>
    <definedName name="_k113">#REF!</definedName>
    <definedName name="_K115" hidden="1">{#N/A,#N/A,FALSE,"인원";#N/A,#N/A,FALSE,"비용2";#N/A,#N/A,FALSE,"비용1";#N/A,#N/A,FALSE,"비용";#N/A,#N/A,FALSE,"보증2";#N/A,#N/A,FALSE,"보증1";#N/A,#N/A,FALSE,"보증";#N/A,#N/A,FALSE,"손익1";#N/A,#N/A,FALSE,"손익";#N/A,#N/A,FALSE,"부서별매출";#N/A,#N/A,FALSE,"매출"}</definedName>
    <definedName name="_K150">#REF!</definedName>
    <definedName name="_k7" hidden="1">{#N/A,#N/A,FALSE,"단축1";#N/A,#N/A,FALSE,"단축2";#N/A,#N/A,FALSE,"단축3";#N/A,#N/A,FALSE,"장축";#N/A,#N/A,FALSE,"4WD"}</definedName>
    <definedName name="_k8" hidden="1">{#N/A,#N/A,FALSE,"단축1";#N/A,#N/A,FALSE,"단축2";#N/A,#N/A,FALSE,"단축3";#N/A,#N/A,FALSE,"장축";#N/A,#N/A,FALSE,"4WD"}</definedName>
    <definedName name="_k9" hidden="1">{#N/A,#N/A,FALSE,"단축1";#N/A,#N/A,FALSE,"단축2";#N/A,#N/A,FALSE,"단축3";#N/A,#N/A,FALSE,"장축";#N/A,#N/A,FALSE,"4WD"}</definedName>
    <definedName name="_Key1" hidden="1">#REF!</definedName>
    <definedName name="_Key13" hidden="1">[8]resume!#REF!</definedName>
    <definedName name="_Key2" hidden="1">#REF!</definedName>
    <definedName name="_Key3" hidden="1">#N/A</definedName>
    <definedName name="_Key4" hidden="1">[8]resume!#REF!</definedName>
    <definedName name="_Key6" hidden="1">[9]WEIGHT!#REF!</definedName>
    <definedName name="_Key7" hidden="1">[9]WEIGHT!#REF!</definedName>
    <definedName name="_KOR97">#REF!</definedName>
    <definedName name="_KOR98">#REF!</definedName>
    <definedName name="_KZ1">#REF!</definedName>
    <definedName name="_LOu2" hidden="1">{#N/A,#N/A,FALSE,"Profit Status";#N/A,#N/A,FALSE,"Invest";#N/A,#N/A,FALSE,"Revenue";#N/A,#N/A,FALSE,"Variable Cost";#N/A,#N/A,FALSE,"Options &amp; Series"}</definedName>
    <definedName name="_LPS2" hidden="1">{#N/A,#N/A,FALSE,"단축1";#N/A,#N/A,FALSE,"단축2";#N/A,#N/A,FALSE,"단축3";#N/A,#N/A,FALSE,"장축";#N/A,#N/A,FALSE,"4WD"}</definedName>
    <definedName name="_MatInverse_In" hidden="1">#REF!</definedName>
    <definedName name="_MatInverse_Out" hidden="1">#REF!</definedName>
    <definedName name="_MBR1" hidden="1">{#N/A,#N/A,FALSE,"단축1";#N/A,#N/A,FALSE,"단축2";#N/A,#N/A,FALSE,"단축3";#N/A,#N/A,FALSE,"장축";#N/A,#N/A,FALSE,"4WD"}</definedName>
    <definedName name="_MIP10" hidden="1">{#N/A,#N/A,FALSE,"단축1";#N/A,#N/A,FALSE,"단축2";#N/A,#N/A,FALSE,"단축3";#N/A,#N/A,FALSE,"장축";#N/A,#N/A,FALSE,"4WD"}</definedName>
    <definedName name="_MIP2" hidden="1">{#N/A,#N/A,FALSE,"단축1";#N/A,#N/A,FALSE,"단축2";#N/A,#N/A,FALSE,"단축3";#N/A,#N/A,FALSE,"장축";#N/A,#N/A,FALSE,"4WD"}</definedName>
    <definedName name="_MTC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_MTC3"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_MTC4"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_MX1" hidden="1">{#N/A,#N/A,TRUE,"Y생산";#N/A,#N/A,TRUE,"Y판매";#N/A,#N/A,TRUE,"Y총물량";#N/A,#N/A,TRUE,"Y능력";#N/A,#N/A,TRUE,"YKD"}</definedName>
    <definedName name="_N300" hidden="1">{#N/A,#N/A,TRUE,"일정"}</definedName>
    <definedName name="_NA11" hidden="1">{#N/A,#N/A,FALSE,"단축1";#N/A,#N/A,FALSE,"단축2";#N/A,#N/A,FALSE,"단축3";#N/A,#N/A,FALSE,"장축";#N/A,#N/A,FALSE,"4WD"}</definedName>
    <definedName name="_nbj75" hidden="1">{#N/A,#N/A,FALSE,"단축1";#N/A,#N/A,FALSE,"단축2";#N/A,#N/A,FALSE,"단축3";#N/A,#N/A,FALSE,"장축";#N/A,#N/A,FALSE,"4WD"}</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EW330" hidden="1">{#N/A,#N/A,FALSE,"Heading";#N/A,#N/A,FALSE,"Template"}</definedName>
    <definedName name="_NFT1">#REF!,#REF!,#REF!,#REF!</definedName>
    <definedName name="_NN2">#REF!</definedName>
    <definedName name="_Order1" hidden="1">255</definedName>
    <definedName name="_Order2" hidden="1">0</definedName>
    <definedName name="_P2" hidden="1">{#N/A,#N/A,FALSE,"단축1";#N/A,#N/A,FALSE,"단축2";#N/A,#N/A,FALSE,"단축3";#N/A,#N/A,FALSE,"장축";#N/A,#N/A,FALSE,"4WD"}</definedName>
    <definedName name="_p3">#REF!</definedName>
    <definedName name="_P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Parse_In" hidden="1">#REF!</definedName>
    <definedName name="_Parse_Out" hidden="1">#REF!</definedName>
    <definedName name="_PB004" hidden="1">{#N/A,#N/A,FALSE,"단축1";#N/A,#N/A,FALSE,"단축2";#N/A,#N/A,FALSE,"단축3";#N/A,#N/A,FALSE,"장축";#N/A,#N/A,FALSE,"4WD"}</definedName>
    <definedName name="_Per2">#REF!</definedName>
    <definedName name="_pes1">#REF!</definedName>
    <definedName name="_pes11">#REF!</definedName>
    <definedName name="_pes16">#REF!</definedName>
    <definedName name="_pes17">#REF!</definedName>
    <definedName name="_pes18">#REF!</definedName>
    <definedName name="_pes19">#REF!</definedName>
    <definedName name="_pes2">#REF!</definedName>
    <definedName name="_pes20">#REF!</definedName>
    <definedName name="_pes3">#REF!</definedName>
    <definedName name="_pes4">#REF!</definedName>
    <definedName name="_pes5">#REF!</definedName>
    <definedName name="_pes6">#REF!</definedName>
    <definedName name="_pes7">#REF!</definedName>
    <definedName name="_pes8">#REF!</definedName>
    <definedName name="_pes9">#REF!</definedName>
    <definedName name="_PLT1">#REF!</definedName>
    <definedName name="_PLT2">#REF!</definedName>
    <definedName name="_PNT1">#REF!</definedName>
    <definedName name="_PNT2">#REF!</definedName>
    <definedName name="_PPC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PPC1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PU7" hidden="1">{#N/A,#N/A,TRUE,"일정"}</definedName>
    <definedName name="_q3">#REF!</definedName>
    <definedName name="_QA1" hidden="1">{#N/A,#N/A,FALSE,"단축1";#N/A,#N/A,FALSE,"단축2";#N/A,#N/A,FALSE,"단축3";#N/A,#N/A,FALSE,"장축";#N/A,#N/A,FALSE,"4WD"}</definedName>
    <definedName name="_QQ1" hidden="1">{#N/A,#N/A,TRUE,"일정"}</definedName>
    <definedName name="_QQ11">#REF!</definedName>
    <definedName name="_QQQ1" hidden="1">{#N/A,#N/A,FALSE,"단축1";#N/A,#N/A,FALSE,"단축2";#N/A,#N/A,FALSE,"단축3";#N/A,#N/A,FALSE,"장축";#N/A,#N/A,FALSE,"4WD"}</definedName>
    <definedName name="_R8">#REF!</definedName>
    <definedName name="_Regression_Int" hidden="1">1</definedName>
    <definedName name="_Regression_Out" hidden="1">#REF!</definedName>
    <definedName name="_Regression_X" hidden="1">#REF!</definedName>
    <definedName name="_Regression_Y" hidden="1">#REF!</definedName>
    <definedName name="_RR2" hidden="1">{#N/A,#N/A,FALSE,"단축1";#N/A,#N/A,FALSE,"단축2";#N/A,#N/A,FALSE,"단축3";#N/A,#N/A,FALSE,"장축";#N/A,#N/A,FALSE,"4WD"}</definedName>
    <definedName name="_rrr1"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_RS1">#REF!</definedName>
    <definedName name="_RS451" hidden="1">{#N/A,#N/A,FALSE,"단축1";#N/A,#N/A,FALSE,"단축2";#N/A,#N/A,FALSE,"단축3";#N/A,#N/A,FALSE,"장축";#N/A,#N/A,FALSE,"4WD"}</definedName>
    <definedName name="_S100" hidden="1">{#N/A,#N/A,FALSE,"L상세";#N/A,#N/A,FALSE,"L상세";#N/A,#N/A,FALSE,"L상세"}</definedName>
    <definedName name="_SCH_10001_10001">#REF!</definedName>
    <definedName name="_SCH_10001_10002">#REF!</definedName>
    <definedName name="_SCH_10001_129">#REF!</definedName>
    <definedName name="_SCH_1001_1001">#REF!</definedName>
    <definedName name="_SCH_1001_129">#REF!</definedName>
    <definedName name="_SCH_101_">#REF!</definedName>
    <definedName name="_SCH_10101_10101">#REF!</definedName>
    <definedName name="_SCH_10101_10102">#REF!</definedName>
    <definedName name="_SCH_10101_129">#REF!</definedName>
    <definedName name="_SCH_10201_10201">#REF!</definedName>
    <definedName name="_SCH_10201_10202">#REF!</definedName>
    <definedName name="_SCH_10201_129">#REF!</definedName>
    <definedName name="_SCH_10301_10301">#REF!</definedName>
    <definedName name="_SCH_10301_10302">#REF!</definedName>
    <definedName name="_SCH_10301_129">#REF!</definedName>
    <definedName name="_SCH_104_">#REF!</definedName>
    <definedName name="_SCH_10401_10401">#REF!</definedName>
    <definedName name="_SCH_10401_129">#REF!</definedName>
    <definedName name="_SCH_105_">#REF!</definedName>
    <definedName name="_SCH_10501_10501">#REF!</definedName>
    <definedName name="_SCH_10501_129">#REF!</definedName>
    <definedName name="_SCH_106_">#REF!</definedName>
    <definedName name="_SCH_10601_10601">#REF!</definedName>
    <definedName name="_SCH_10601_129">#REF!</definedName>
    <definedName name="_SCH_10701_10701">#REF!</definedName>
    <definedName name="_SCH_10701_129">#REF!</definedName>
    <definedName name="_SCH_108_">#REF!</definedName>
    <definedName name="_SCH_10801_10801">#REF!</definedName>
    <definedName name="_SCH_10801_129">#REF!</definedName>
    <definedName name="_SCH_109_">#REF!</definedName>
    <definedName name="_SCH_10901_10901">#REF!</definedName>
    <definedName name="_SCH_10901_129">#REF!</definedName>
    <definedName name="_SCH_110_">#REF!</definedName>
    <definedName name="_SCH_11001_11001">#REF!</definedName>
    <definedName name="_SCH_11001_129">#REF!</definedName>
    <definedName name="_SCH_1101_1101">#REF!</definedName>
    <definedName name="_SCH_1101_1102">#REF!</definedName>
    <definedName name="_SCH_1101_1104">#REF!</definedName>
    <definedName name="_SCH_1101_129">#REF!</definedName>
    <definedName name="_SCH_111_">#REF!</definedName>
    <definedName name="_SCH_11101_11101">#REF!</definedName>
    <definedName name="_SCH_11101_129">#REF!</definedName>
    <definedName name="_SCH_112_">#REF!</definedName>
    <definedName name="_SCH_11201_11201">#REF!</definedName>
    <definedName name="_SCH_11201_129">#REF!</definedName>
    <definedName name="_SCH_113_">#REF!</definedName>
    <definedName name="_SCH_11301_11301">#REF!</definedName>
    <definedName name="_SCH_11301_129">#REF!</definedName>
    <definedName name="_SCH_114_">#REF!</definedName>
    <definedName name="_SCH_11401_11401">#REF!</definedName>
    <definedName name="_SCH_11401_129">#REF!</definedName>
    <definedName name="_SCH_115_">#REF!</definedName>
    <definedName name="_SCH_11501_11501">#REF!</definedName>
    <definedName name="_SCH_11501_129">#REF!</definedName>
    <definedName name="_SCH_116_">#REF!</definedName>
    <definedName name="_SCH_11601_11601">#REF!</definedName>
    <definedName name="_SCH_11601_11602">#REF!</definedName>
    <definedName name="_SCH_11601_129">#REF!</definedName>
    <definedName name="_SCH_117_">#REF!</definedName>
    <definedName name="_SCH_11701_11701">#REF!</definedName>
    <definedName name="_SCH_11701_11702">#REF!</definedName>
    <definedName name="_SCH_11701_129">#REF!</definedName>
    <definedName name="_SCH_11801_11801">#REF!</definedName>
    <definedName name="_SCH_11801_11802">#REF!</definedName>
    <definedName name="_SCH_11801_11803">#REF!</definedName>
    <definedName name="_SCH_11801_11804">#REF!</definedName>
    <definedName name="_SCH_11801_11805">#REF!</definedName>
    <definedName name="_SCH_11801_11806">#REF!</definedName>
    <definedName name="_SCH_11801_11807">#REF!</definedName>
    <definedName name="_SCH_11801_129">#REF!</definedName>
    <definedName name="_SCH_11901_11901">#REF!</definedName>
    <definedName name="_SCH_11901_11903">#REF!</definedName>
    <definedName name="_SCH_11901_11904">#REF!</definedName>
    <definedName name="_SCH_11901_11905">#REF!</definedName>
    <definedName name="_SCH_11901_11906">#REF!</definedName>
    <definedName name="_SCH_11901_11907">#REF!</definedName>
    <definedName name="_SCH_11901_129">#REF!</definedName>
    <definedName name="_SCH_120_">#REF!</definedName>
    <definedName name="_SCH_12001_12001">#REF!</definedName>
    <definedName name="_SCH_12001_12003">#REF!</definedName>
    <definedName name="_SCH_12001_12005">#REF!</definedName>
    <definedName name="_SCH_12001_12006">#REF!</definedName>
    <definedName name="_SCH_12001_129">#REF!</definedName>
    <definedName name="_SCH_1201_1201">#REF!</definedName>
    <definedName name="_SCH_1201_1202">#REF!</definedName>
    <definedName name="_SCH_1201_129">#REF!</definedName>
    <definedName name="_SCH_12101_12101">#REF!</definedName>
    <definedName name="_SCH_12101_12102">#REF!</definedName>
    <definedName name="_SCH_12101_12103">#REF!</definedName>
    <definedName name="_SCH_12101_12104">#REF!</definedName>
    <definedName name="_SCH_12101_129">#REF!</definedName>
    <definedName name="_SCH_12201_12201">#REF!</definedName>
    <definedName name="_SCH_12201_12202">#REF!</definedName>
    <definedName name="_SCH_12201_12203">#REF!</definedName>
    <definedName name="_SCH_12201_129">#REF!</definedName>
    <definedName name="_SCH_123_">#REF!</definedName>
    <definedName name="_SCH_12301_12301">#REF!</definedName>
    <definedName name="_SCH_12301_12302">#REF!</definedName>
    <definedName name="_SCH_12301_129">#REF!</definedName>
    <definedName name="_SCH_12401_12401">#REF!</definedName>
    <definedName name="_SCH_12401_12402">#REF!</definedName>
    <definedName name="_SCH_12401_129">#REF!</definedName>
    <definedName name="_SCH_125_">#REF!</definedName>
    <definedName name="_SCH_12501_12501">#REF!</definedName>
    <definedName name="_SCH_12501_12502">#REF!</definedName>
    <definedName name="_SCH_12501_12503">#REF!</definedName>
    <definedName name="_SCH_12501_12504">#REF!</definedName>
    <definedName name="_SCH_12501_12505">#REF!</definedName>
    <definedName name="_SCH_12501_129">#REF!</definedName>
    <definedName name="_SCH_12601_12601">#REF!</definedName>
    <definedName name="_SCH_12601_12602">#REF!</definedName>
    <definedName name="_SCH_12601_12603">#REF!</definedName>
    <definedName name="_SCH_12601_12604">#REF!</definedName>
    <definedName name="_SCH_12601_12605">#REF!</definedName>
    <definedName name="_SCH_12601_12606">#REF!</definedName>
    <definedName name="_SCH_12601_129">#REF!</definedName>
    <definedName name="_SCH_12701_12701">#REF!</definedName>
    <definedName name="_SCH_12701_12702">#REF!</definedName>
    <definedName name="_SCH_12701_12703">#REF!</definedName>
    <definedName name="_SCH_12701_129">#REF!</definedName>
    <definedName name="_SCH_12801_12801">#REF!</definedName>
    <definedName name="_SCH_12801_129">#REF!</definedName>
    <definedName name="_SCH_12901_129">#REF!</definedName>
    <definedName name="_SCH_12901_12901">#REF!</definedName>
    <definedName name="_SCH_130_">#REF!</definedName>
    <definedName name="_SCH_13001_129">#REF!</definedName>
    <definedName name="_SCH_13001_13001">#REF!</definedName>
    <definedName name="_SCH_13001_13002">#REF!</definedName>
    <definedName name="_SCH_1301_129">#REF!</definedName>
    <definedName name="_SCH_1301_1301">#REF!</definedName>
    <definedName name="_SCH_1301_1302">#REF!</definedName>
    <definedName name="_SCH_1301_1303">#REF!</definedName>
    <definedName name="_SCH_1301_1304">#REF!</definedName>
    <definedName name="_SCH_1301_1306">#REF!</definedName>
    <definedName name="_SCH_1301_1307">#REF!</definedName>
    <definedName name="_SCH_1301_1309">#REF!</definedName>
    <definedName name="_SCH_1301_1310">#REF!</definedName>
    <definedName name="_SCH_1301_1311">#REF!</definedName>
    <definedName name="_SCH_1301_1312">#REF!</definedName>
    <definedName name="_SCH_1301_1313">#REF!</definedName>
    <definedName name="_SCH_1301_1315">#REF!</definedName>
    <definedName name="_SCH_1301_1316">#REF!</definedName>
    <definedName name="_SCH_1301_1319">#REF!</definedName>
    <definedName name="_SCH_1301_1320">#REF!</definedName>
    <definedName name="_SCH_1301_1321">#REF!</definedName>
    <definedName name="_SCH_1301_1322">#REF!</definedName>
    <definedName name="_SCH_1301_1323">#REF!</definedName>
    <definedName name="_SCH_1301_1324">#REF!</definedName>
    <definedName name="_SCH_1301_1325">#REF!</definedName>
    <definedName name="_SCH_1301_1326">#REF!</definedName>
    <definedName name="_SCH_13101_129">#REF!</definedName>
    <definedName name="_SCH_13101_13101">#REF!</definedName>
    <definedName name="_SCH_13101_13102">#REF!</definedName>
    <definedName name="_SCH_132_">#REF!</definedName>
    <definedName name="_SCH_13201_129">#REF!</definedName>
    <definedName name="_SCH_13201_13201">#REF!</definedName>
    <definedName name="_SCH_13301_129">#REF!</definedName>
    <definedName name="_SCH_13301_13301">#REF!</definedName>
    <definedName name="_SCH_13401_129">#REF!</definedName>
    <definedName name="_SCH_13401_13401">#REF!</definedName>
    <definedName name="_SCH_13501_129">#REF!</definedName>
    <definedName name="_SCH_13501_13501">#REF!</definedName>
    <definedName name="_SCH_13501_13502">#REF!</definedName>
    <definedName name="_SCH_13501_13503">#REF!</definedName>
    <definedName name="_SCH_13501_13504">#REF!</definedName>
    <definedName name="_SCH_13501_13505">#REF!</definedName>
    <definedName name="_SCH_13501_13506">#REF!</definedName>
    <definedName name="_SCH_13601_129">#REF!</definedName>
    <definedName name="_SCH_13601_13601">#REF!</definedName>
    <definedName name="_SCH_13701_129">#REF!</definedName>
    <definedName name="_SCH_13701_13701">#REF!</definedName>
    <definedName name="_SCH_13701_13702">#REF!</definedName>
    <definedName name="_SCH_13801_129">#REF!</definedName>
    <definedName name="_SCH_13801_13801">#REF!</definedName>
    <definedName name="_SCH_13801_13802">#REF!</definedName>
    <definedName name="_SCH_13901_129">#REF!</definedName>
    <definedName name="_SCH_13901_13901">#REF!</definedName>
    <definedName name="_SCH_13901_13902">#REF!</definedName>
    <definedName name="_SCH_14001_129">#REF!</definedName>
    <definedName name="_SCH_14001_14001">#REF!</definedName>
    <definedName name="_SCH_1401_129">#REF!</definedName>
    <definedName name="_SCH_1401_1401">#REF!</definedName>
    <definedName name="_SCH_1401_1402">#REF!</definedName>
    <definedName name="_SCH_14101_129">#REF!</definedName>
    <definedName name="_SCH_14101_14101">#REF!</definedName>
    <definedName name="_SCH_14101_14102">#REF!</definedName>
    <definedName name="_SCH_14101_14103">#REF!</definedName>
    <definedName name="_SCH_14101_14104">#REF!</definedName>
    <definedName name="_SCH_14101_14105">#REF!</definedName>
    <definedName name="_SCH_14101_14106">#REF!</definedName>
    <definedName name="_SCH_14101_14107">#REF!</definedName>
    <definedName name="_SCH_14101_14109">#REF!</definedName>
    <definedName name="_SCH_14101_14110">#REF!</definedName>
    <definedName name="_SCH_14201_129">#REF!</definedName>
    <definedName name="_SCH_14201_14201">#REF!</definedName>
    <definedName name="_SCH_14201_14202">#REF!</definedName>
    <definedName name="_SCH_14201_14203">#REF!</definedName>
    <definedName name="_SCH_14201_14204">#REF!</definedName>
    <definedName name="_SCH_14201_14205">#REF!</definedName>
    <definedName name="_SCH_14301_129">#REF!</definedName>
    <definedName name="_SCH_14301_14301">#REF!</definedName>
    <definedName name="_SCH_14301_14302">#REF!</definedName>
    <definedName name="_SCH_14301_14303">#REF!</definedName>
    <definedName name="_SCH_14401_129">#REF!</definedName>
    <definedName name="_SCH_14401_14401">#REF!</definedName>
    <definedName name="_SCH_14401_14402">#REF!</definedName>
    <definedName name="_SCH_14401_14403">#REF!</definedName>
    <definedName name="_SCH_14501_129">#REF!</definedName>
    <definedName name="_SCH_14501_14501">#REF!</definedName>
    <definedName name="_SCH_14501_14502">#REF!</definedName>
    <definedName name="_SCH_14501_14503">#REF!</definedName>
    <definedName name="_SCH_14501_14504">#REF!</definedName>
    <definedName name="_SCH_14501_14505">#REF!</definedName>
    <definedName name="_SCH_14601_129">#REF!</definedName>
    <definedName name="_SCH_14601_14601">#REF!</definedName>
    <definedName name="_SCH_14601_14602">#REF!</definedName>
    <definedName name="_SCH_14701_129">#REF!</definedName>
    <definedName name="_SCH_14701_14701">#REF!</definedName>
    <definedName name="_SCH_14701_14702">#REF!</definedName>
    <definedName name="_SCH_14801_129">#REF!</definedName>
    <definedName name="_SCH_14801_14801">#REF!</definedName>
    <definedName name="_SCH_14801_14802">#REF!</definedName>
    <definedName name="_SCH_14801_14803">#REF!</definedName>
    <definedName name="_SCH_14801_14804">#REF!</definedName>
    <definedName name="_SCH_14801_14805">#REF!</definedName>
    <definedName name="_SCH_14801_14806">#REF!</definedName>
    <definedName name="_SCH_14801_14807">#REF!</definedName>
    <definedName name="_SCH_14801_14808">#REF!</definedName>
    <definedName name="_SCH_14801_14809">#REF!</definedName>
    <definedName name="_SCH_14801_14810">#REF!</definedName>
    <definedName name="_SCH_14901_129">#REF!</definedName>
    <definedName name="_SCH_14901_14901">#REF!</definedName>
    <definedName name="_SCH_14901_14903">#REF!</definedName>
    <definedName name="_SCH_14901_14904">#REF!</definedName>
    <definedName name="_SCH_14901_14905">#REF!</definedName>
    <definedName name="_SCH_14901_14907">#REF!</definedName>
    <definedName name="_SCH_15001_129">#REF!</definedName>
    <definedName name="_SCH_15001_15001">#REF!</definedName>
    <definedName name="_SCH_1501_129">#REF!</definedName>
    <definedName name="_SCH_1501_1501">#REF!</definedName>
    <definedName name="_SCH_1501_1502">#REF!</definedName>
    <definedName name="_SCH_15201_129">#REF!</definedName>
    <definedName name="_SCH_15201_15201">#REF!</definedName>
    <definedName name="_SCH_15201_15202">#REF!</definedName>
    <definedName name="_SCH_15201_15203">#REF!</definedName>
    <definedName name="_SCH_15201_15204">#REF!</definedName>
    <definedName name="_SCH_15301_129">#REF!</definedName>
    <definedName name="_SCH_15301_15301">#REF!</definedName>
    <definedName name="_SCH_15301_15302">#REF!</definedName>
    <definedName name="_SCH_15301_15303">#REF!</definedName>
    <definedName name="_SCH_15301_15304">#REF!</definedName>
    <definedName name="_SCH_15301_15305">#REF!</definedName>
    <definedName name="_SCH_15301_15306">#REF!</definedName>
    <definedName name="_SCH_15301_15307">#REF!</definedName>
    <definedName name="_SCH_15301_15308">#REF!</definedName>
    <definedName name="_SCH_15301_15313">#REF!</definedName>
    <definedName name="_SCH_15303_">#REF!</definedName>
    <definedName name="_SCH_15304_">#REF!</definedName>
    <definedName name="_SCH_15401_129">#REF!</definedName>
    <definedName name="_SCH_15401_15401">#REF!</definedName>
    <definedName name="_SCH_15401_15402">#REF!</definedName>
    <definedName name="_SCH_15401_15403">#REF!</definedName>
    <definedName name="_SCH_15401_15404">#REF!</definedName>
    <definedName name="_SCH_15401_15405">#REF!</definedName>
    <definedName name="_SCH_15401_15406">#REF!</definedName>
    <definedName name="_SCH_15401_15409">#REF!</definedName>
    <definedName name="_SCH_15401_15410">#REF!</definedName>
    <definedName name="_SCH_15401_15411">#REF!</definedName>
    <definedName name="_SCH_15401_15414">#REF!</definedName>
    <definedName name="_SCH_15401_15415">#REF!</definedName>
    <definedName name="_SCH_15401_15416">#REF!</definedName>
    <definedName name="_SCH_15401_15417">#REF!</definedName>
    <definedName name="_SCH_15401_15418">#REF!</definedName>
    <definedName name="_SCH_15401_15419">#REF!</definedName>
    <definedName name="_SCH_15401_15420">#REF!</definedName>
    <definedName name="_SCH_15401_15421">#REF!</definedName>
    <definedName name="_SCH_15501_129">#REF!</definedName>
    <definedName name="_SCH_15501_15501">#REF!</definedName>
    <definedName name="_SCH_15501_15503">#REF!</definedName>
    <definedName name="_SCH_15601_129">#REF!</definedName>
    <definedName name="_SCH_15601_15601">#REF!</definedName>
    <definedName name="_SCH_15601_15602">#REF!</definedName>
    <definedName name="_SCH_15601_15603">#REF!</definedName>
    <definedName name="_SCH_15601_15604">#REF!</definedName>
    <definedName name="_SCH_15601_15605">#REF!</definedName>
    <definedName name="_SCH_15601_15606">#REF!</definedName>
    <definedName name="_SCH_15601_15607">#REF!</definedName>
    <definedName name="_SCH_15601_15608">#REF!</definedName>
    <definedName name="_SCH_15601_15609">#REF!</definedName>
    <definedName name="_SCH_15601_15610">#REF!</definedName>
    <definedName name="_SCH_15701_129">#REF!</definedName>
    <definedName name="_SCH_15701_15701">#REF!</definedName>
    <definedName name="_SCH_15701_15704">#REF!</definedName>
    <definedName name="_SCH_15801_129">#REF!</definedName>
    <definedName name="_SCH_15801_15801">#REF!</definedName>
    <definedName name="_SCH_15801_15802">#REF!</definedName>
    <definedName name="_SCH_15901_129">#REF!</definedName>
    <definedName name="_SCH_15901_15901">#REF!</definedName>
    <definedName name="_SCH_15901_15904">#REF!</definedName>
    <definedName name="_SCH_15901_15905">#REF!</definedName>
    <definedName name="_SCH_15901_15906">#REF!</definedName>
    <definedName name="_SCH_15901_15907">#REF!</definedName>
    <definedName name="_SCH_15901_15908">#REF!</definedName>
    <definedName name="_SCH_16001_129">#REF!</definedName>
    <definedName name="_SCH_16001_16001">#REF!</definedName>
    <definedName name="_SCH_1601_129">#REF!</definedName>
    <definedName name="_SCH_1601_1601">#REF!</definedName>
    <definedName name="_SCH_1601_1602">#REF!</definedName>
    <definedName name="_SCH_16201_129">#REF!</definedName>
    <definedName name="_SCH_16201_16201">#REF!</definedName>
    <definedName name="_SCH_16201_16202">#REF!</definedName>
    <definedName name="_SCH_16301_129">#REF!</definedName>
    <definedName name="_SCH_16301_16301">#REF!</definedName>
    <definedName name="_SCH_16301_16302">#REF!</definedName>
    <definedName name="_SCH_16301_16303">#REF!</definedName>
    <definedName name="_SCH_16301_16304">#REF!</definedName>
    <definedName name="_SCH_16301_16305">#REF!</definedName>
    <definedName name="_SCH_16301_16306">#REF!</definedName>
    <definedName name="_SCH_16401_129">#REF!</definedName>
    <definedName name="_SCH_16401_16401">#REF!</definedName>
    <definedName name="_SCH_16401_16402">#REF!</definedName>
    <definedName name="_SCH_16401_16403">#REF!</definedName>
    <definedName name="_SCH_16501_129">#REF!</definedName>
    <definedName name="_SCH_16501_16501">#REF!</definedName>
    <definedName name="_SCH_16501_16502">#REF!</definedName>
    <definedName name="_SCH_16501_16503">#REF!</definedName>
    <definedName name="_SCH_16501_16504">#REF!</definedName>
    <definedName name="_SCH_16501_16505">#REF!</definedName>
    <definedName name="_SCH_16501_16506">#REF!</definedName>
    <definedName name="_SCH_16501_16507">#REF!</definedName>
    <definedName name="_SCH_16501_16508">#REF!</definedName>
    <definedName name="_SCH_16501_16509">#REF!</definedName>
    <definedName name="_SCH_16501_16510">#REF!</definedName>
    <definedName name="_SCH_16601_129">#REF!</definedName>
    <definedName name="_SCH_16601_16601">#REF!</definedName>
    <definedName name="_SCH_16601_16602">#REF!</definedName>
    <definedName name="_SCH_16601_16603">#REF!</definedName>
    <definedName name="_SCH_16601_16604">#REF!</definedName>
    <definedName name="_SCH_16701_129">#REF!</definedName>
    <definedName name="_SCH_16701_16701">#REF!</definedName>
    <definedName name="_SCH_16701_16702">#REF!</definedName>
    <definedName name="_SCH_16701_16703">#REF!</definedName>
    <definedName name="_SCH_16701_16704">#REF!</definedName>
    <definedName name="_SCH_16701_16705">#REF!</definedName>
    <definedName name="_SCH_16701_16706">#REF!</definedName>
    <definedName name="_SCH_16701_16707">#REF!</definedName>
    <definedName name="_SCH_16701_16708">#REF!</definedName>
    <definedName name="_SCH_16701_16709">#REF!</definedName>
    <definedName name="_SCH_16801_129">#REF!</definedName>
    <definedName name="_SCH_16801_16801">#REF!</definedName>
    <definedName name="_SCH_16801_16802">#REF!</definedName>
    <definedName name="_SCH_16801_16803">#REF!</definedName>
    <definedName name="_SCH_16801_16804">#REF!</definedName>
    <definedName name="_SCH_16801_16805">#REF!</definedName>
    <definedName name="_SCH_16801_16806">#REF!</definedName>
    <definedName name="_SCH_16801_16807">#REF!</definedName>
    <definedName name="_SCH_16801_16808">#REF!</definedName>
    <definedName name="_SCH_16901_129">#REF!</definedName>
    <definedName name="_SCH_16901_16901">#REF!</definedName>
    <definedName name="_SCH_16901_16902">#REF!</definedName>
    <definedName name="_SCH_16901_16903">#REF!</definedName>
    <definedName name="_SCH_16901_16904">#REF!</definedName>
    <definedName name="_SCH_16901_16905">#REF!</definedName>
    <definedName name="_SCH_16901_16906">#REF!</definedName>
    <definedName name="_SCH_16901_16907">#REF!</definedName>
    <definedName name="_SCH_16901_16908">#REF!</definedName>
    <definedName name="_SCH_17001_129">#REF!</definedName>
    <definedName name="_SCH_17001_17001">#REF!</definedName>
    <definedName name="_SCH_17001_17002">#REF!</definedName>
    <definedName name="_SCH_17001_17003">#REF!</definedName>
    <definedName name="_SCH_17001_17004">#REF!</definedName>
    <definedName name="_SCH_17001_17005">#REF!</definedName>
    <definedName name="_SCH_17001_17006">#REF!</definedName>
    <definedName name="_SCH_17001_17007">#REF!</definedName>
    <definedName name="_SCH_17001_17008">#REF!</definedName>
    <definedName name="_SCH_1701_129">#REF!</definedName>
    <definedName name="_SCH_1701_1701">#REF!</definedName>
    <definedName name="_SCH_1701_1702">#REF!</definedName>
    <definedName name="_SCH_17101_129">#REF!</definedName>
    <definedName name="_SCH_17101_17101">#REF!</definedName>
    <definedName name="_SCH_17101_17102">#REF!</definedName>
    <definedName name="_SCH_17101_17103">#REF!</definedName>
    <definedName name="_SCH_17101_17104">#REF!</definedName>
    <definedName name="_SCH_17101_17105">#REF!</definedName>
    <definedName name="_SCH_17101_17106">#REF!</definedName>
    <definedName name="_SCH_17101_17107">#REF!</definedName>
    <definedName name="_SCH_17101_17108">#REF!</definedName>
    <definedName name="_SCH_17201_129">#REF!</definedName>
    <definedName name="_SCH_17201_17201">#REF!</definedName>
    <definedName name="_SCH_17201_17202">#REF!</definedName>
    <definedName name="_SCH_17201_17203">#REF!</definedName>
    <definedName name="_SCH_17201_17204">#REF!</definedName>
    <definedName name="_SCH_17201_17205">#REF!</definedName>
    <definedName name="_SCH_17201_17206">#REF!</definedName>
    <definedName name="_SCH_17201_17207">#REF!</definedName>
    <definedName name="_SCH_17201_17208">#REF!</definedName>
    <definedName name="_SCH_173_">#REF!</definedName>
    <definedName name="_SCH_17301_129">#REF!</definedName>
    <definedName name="_SCH_17301_17301">#REF!</definedName>
    <definedName name="_SCH_174_">#REF!</definedName>
    <definedName name="_SCH_17401_129">#REF!</definedName>
    <definedName name="_SCH_17401_17401">#REF!</definedName>
    <definedName name="_SCH_17401_17402">#REF!</definedName>
    <definedName name="_SCH_17401_17403">#REF!</definedName>
    <definedName name="_SCH_17401_17404">#REF!</definedName>
    <definedName name="_SCH_17501_129">#REF!</definedName>
    <definedName name="_SCH_17501_17501">#REF!</definedName>
    <definedName name="_SCH_17501_17503">#REF!</definedName>
    <definedName name="_SCH_17501_17504">#REF!</definedName>
    <definedName name="_SCH_17501_17505">#REF!</definedName>
    <definedName name="_SCH_176_">#REF!</definedName>
    <definedName name="_SCH_17601_129">#REF!</definedName>
    <definedName name="_SCH_17601_17601">#REF!</definedName>
    <definedName name="_SCH_17601_17603">#REF!</definedName>
    <definedName name="_SCH_17601_17604">#REF!</definedName>
    <definedName name="_SCH_17601_17605">#REF!</definedName>
    <definedName name="_SCH_17701_129">#REF!</definedName>
    <definedName name="_SCH_17701_17701">#REF!</definedName>
    <definedName name="_SCH_17701_17702">#REF!</definedName>
    <definedName name="_SCH_17701_17703">#REF!</definedName>
    <definedName name="_SCH_17701_17704">#REF!</definedName>
    <definedName name="_SCH_17801_129">#REF!</definedName>
    <definedName name="_SCH_17801_17801">#REF!</definedName>
    <definedName name="_SCH_17801_17802">#REF!</definedName>
    <definedName name="_SCH_17801_17803">#REF!</definedName>
    <definedName name="_SCH_17801_17804">#REF!</definedName>
    <definedName name="_SCH_17801_17805">#REF!</definedName>
    <definedName name="_SCH_17801_17806">#REF!</definedName>
    <definedName name="_SCH_17801_17807">#REF!</definedName>
    <definedName name="_SCH_17801_17808">#REF!</definedName>
    <definedName name="_SCH_17801_17809">#REF!</definedName>
    <definedName name="_SCH_17801_17811">#REF!</definedName>
    <definedName name="_SCH_17801_17812">#REF!</definedName>
    <definedName name="_SCH_17801_17813">#REF!</definedName>
    <definedName name="_SCH_17801_17814">#REF!</definedName>
    <definedName name="_SCH_17801_17815">#REF!</definedName>
    <definedName name="_SCH_17801_17816">#REF!</definedName>
    <definedName name="_SCH_17801_17817">#REF!</definedName>
    <definedName name="_SCH_17801_17818">#REF!</definedName>
    <definedName name="_SCH_17801_17819">#REF!</definedName>
    <definedName name="_SCH_17901_129">#REF!</definedName>
    <definedName name="_SCH_17901_17901">#REF!</definedName>
    <definedName name="_SCH_17901_17902">#REF!</definedName>
    <definedName name="_SCH_17901_17903">#REF!</definedName>
    <definedName name="_SCH_17901_17904">#REF!</definedName>
    <definedName name="_SCH_17901_17905">#REF!</definedName>
    <definedName name="_SCH_17901_17906">#REF!</definedName>
    <definedName name="_SCH_17901_17907">#REF!</definedName>
    <definedName name="_SCH_17901_17908">#REF!</definedName>
    <definedName name="_SCH_17901_17909">#REF!</definedName>
    <definedName name="_SCH_17901_17910">#REF!</definedName>
    <definedName name="_SCH_17901_17911">#REF!</definedName>
    <definedName name="_SCH_17901_17912">#REF!</definedName>
    <definedName name="_SCH_17901_17913">#REF!</definedName>
    <definedName name="_SCH_17901_17914">#REF!</definedName>
    <definedName name="_SCH_17901_17915">#REF!</definedName>
    <definedName name="_SCH_17901_17916">#REF!</definedName>
    <definedName name="_SCH_17901_17917">#REF!</definedName>
    <definedName name="_SCH_17901_17918">#REF!</definedName>
    <definedName name="_SCH_17901_17919">#REF!</definedName>
    <definedName name="_SCH_18001_129">#REF!</definedName>
    <definedName name="_SCH_18001_18001">#REF!</definedName>
    <definedName name="_SCH_18001_18003">#REF!</definedName>
    <definedName name="_SCH_18001_18004">#REF!</definedName>
    <definedName name="_SCH_18001_18005">#REF!</definedName>
    <definedName name="_SCH_18001_18006">#REF!</definedName>
    <definedName name="_SCH_18001_18007">#REF!</definedName>
    <definedName name="_SCH_18001_18008">#REF!</definedName>
    <definedName name="_SCH_18001_18009">#REF!</definedName>
    <definedName name="_SCH_18001_18010">#REF!</definedName>
    <definedName name="_SCH_18001_18011">#REF!</definedName>
    <definedName name="_SCH_18001_18012">#REF!</definedName>
    <definedName name="_SCH_18001_18013">#REF!</definedName>
    <definedName name="_SCH_18001_18014">#REF!</definedName>
    <definedName name="_SCH_18001_18015">#REF!</definedName>
    <definedName name="_SCH_1801_129">#REF!</definedName>
    <definedName name="_SCH_1801_1801">#REF!</definedName>
    <definedName name="_SCH_1801_1803">#REF!</definedName>
    <definedName name="_SCH_1801_1804">#REF!</definedName>
    <definedName name="_SCH_1801_1805">#REF!</definedName>
    <definedName name="_SCH_18101_129">#REF!</definedName>
    <definedName name="_SCH_18101_18101">#REF!</definedName>
    <definedName name="_SCH_18101_18102">#REF!</definedName>
    <definedName name="_SCH_18101_18103">#REF!</definedName>
    <definedName name="_SCH_18101_18104">#REF!</definedName>
    <definedName name="_SCH_18101_18105">#REF!</definedName>
    <definedName name="_SCH_18101_18106">#REF!</definedName>
    <definedName name="_SCH_18101_18107">#REF!</definedName>
    <definedName name="_SCH_18101_18108">#REF!</definedName>
    <definedName name="_SCH_18101_18109">#REF!</definedName>
    <definedName name="_SCH_18101_18110">#REF!</definedName>
    <definedName name="_SCH_18101_18111">#REF!</definedName>
    <definedName name="_SCH_18101_18112">#REF!</definedName>
    <definedName name="_SCH_18101_18113">#REF!</definedName>
    <definedName name="_SCH_18201_129">#REF!</definedName>
    <definedName name="_SCH_18201_18201">#REF!</definedName>
    <definedName name="_SCH_18201_18202">#REF!</definedName>
    <definedName name="_SCH_18201_18203">#REF!</definedName>
    <definedName name="_SCH_18201_18204">#REF!</definedName>
    <definedName name="_SCH_18201_18205">#REF!</definedName>
    <definedName name="_SCH_18201_18206">#REF!</definedName>
    <definedName name="_SCH_18201_18207">#REF!</definedName>
    <definedName name="_SCH_18201_18208">#REF!</definedName>
    <definedName name="_SCH_18201_18209">#REF!</definedName>
    <definedName name="_SCH_18201_18210">#REF!</definedName>
    <definedName name="_SCH_18201_18211">#REF!</definedName>
    <definedName name="_SCH_18201_18212">#REF!</definedName>
    <definedName name="_SCH_18201_18213">#REF!</definedName>
    <definedName name="_SCH_18301_129">#REF!</definedName>
    <definedName name="_SCH_18301_18301">#REF!</definedName>
    <definedName name="_SCH_18301_18302">#REF!</definedName>
    <definedName name="_SCH_18301_18303">#REF!</definedName>
    <definedName name="_SCH_18301_18304">#REF!</definedName>
    <definedName name="_SCH_18301_18305">#REF!</definedName>
    <definedName name="_SCH_18301_18306">#REF!</definedName>
    <definedName name="_SCH_18301_18307">#REF!</definedName>
    <definedName name="_SCH_18301_18308">#REF!</definedName>
    <definedName name="_SCH_18301_18309">#REF!</definedName>
    <definedName name="_SCH_18301_18311">#REF!</definedName>
    <definedName name="_SCH_18301_18312">#REF!</definedName>
    <definedName name="_SCH_18401_129">#REF!</definedName>
    <definedName name="_SCH_18401_18401">#REF!</definedName>
    <definedName name="_SCH_18401_18402">#REF!</definedName>
    <definedName name="_SCH_18401_18403">#REF!</definedName>
    <definedName name="_SCH_18401_18405">#REF!</definedName>
    <definedName name="_SCH_18401_18406">#REF!</definedName>
    <definedName name="_SCH_18401_18407">#REF!</definedName>
    <definedName name="_SCH_18401_18408">#REF!</definedName>
    <definedName name="_SCH_18401_18409">#REF!</definedName>
    <definedName name="_SCH_18401_18410">#REF!</definedName>
    <definedName name="_SCH_18501_129">#REF!</definedName>
    <definedName name="_SCH_18501_18501">#REF!</definedName>
    <definedName name="_SCH_18501_18502">#REF!</definedName>
    <definedName name="_SCH_18501_18503">#REF!</definedName>
    <definedName name="_SCH_18601_129">#REF!</definedName>
    <definedName name="_SCH_18601_18601">#REF!</definedName>
    <definedName name="_SCH_18701_129">#REF!</definedName>
    <definedName name="_SCH_18701_18701">#REF!</definedName>
    <definedName name="_SCH_18701_18702">#REF!</definedName>
    <definedName name="_SCH_18701_18703">#REF!</definedName>
    <definedName name="_SCH_18701_18704">#REF!</definedName>
    <definedName name="_SCH_18801_129">#REF!</definedName>
    <definedName name="_SCH_18801_18801">#REF!</definedName>
    <definedName name="_SCH_18901_129">#REF!</definedName>
    <definedName name="_SCH_18901_18901">#REF!</definedName>
    <definedName name="_SCH_18901_18902">#REF!</definedName>
    <definedName name="_SCH_18901_18903">#REF!</definedName>
    <definedName name="_SCH_19001_129">#REF!</definedName>
    <definedName name="_SCH_19001_19001">#REF!</definedName>
    <definedName name="_SCH_19001_19002">#REF!</definedName>
    <definedName name="_SCH_19001_19003">#REF!</definedName>
    <definedName name="_SCH_1901_129">#REF!</definedName>
    <definedName name="_SCH_1901_1901">#REF!</definedName>
    <definedName name="_SCH_1901_1902">#REF!</definedName>
    <definedName name="_SCH_19101_129">#REF!</definedName>
    <definedName name="_SCH_19101_19101">#REF!</definedName>
    <definedName name="_SCH_19101_19102">#REF!</definedName>
    <definedName name="_SCH_19201_129">#REF!</definedName>
    <definedName name="_SCH_19201_19201">#REF!</definedName>
    <definedName name="_SCH_19301_129">#REF!</definedName>
    <definedName name="_SCH_19301_19301">#REF!</definedName>
    <definedName name="_SCH_19301_19302">#REF!</definedName>
    <definedName name="_SCH_19401_129">#REF!</definedName>
    <definedName name="_SCH_19401_19401">#REF!</definedName>
    <definedName name="_SCH_19401_19402">#REF!</definedName>
    <definedName name="_SCH_19401_19403">#REF!</definedName>
    <definedName name="_SCH_19501_129">#REF!</definedName>
    <definedName name="_SCH_19501_19501">#REF!</definedName>
    <definedName name="_SCH_19501_19502">#REF!</definedName>
    <definedName name="_SCH_19601_129">#REF!</definedName>
    <definedName name="_SCH_19601_19601">#REF!</definedName>
    <definedName name="_SCH_19601_19602">#REF!</definedName>
    <definedName name="_SCH_19601_19603">#REF!</definedName>
    <definedName name="_SCH_19701_129">#REF!</definedName>
    <definedName name="_SCH_19701_19701">#REF!</definedName>
    <definedName name="_SCH_19801_129">#REF!</definedName>
    <definedName name="_SCH_19801_19801">#REF!</definedName>
    <definedName name="_SCH_19801_19802">#REF!</definedName>
    <definedName name="_SCH_19801_19803">#REF!</definedName>
    <definedName name="_SCH_19901_129">#REF!</definedName>
    <definedName name="_SCH_19901_19901">#REF!</definedName>
    <definedName name="_SCH_20001_129">#REF!</definedName>
    <definedName name="_SCH_20001_20001">#REF!</definedName>
    <definedName name="_SCH_20001_20002">#REF!</definedName>
    <definedName name="_SCH_20001_20003">#REF!</definedName>
    <definedName name="_SCH_20001_20004">#REF!</definedName>
    <definedName name="_SCH_20001_20005">#REF!</definedName>
    <definedName name="_SCH_20001_20006">#REF!</definedName>
    <definedName name="_SCH_2001_129">#REF!</definedName>
    <definedName name="_SCH_2001_2001">#REF!</definedName>
    <definedName name="_SCH_2001_2002">#REF!</definedName>
    <definedName name="_SCH_2001_2003">#REF!</definedName>
    <definedName name="_SCH_202_">#REF!</definedName>
    <definedName name="_SCH_20201_129">#REF!</definedName>
    <definedName name="_SCH_20201_20201">#REF!</definedName>
    <definedName name="_SCH_20201_20202">#REF!</definedName>
    <definedName name="_SCH_20301_129">#REF!</definedName>
    <definedName name="_SCH_20301_20301">#REF!</definedName>
    <definedName name="_SCH_20301_20302">#REF!</definedName>
    <definedName name="_SCH_20301_20303">#REF!</definedName>
    <definedName name="_SCH_20401_129">#REF!</definedName>
    <definedName name="_SCH_20401_20401">#REF!</definedName>
    <definedName name="_SCH_20401_20402">#REF!</definedName>
    <definedName name="_SCH_20401_20403">#REF!</definedName>
    <definedName name="_SCH_20601_129">#REF!</definedName>
    <definedName name="_SCH_20601_20601">#REF!</definedName>
    <definedName name="_SCH_20601_20602">#REF!</definedName>
    <definedName name="_SCH_20601_20603">#REF!</definedName>
    <definedName name="_SCH_20601_20604">#REF!</definedName>
    <definedName name="_SCH_20601_20605">#REF!</definedName>
    <definedName name="_SCH_20601_20606">#REF!</definedName>
    <definedName name="_SCH_20601_20607">#REF!</definedName>
    <definedName name="_SCH_20601_20608">#REF!</definedName>
    <definedName name="_SCH_20601_20609">#REF!</definedName>
    <definedName name="_SCH_20601_20610">#REF!</definedName>
    <definedName name="_SCH_20601_20611">#REF!</definedName>
    <definedName name="_SCH_20601_20612">#REF!</definedName>
    <definedName name="_SCH_20601_20613">#REF!</definedName>
    <definedName name="_SCH_20601_20614">#REF!</definedName>
    <definedName name="_SCH_20601_20615">#REF!</definedName>
    <definedName name="_SCH_20601_20616">#REF!</definedName>
    <definedName name="_SCH_20601_20617">#REF!</definedName>
    <definedName name="_SCH_20601_20618">#REF!</definedName>
    <definedName name="_SCH_20601_20619">#REF!</definedName>
    <definedName name="_SCH_20601_20620">#REF!</definedName>
    <definedName name="_SCH_20602_">#REF!</definedName>
    <definedName name="_SCH_20701_129">#REF!</definedName>
    <definedName name="_SCH_20701_20701">#REF!</definedName>
    <definedName name="_SCH_20801_129">#REF!</definedName>
    <definedName name="_SCH_20801_20801">#REF!</definedName>
    <definedName name="_SCH_20801_20802">#REF!</definedName>
    <definedName name="_SCH_20801_20803">#REF!</definedName>
    <definedName name="_SCH_20801_20804">#REF!</definedName>
    <definedName name="_SCH_20801_20805">#REF!</definedName>
    <definedName name="_SCH_20801_20806">#REF!</definedName>
    <definedName name="_SCH_20801_20807">#REF!</definedName>
    <definedName name="_SCH_20801_20808">#REF!</definedName>
    <definedName name="_SCH_20801_20809">#REF!</definedName>
    <definedName name="_SCH_20801_20811">#REF!</definedName>
    <definedName name="_SCH_20801_20812">#REF!</definedName>
    <definedName name="_SCH_20801_20813">#REF!</definedName>
    <definedName name="_SCH_20901_129">#REF!</definedName>
    <definedName name="_SCH_20901_20901">#REF!</definedName>
    <definedName name="_SCH_20901_20902">#REF!</definedName>
    <definedName name="_SCH_20901_20904">#REF!</definedName>
    <definedName name="_SCH_21001_129">#REF!</definedName>
    <definedName name="_SCH_21001_21001">#REF!</definedName>
    <definedName name="_SCH_21001_21002">#REF!</definedName>
    <definedName name="_SCH_21001_21003">#REF!</definedName>
    <definedName name="_SCH_21001_21004">#REF!</definedName>
    <definedName name="_SCH_21001_21005">#REF!</definedName>
    <definedName name="_SCH_21001_21006">#REF!</definedName>
    <definedName name="_SCH_21101_129">#REF!</definedName>
    <definedName name="_SCH_21101_21101">#REF!</definedName>
    <definedName name="_SCH_21201_129">#REF!</definedName>
    <definedName name="_SCH_21201_21201">#REF!</definedName>
    <definedName name="_SCH_21201_21202">#REF!</definedName>
    <definedName name="_SCH_21301_129">#REF!</definedName>
    <definedName name="_SCH_21301_21301">#REF!</definedName>
    <definedName name="_SCH_21301_21302">#REF!</definedName>
    <definedName name="_SCH_21401_129">#REF!</definedName>
    <definedName name="_SCH_21401_21401">#REF!</definedName>
    <definedName name="_SCH_21401_21402">#REF!</definedName>
    <definedName name="_SCH_21401_21403">#REF!</definedName>
    <definedName name="_SCH_21401_21404">#REF!</definedName>
    <definedName name="_SCH_21501_129">#REF!</definedName>
    <definedName name="_SCH_21501_21501">#REF!</definedName>
    <definedName name="_SCH_21501_21503">#REF!</definedName>
    <definedName name="_SCH_21601_129">#REF!</definedName>
    <definedName name="_SCH_21601_21601">#REF!</definedName>
    <definedName name="_SCH_21601_21602">#REF!</definedName>
    <definedName name="_SCH_21601_21603">#REF!</definedName>
    <definedName name="_SCH_21601_21604">#REF!</definedName>
    <definedName name="_SCH_21601_21605">#REF!</definedName>
    <definedName name="_SCH_21601_21607">#REF!</definedName>
    <definedName name="_SCH_21601_21608">#REF!</definedName>
    <definedName name="_SCH_21601_21609">#REF!</definedName>
    <definedName name="_SCH_21601_21610">#REF!</definedName>
    <definedName name="_SCH_21701_129">#REF!</definedName>
    <definedName name="_SCH_21701_21701">#REF!</definedName>
    <definedName name="_SCH_21701_21702">#REF!</definedName>
    <definedName name="_SCH_21801_129">#REF!</definedName>
    <definedName name="_SCH_21801_21801">#REF!</definedName>
    <definedName name="_SCH_21901_129">#REF!</definedName>
    <definedName name="_SCH_21901_21901">#REF!</definedName>
    <definedName name="_SCH_22001_129">#REF!</definedName>
    <definedName name="_SCH_22001_22001">#REF!</definedName>
    <definedName name="_SCH_22001_22002">#REF!</definedName>
    <definedName name="_SCH_2201_129">#REF!</definedName>
    <definedName name="_SCH_2201_2201">#REF!</definedName>
    <definedName name="_SCH_2201_2202">#REF!</definedName>
    <definedName name="_SCH_2201_2205">#REF!</definedName>
    <definedName name="_SCH_2201_2206">#REF!</definedName>
    <definedName name="_SCH_22101_129">#REF!</definedName>
    <definedName name="_SCH_22101_22101">#REF!</definedName>
    <definedName name="_SCH_22101_22102">#REF!</definedName>
    <definedName name="_SCH_22101_22103">#REF!</definedName>
    <definedName name="_SCH_22201_129">#REF!</definedName>
    <definedName name="_SCH_22201_22201">#REF!</definedName>
    <definedName name="_SCH_22201_22202">#REF!</definedName>
    <definedName name="_SCH_22201_22203">#REF!</definedName>
    <definedName name="_SCH_22301_129">#REF!</definedName>
    <definedName name="_SCH_22301_22301">#REF!</definedName>
    <definedName name="_SCH_22301_22302">#REF!</definedName>
    <definedName name="_SCH_22301_22305">#REF!</definedName>
    <definedName name="_SCH_22301_22306">#REF!</definedName>
    <definedName name="_SCH_22501_129">#REF!</definedName>
    <definedName name="_SCH_22501_22501">#REF!</definedName>
    <definedName name="_SCH_22501_22503">#REF!</definedName>
    <definedName name="_SCH_22501_22504">#REF!</definedName>
    <definedName name="_SCH_22601_129">#REF!</definedName>
    <definedName name="_SCH_22601_22601">#REF!</definedName>
    <definedName name="_SCH_22701_129">#REF!</definedName>
    <definedName name="_SCH_22701_22701">#REF!</definedName>
    <definedName name="_SCH_22801_129">#REF!</definedName>
    <definedName name="_SCH_22801_22801">#REF!</definedName>
    <definedName name="_SCH_22801_22802">#REF!</definedName>
    <definedName name="_SCH_22801_22803">#REF!</definedName>
    <definedName name="_SCH_22801_22804">#REF!</definedName>
    <definedName name="_SCH_22801_22806">#REF!</definedName>
    <definedName name="_SCH_22801_22807">#REF!</definedName>
    <definedName name="_SCH_23001_129">#REF!</definedName>
    <definedName name="_SCH_23001_23001">#REF!</definedName>
    <definedName name="_SCH_23001_23002">#REF!</definedName>
    <definedName name="_SCH_2301_129">#REF!</definedName>
    <definedName name="_SCH_2301_2301">#REF!</definedName>
    <definedName name="_SCH_23201_129">#REF!</definedName>
    <definedName name="_SCH_23201_23201">#REF!</definedName>
    <definedName name="_SCH_23301_129">#REF!</definedName>
    <definedName name="_SCH_23301_23301">#REF!</definedName>
    <definedName name="_SCH_23301_23302">#REF!</definedName>
    <definedName name="_SCH_23301_23304">#REF!</definedName>
    <definedName name="_SCH_23301_23306">#REF!</definedName>
    <definedName name="_SCH_23301_23307">#REF!</definedName>
    <definedName name="_SCH_23401_129">#REF!</definedName>
    <definedName name="_SCH_23401_23401">#REF!</definedName>
    <definedName name="_SCH_23501_129">#REF!</definedName>
    <definedName name="_SCH_23501_23501">#REF!</definedName>
    <definedName name="_SCH_23501_23502">#REF!</definedName>
    <definedName name="_SCH_23501_23503">#REF!</definedName>
    <definedName name="_SCH_23601_129">#REF!</definedName>
    <definedName name="_SCH_23601_23601">#REF!</definedName>
    <definedName name="_SCH_23601_23602">#REF!</definedName>
    <definedName name="_SCH_23601_23603">#REF!</definedName>
    <definedName name="_SCH_23701_129">#REF!</definedName>
    <definedName name="_SCH_23701_23701">#REF!</definedName>
    <definedName name="_SCH_23701_23702">#REF!</definedName>
    <definedName name="_SCH_23701_23703">#REF!</definedName>
    <definedName name="_SCH_23801_129">#REF!</definedName>
    <definedName name="_SCH_23801_23801">#REF!</definedName>
    <definedName name="_SCH_23801_23802">#REF!</definedName>
    <definedName name="_SCH_23801_23803">#REF!</definedName>
    <definedName name="_SCH_23901_129">#REF!</definedName>
    <definedName name="_SCH_23901_23901">#REF!</definedName>
    <definedName name="_SCH_23901_23902">#REF!</definedName>
    <definedName name="_SCH_23901_23903">#REF!</definedName>
    <definedName name="_SCH_24001_129">#REF!</definedName>
    <definedName name="_SCH_24001_24001">#REF!</definedName>
    <definedName name="_SCH_24001_24002">#REF!</definedName>
    <definedName name="_SCH_24001_24003">#REF!</definedName>
    <definedName name="_SCH_2401_129">#REF!</definedName>
    <definedName name="_SCH_2401_2401">#REF!</definedName>
    <definedName name="_SCH_24101_129">#REF!</definedName>
    <definedName name="_SCH_24101_24101">#REF!</definedName>
    <definedName name="_SCH_24101_24102">#REF!</definedName>
    <definedName name="_SCH_24101_24103">#REF!</definedName>
    <definedName name="_SCH_24101_24105">#REF!</definedName>
    <definedName name="_SCH_24101_24106">#REF!</definedName>
    <definedName name="_SCH_24101_24107">#REF!</definedName>
    <definedName name="_SCH_24101_24108">#REF!</definedName>
    <definedName name="_SCH_24101_24109">#REF!</definedName>
    <definedName name="_SCH_24101_24110">#REF!</definedName>
    <definedName name="_SCH_24101_24111">#REF!</definedName>
    <definedName name="_SCH_24301_129">#REF!</definedName>
    <definedName name="_SCH_24301_24301">#REF!</definedName>
    <definedName name="_SCH_24401_129">#REF!</definedName>
    <definedName name="_SCH_24401_24401">#REF!</definedName>
    <definedName name="_SCH_24401_24402">#REF!</definedName>
    <definedName name="_SCH_24401_24404">#REF!</definedName>
    <definedName name="_SCH_24401_24405">#REF!</definedName>
    <definedName name="_SCH_24401_24406">#REF!</definedName>
    <definedName name="_SCH_24401_24414">#REF!</definedName>
    <definedName name="_SCH_24501_129">#REF!</definedName>
    <definedName name="_SCH_24501_24501">#REF!</definedName>
    <definedName name="_SCH_24501_24502">#REF!</definedName>
    <definedName name="_SCH_24501_24503">#REF!</definedName>
    <definedName name="_SCH_24501_24504">#REF!</definedName>
    <definedName name="_SCH_24601_129">#REF!</definedName>
    <definedName name="_SCH_24601_24601">#REF!</definedName>
    <definedName name="_SCH_24601_24602">#REF!</definedName>
    <definedName name="_SCH_24601_24603">#REF!</definedName>
    <definedName name="_SCH_24701_129">#REF!</definedName>
    <definedName name="_SCH_24701_24701">#REF!</definedName>
    <definedName name="_SCH_24701_24702">#REF!</definedName>
    <definedName name="_SCH_24701_24703">#REF!</definedName>
    <definedName name="_SCH_24701_24704">#REF!</definedName>
    <definedName name="_SCH_24701_24705">#REF!</definedName>
    <definedName name="_SCH_25001_129">#REF!</definedName>
    <definedName name="_SCH_25001_25001">#REF!</definedName>
    <definedName name="_SCH_2501_129">#REF!</definedName>
    <definedName name="_SCH_2501_2501">#REF!</definedName>
    <definedName name="_SCH_2501_2502">#REF!</definedName>
    <definedName name="_SCH_25101_129">#REF!</definedName>
    <definedName name="_SCH_25101_25101">#REF!</definedName>
    <definedName name="_SCH_25101_25102">#REF!</definedName>
    <definedName name="_SCH_25201_129">#REF!</definedName>
    <definedName name="_SCH_25201_25201">#REF!</definedName>
    <definedName name="_SCH_25201_25202">#REF!</definedName>
    <definedName name="_SCH_25201_25203">#REF!</definedName>
    <definedName name="_SCH_25301_129">#REF!</definedName>
    <definedName name="_SCH_25301_25301">#REF!</definedName>
    <definedName name="_SCH_25401_129">#REF!</definedName>
    <definedName name="_SCH_25401_25401">#REF!</definedName>
    <definedName name="_SCH_25501_129">#REF!</definedName>
    <definedName name="_SCH_25501_25501">#REF!</definedName>
    <definedName name="_SCH_25601_129">#REF!</definedName>
    <definedName name="_SCH_25601_25601">#REF!</definedName>
    <definedName name="_SCH_25701_129">#REF!</definedName>
    <definedName name="_SCH_25701_25701">#REF!</definedName>
    <definedName name="_SCH_25801_129">#REF!</definedName>
    <definedName name="_SCH_25801_25801">#REF!</definedName>
    <definedName name="_SCH_26001_129">#REF!</definedName>
    <definedName name="_SCH_26001_26001">#REF!</definedName>
    <definedName name="_SCH_26001_26002">#REF!</definedName>
    <definedName name="_SCH_2601_129">#REF!</definedName>
    <definedName name="_SCH_2601_2601">#REF!</definedName>
    <definedName name="_SCH_2601_2602">#REF!</definedName>
    <definedName name="_SCH_26101_129">#REF!</definedName>
    <definedName name="_SCH_26101_26101">#REF!</definedName>
    <definedName name="_SCH_26101_26102">#REF!</definedName>
    <definedName name="_SCH_26201_129">#REF!</definedName>
    <definedName name="_SCH_26201_26201">#REF!</definedName>
    <definedName name="_SCH_26301_129">#REF!</definedName>
    <definedName name="_SCH_26301_26301">#REF!</definedName>
    <definedName name="_SCH_26401_129">#REF!</definedName>
    <definedName name="_SCH_26401_26401">#REF!</definedName>
    <definedName name="_SCH_26501_129">#REF!</definedName>
    <definedName name="_SCH_26501_26501">#REF!</definedName>
    <definedName name="_SCH_26601_129">#REF!</definedName>
    <definedName name="_SCH_26601_26601">#REF!</definedName>
    <definedName name="_SCH_26601_26602">#REF!</definedName>
    <definedName name="_SCH_26601_26603">#REF!</definedName>
    <definedName name="_SCH_26601_26604">#REF!</definedName>
    <definedName name="_SCH_26901_">#REF!</definedName>
    <definedName name="_SCH_27001_">#REF!</definedName>
    <definedName name="_SCH_2701_129">#REF!</definedName>
    <definedName name="_SCH_2701_2701">#REF!</definedName>
    <definedName name="_SCH_27101_">#REF!</definedName>
    <definedName name="_SCH_27501_">#REF!</definedName>
    <definedName name="_SCH_27601_">#REF!</definedName>
    <definedName name="_SCH_28001_">#REF!</definedName>
    <definedName name="_SCH_2801_129">#REF!</definedName>
    <definedName name="_SCH_2801_2801">#REF!</definedName>
    <definedName name="_SCH_2801_2802">#REF!</definedName>
    <definedName name="_SCH_2801_2803">#REF!</definedName>
    <definedName name="_SCH_2801_2804">#REF!</definedName>
    <definedName name="_SCH_2801_2805">#REF!</definedName>
    <definedName name="_SCH_28101_">#REF!</definedName>
    <definedName name="_SCH_2901_129">#REF!</definedName>
    <definedName name="_SCH_2901_2901">#REF!</definedName>
    <definedName name="_SCH_2901_2902">#REF!</definedName>
    <definedName name="_SCH_3001_129">#REF!</definedName>
    <definedName name="_SCH_3001_3001">#REF!</definedName>
    <definedName name="_SCH_3001_3002">#REF!</definedName>
    <definedName name="_SCH_3001_3003">#REF!</definedName>
    <definedName name="_SCH_3001_3004">#REF!</definedName>
    <definedName name="_SCH_3001_3005">#REF!</definedName>
    <definedName name="_SCH_3001_3007">#REF!</definedName>
    <definedName name="_SCH_3001_3008">#REF!</definedName>
    <definedName name="_SCH_302_">#REF!</definedName>
    <definedName name="_SCH_303_">#REF!</definedName>
    <definedName name="_SCH_30701_129">#REF!</definedName>
    <definedName name="_SCH_30701_30701">#REF!</definedName>
    <definedName name="_SCH_308_">#REF!</definedName>
    <definedName name="_SCH_309_">#REF!</definedName>
    <definedName name="_SCH_310_">#REF!</definedName>
    <definedName name="_SCH_31001_129">#REF!</definedName>
    <definedName name="_SCH_31001_31001">#REF!</definedName>
    <definedName name="_SCH_31001_31002">#REF!</definedName>
    <definedName name="_SCH_31001_31003">#REF!</definedName>
    <definedName name="_SCH_31001_31004">#REF!</definedName>
    <definedName name="_SCH_3101_129">#REF!</definedName>
    <definedName name="_SCH_3101_3101">#REF!</definedName>
    <definedName name="_SCH_3101_3102">#REF!</definedName>
    <definedName name="_SCH_3101_3103">#REF!</definedName>
    <definedName name="_SCH_311_">#REF!</definedName>
    <definedName name="_SCH_312_">#REF!</definedName>
    <definedName name="_SCH_313_">#REF!</definedName>
    <definedName name="_SCH_31301_129">#REF!</definedName>
    <definedName name="_SCH_31301_31301">#REF!</definedName>
    <definedName name="_SCH_314_">#REF!</definedName>
    <definedName name="_SCH_31401_129">#REF!</definedName>
    <definedName name="_SCH_31401_31401">#REF!</definedName>
    <definedName name="_SCH_315_">#REF!</definedName>
    <definedName name="_SCH_31501_129">#REF!</definedName>
    <definedName name="_SCH_31501_31501">#REF!</definedName>
    <definedName name="_SCH_316_">#REF!</definedName>
    <definedName name="_SCH_31601_129">#REF!</definedName>
    <definedName name="_SCH_31601_31601">#REF!</definedName>
    <definedName name="_SCH_317_">#REF!</definedName>
    <definedName name="_SCH_31701_129">#REF!</definedName>
    <definedName name="_SCH_31701_31701">#REF!</definedName>
    <definedName name="_SCH_318_">#REF!</definedName>
    <definedName name="_SCH_31801_129">#REF!</definedName>
    <definedName name="_SCH_31801_31801">#REF!</definedName>
    <definedName name="_SCH_319_">#REF!</definedName>
    <definedName name="_SCH_31901_129">#REF!</definedName>
    <definedName name="_SCH_31901_31901">#REF!</definedName>
    <definedName name="_SCH_32001_129">#REF!</definedName>
    <definedName name="_SCH_32001_32001">#REF!</definedName>
    <definedName name="_SCH_3201_129">#REF!</definedName>
    <definedName name="_SCH_3201_3201">#REF!</definedName>
    <definedName name="_SCH_3201_3202">#REF!</definedName>
    <definedName name="_SCH_32101_129">#REF!</definedName>
    <definedName name="_SCH_32101_32101">#REF!</definedName>
    <definedName name="_SCH_32201_129">#REF!</definedName>
    <definedName name="_SCH_32201_32201">#REF!</definedName>
    <definedName name="_SCH_32301_129">#REF!</definedName>
    <definedName name="_SCH_32301_32301">#REF!</definedName>
    <definedName name="_SCH_32401_129">#REF!</definedName>
    <definedName name="_SCH_32401_32401">#REF!</definedName>
    <definedName name="_SCH_32401_32402">#REF!</definedName>
    <definedName name="_SCH_32501_129">#REF!</definedName>
    <definedName name="_SCH_32501_32501">#REF!</definedName>
    <definedName name="_SCH_32601_129">#REF!</definedName>
    <definedName name="_SCH_32601_32601">#REF!</definedName>
    <definedName name="_SCH_32701_129">#REF!</definedName>
    <definedName name="_SCH_32701_32701">#REF!</definedName>
    <definedName name="_SCH_32701_32702">#REF!</definedName>
    <definedName name="_SCH_32801_129">#REF!</definedName>
    <definedName name="_SCH_32801_32801">#REF!</definedName>
    <definedName name="_SCH_32901_129">#REF!</definedName>
    <definedName name="_SCH_32901_32901">#REF!</definedName>
    <definedName name="_SCH_33001_129">#REF!</definedName>
    <definedName name="_SCH_33001_33001">#REF!</definedName>
    <definedName name="_SCH_3301_129">#REF!</definedName>
    <definedName name="_SCH_3301_3301">#REF!</definedName>
    <definedName name="_SCH_3301_3302">#REF!</definedName>
    <definedName name="_SCH_3301_3303">#REF!</definedName>
    <definedName name="_SCH_3301_3304">#REF!</definedName>
    <definedName name="_SCH_3301_3305">#REF!</definedName>
    <definedName name="_SCH_3301_3306">#REF!</definedName>
    <definedName name="_SCH_3301_3307">#REF!</definedName>
    <definedName name="_SCH_3301_3308">#REF!</definedName>
    <definedName name="_SCH_33101_129">#REF!</definedName>
    <definedName name="_SCH_33101_33101">#REF!</definedName>
    <definedName name="_SCH_33201_129">#REF!</definedName>
    <definedName name="_SCH_33201_33201">#REF!</definedName>
    <definedName name="_SCH_33201_33202">#REF!</definedName>
    <definedName name="_SCH_33301_129">#REF!</definedName>
    <definedName name="_SCH_33301_33301">#REF!</definedName>
    <definedName name="_SCH_33401_129">#REF!</definedName>
    <definedName name="_SCH_33401_33401">#REF!</definedName>
    <definedName name="_SCH_33501_129">#REF!</definedName>
    <definedName name="_SCH_33501_33501">#REF!</definedName>
    <definedName name="_SCH_33501_33502">#REF!</definedName>
    <definedName name="_SCH_33801_129">#REF!</definedName>
    <definedName name="_SCH_33801_33801">#REF!</definedName>
    <definedName name="_SCH_3401_129">#REF!</definedName>
    <definedName name="_SCH_3401_3401">#REF!</definedName>
    <definedName name="_SCH_3401_3402">#REF!</definedName>
    <definedName name="_SCH_34101_129">#REF!</definedName>
    <definedName name="_SCH_34101_34101">#REF!</definedName>
    <definedName name="_SCH_34101_34102">#REF!</definedName>
    <definedName name="_SCH_34101_34103">#REF!</definedName>
    <definedName name="_SCH_34101_34104">#REF!</definedName>
    <definedName name="_SCH_34101_34105">#REF!</definedName>
    <definedName name="_SCH_34201_129">#REF!</definedName>
    <definedName name="_SCH_34201_34201">#REF!</definedName>
    <definedName name="_SCH_34301_129">#REF!</definedName>
    <definedName name="_SCH_34301_34301">#REF!</definedName>
    <definedName name="_SCH_34401_129">#REF!</definedName>
    <definedName name="_SCH_34401_34401">#REF!</definedName>
    <definedName name="_SCH_34501_129">#REF!</definedName>
    <definedName name="_SCH_34501_34501">#REF!</definedName>
    <definedName name="_SCH_34601_129">#REF!</definedName>
    <definedName name="_SCH_34601_34601">#REF!</definedName>
    <definedName name="_SCH_34701_129">#REF!</definedName>
    <definedName name="_SCH_34701_34701">#REF!</definedName>
    <definedName name="_SCH_34701_34702">#REF!</definedName>
    <definedName name="_SCH_34701_34703">#REF!</definedName>
    <definedName name="_SCH_34701_34704">#REF!</definedName>
    <definedName name="_SCH_34801_129">#REF!</definedName>
    <definedName name="_SCH_34801_34801">#REF!</definedName>
    <definedName name="_SCH_34801_34802">#REF!</definedName>
    <definedName name="_SCH_34801_34803">#REF!</definedName>
    <definedName name="_SCH_3501_129">#REF!</definedName>
    <definedName name="_SCH_3501_3501">#REF!</definedName>
    <definedName name="_SCH_3501_3505">#REF!</definedName>
    <definedName name="_SCH_3501_3510">#REF!</definedName>
    <definedName name="_SCH_3501_3512">#REF!</definedName>
    <definedName name="_SCH_3501_3514">#REF!</definedName>
    <definedName name="_SCH_3501_3516">#REF!</definedName>
    <definedName name="_SCH_3501_3517">#REF!</definedName>
    <definedName name="_SCH_3501_3518">#REF!</definedName>
    <definedName name="_SCH_35301_129">#REF!</definedName>
    <definedName name="_SCH_35301_35301">#REF!</definedName>
    <definedName name="_SCH_35301_35302">#REF!</definedName>
    <definedName name="_SCH_35301_35303">#REF!</definedName>
    <definedName name="_SCH_35301_35304">#REF!</definedName>
    <definedName name="_SCH_35301_35305">#REF!</definedName>
    <definedName name="_SCH_35401_129">#REF!</definedName>
    <definedName name="_SCH_35401_35401">#REF!</definedName>
    <definedName name="_SCH_35401_35402">#REF!</definedName>
    <definedName name="_SCH_35401_35403">#REF!</definedName>
    <definedName name="_SCH_35501_129">#REF!</definedName>
    <definedName name="_SCH_35501_35501">#REF!</definedName>
    <definedName name="_SCH_35501_35502">#REF!</definedName>
    <definedName name="_SCH_35501_35503">#REF!</definedName>
    <definedName name="_SCH_35501_35504">#REF!</definedName>
    <definedName name="_SCH_35501_35505">#REF!</definedName>
    <definedName name="_SCH_35501_35506">#REF!</definedName>
    <definedName name="_SCH_35501_35507">#REF!</definedName>
    <definedName name="_SCH_35601_129">#REF!</definedName>
    <definedName name="_SCH_35601_35601">#REF!</definedName>
    <definedName name="_SCH_35701_129">#REF!</definedName>
    <definedName name="_SCH_35701_35701">#REF!</definedName>
    <definedName name="_SCH_35801_129">#REF!</definedName>
    <definedName name="_SCH_35801_35801">#REF!</definedName>
    <definedName name="_SCH_3601_129">#REF!</definedName>
    <definedName name="_SCH_3601_3601">#REF!</definedName>
    <definedName name="_SCH_3601_3602">#REF!</definedName>
    <definedName name="_SCH_3601_3603">#REF!</definedName>
    <definedName name="_SCH_36901_129">#REF!</definedName>
    <definedName name="_SCH_36901_36901">#REF!</definedName>
    <definedName name="_SCH_37001_129">#REF!</definedName>
    <definedName name="_SCH_37001_37001">#REF!</definedName>
    <definedName name="_SCH_3701_129">#REF!</definedName>
    <definedName name="_SCH_3701_3701">#REF!</definedName>
    <definedName name="_SCH_37201_129">#REF!</definedName>
    <definedName name="_SCH_37201_37201">#REF!</definedName>
    <definedName name="_SCH_37201_37202">#REF!</definedName>
    <definedName name="_SCH_37201_37203">#REF!</definedName>
    <definedName name="_SCH_37201_37204">#REF!</definedName>
    <definedName name="_SCH_37201_37205">#REF!</definedName>
    <definedName name="_SCH_37201_37206">#REF!</definedName>
    <definedName name="_SCH_37201_37207">#REF!</definedName>
    <definedName name="_SCH_37401_129">#REF!</definedName>
    <definedName name="_SCH_37401_37401">#REF!</definedName>
    <definedName name="_SCH_37501_129">#REF!</definedName>
    <definedName name="_SCH_37501_37501">#REF!</definedName>
    <definedName name="_SCH_37501_37502">#REF!</definedName>
    <definedName name="_SCH_37501_37503">#REF!</definedName>
    <definedName name="_SCH_37501_37504">#REF!</definedName>
    <definedName name="_SCH_37501_37505">#REF!</definedName>
    <definedName name="_SCH_37501_37506">#REF!</definedName>
    <definedName name="_SCH_37501_37507">#REF!</definedName>
    <definedName name="_SCH_37601_129">#REF!</definedName>
    <definedName name="_SCH_37601_37601">#REF!</definedName>
    <definedName name="_SCH_37701_129">#REF!</definedName>
    <definedName name="_SCH_37701_37701">#REF!</definedName>
    <definedName name="_SCH_37701_37702">#REF!</definedName>
    <definedName name="_SCH_37701_37703">#REF!</definedName>
    <definedName name="_SCH_37701_37704">#REF!</definedName>
    <definedName name="_SCH_37701_37705">#REF!</definedName>
    <definedName name="_SCH_37701_37706">#REF!</definedName>
    <definedName name="_SCH_37801_129">#REF!</definedName>
    <definedName name="_SCH_37801_37801">#REF!</definedName>
    <definedName name="_SCH_37901_129">#REF!</definedName>
    <definedName name="_SCH_37901_37901">#REF!</definedName>
    <definedName name="_SCH_38001_129">#REF!</definedName>
    <definedName name="_SCH_38001_38001">#REF!</definedName>
    <definedName name="_SCH_3801_129">#REF!</definedName>
    <definedName name="_SCH_3801_3801">#REF!</definedName>
    <definedName name="_SCH_3801_3802">#REF!</definedName>
    <definedName name="_SCH_3801_3803">#REF!</definedName>
    <definedName name="_SCH_3801_3804">#REF!</definedName>
    <definedName name="_SCH_38101_129">#REF!</definedName>
    <definedName name="_SCH_38101_38101">#REF!</definedName>
    <definedName name="_SCH_38201_129">#REF!</definedName>
    <definedName name="_SCH_38201_38201">#REF!</definedName>
    <definedName name="_SCH_38201_38202">#REF!</definedName>
    <definedName name="_SCH_38301_129">#REF!</definedName>
    <definedName name="_SCH_38301_38301">#REF!</definedName>
    <definedName name="_SCH_38301_38302">#REF!</definedName>
    <definedName name="_SCH_38401_129">#REF!</definedName>
    <definedName name="_SCH_38401_38401">#REF!</definedName>
    <definedName name="_SCH_38501_129">#REF!</definedName>
    <definedName name="_SCH_38501_38501">#REF!</definedName>
    <definedName name="_SCH_38701_129">#REF!</definedName>
    <definedName name="_SCH_38701_38701">#REF!</definedName>
    <definedName name="_SCH_38701_38702">#REF!</definedName>
    <definedName name="_SCH_38701_38703">#REF!</definedName>
    <definedName name="_SCH_38801_129">#REF!</definedName>
    <definedName name="_SCH_38801_38801">#REF!</definedName>
    <definedName name="_SCH_38801_38802">#REF!</definedName>
    <definedName name="_SCH_38801_38803">#REF!</definedName>
    <definedName name="_SCH_38901_129">#REF!</definedName>
    <definedName name="_SCH_38901_38901">#REF!</definedName>
    <definedName name="_SCH_3901_129">#REF!</definedName>
    <definedName name="_SCH_3901_3901">#REF!</definedName>
    <definedName name="_SCH_39101_129">#REF!</definedName>
    <definedName name="_SCH_39101_39101">#REF!</definedName>
    <definedName name="_SCH_39301_129">#REF!</definedName>
    <definedName name="_SCH_39301_39301">#REF!</definedName>
    <definedName name="_SCH_39301_39302">#REF!</definedName>
    <definedName name="_SCH_39401_129">#REF!</definedName>
    <definedName name="_SCH_39401_39401">#REF!</definedName>
    <definedName name="_SCH_39401_39402">#REF!</definedName>
    <definedName name="_SCH_39501_129">#REF!</definedName>
    <definedName name="_SCH_39501_39501">#REF!</definedName>
    <definedName name="_SCH_39501_39502">#REF!</definedName>
    <definedName name="_SCH_39601_129">#REF!</definedName>
    <definedName name="_SCH_39601_39601">#REF!</definedName>
    <definedName name="_SCH_39601_39602">#REF!</definedName>
    <definedName name="_SCH_4001_129">#REF!</definedName>
    <definedName name="_SCH_4001_4001">#REF!</definedName>
    <definedName name="_SCH_4001_4002">#REF!</definedName>
    <definedName name="_SCH_402_">#REF!</definedName>
    <definedName name="_SCH_403_">#REF!</definedName>
    <definedName name="_SCH_405_">#REF!</definedName>
    <definedName name="_SCH_4101_129">#REF!</definedName>
    <definedName name="_SCH_4101_4101">#REF!</definedName>
    <definedName name="_SCH_4201_129">#REF!</definedName>
    <definedName name="_SCH_4201_4201">#REF!</definedName>
    <definedName name="_SCH_4201_4202">#REF!</definedName>
    <definedName name="_SCH_4301_129">#REF!</definedName>
    <definedName name="_SCH_4301_4301">#REF!</definedName>
    <definedName name="_SCH_4301_4302">#REF!</definedName>
    <definedName name="_SCH_4401_129">#REF!</definedName>
    <definedName name="_SCH_4401_4401">#REF!</definedName>
    <definedName name="_SCH_4401_4402">#REF!</definedName>
    <definedName name="_SCH_4401_4405">#REF!</definedName>
    <definedName name="_SCH_4401_4406">#REF!</definedName>
    <definedName name="_SCH_4401_4407">#REF!</definedName>
    <definedName name="_SCH_4401_4408">#REF!</definedName>
    <definedName name="_SCH_4401_4409">#REF!</definedName>
    <definedName name="_SCH_4401_4410">#REF!</definedName>
    <definedName name="_SCH_4501_129">#REF!</definedName>
    <definedName name="_SCH_4501_4501">#REF!</definedName>
    <definedName name="_SCH_4501_4502">#REF!</definedName>
    <definedName name="_SCH_4501_4503">#REF!</definedName>
    <definedName name="_SCH_4601_129">#REF!</definedName>
    <definedName name="_SCH_4601_4601">#REF!</definedName>
    <definedName name="_SCH_4601_4602">#REF!</definedName>
    <definedName name="_SCH_4601_4603">#REF!</definedName>
    <definedName name="_SCH_4701_129">#REF!</definedName>
    <definedName name="_SCH_4701_4701">#REF!</definedName>
    <definedName name="_SCH_4701_4702">#REF!</definedName>
    <definedName name="_SCH_4701_4703">#REF!</definedName>
    <definedName name="_SCH_4801_129">#REF!</definedName>
    <definedName name="_SCH_4801_4801">#REF!</definedName>
    <definedName name="_SCH_4801_4802">#REF!</definedName>
    <definedName name="_SCH_4801_4803">#REF!</definedName>
    <definedName name="_SCH_4901_129">#REF!</definedName>
    <definedName name="_SCH_4901_4901">#REF!</definedName>
    <definedName name="_SCH_4901_4902">#REF!</definedName>
    <definedName name="_SCH_4901_4903">#REF!</definedName>
    <definedName name="_SCH_4901_4905">#REF!</definedName>
    <definedName name="_SCH_5001_129">#REF!</definedName>
    <definedName name="_SCH_5001_5001">#REF!</definedName>
    <definedName name="_SCH_5001_5003">#REF!</definedName>
    <definedName name="_SCH_502_">#REF!</definedName>
    <definedName name="_SCH_5101_129">#REF!</definedName>
    <definedName name="_SCH_5101_5101">#REF!</definedName>
    <definedName name="_SCH_5101_5102">#REF!</definedName>
    <definedName name="_SCH_5101_5103">#REF!</definedName>
    <definedName name="_SCH_5101_5104">#REF!</definedName>
    <definedName name="_SCH_5101_5105">#REF!</definedName>
    <definedName name="_SCH_5201_129">#REF!</definedName>
    <definedName name="_SCH_5201_5201">#REF!</definedName>
    <definedName name="_SCH_5301_129">#REF!</definedName>
    <definedName name="_SCH_5301_5301">#REF!</definedName>
    <definedName name="_SCH_5401_129">#REF!</definedName>
    <definedName name="_SCH_5401_5401">#REF!</definedName>
    <definedName name="_SCH_5501_129">#REF!</definedName>
    <definedName name="_SCH_5501_5501">#REF!</definedName>
    <definedName name="_SCH_5501_5502">#REF!</definedName>
    <definedName name="_SCH_5501_5503">#REF!</definedName>
    <definedName name="_SCH_5501_5504">#REF!</definedName>
    <definedName name="_SCH_5601_129">#REF!</definedName>
    <definedName name="_SCH_5601_5601">#REF!</definedName>
    <definedName name="_SCH_5701_129">#REF!</definedName>
    <definedName name="_SCH_5701_5701">#REF!</definedName>
    <definedName name="_SCH_5701_5702">#REF!</definedName>
    <definedName name="_SCH_5801_129">#REF!</definedName>
    <definedName name="_SCH_5801_5801">#REF!</definedName>
    <definedName name="_SCH_5801_5802">#REF!</definedName>
    <definedName name="_SCH_5801_5803">#REF!</definedName>
    <definedName name="_SCH_5801_5804">#REF!</definedName>
    <definedName name="_SCH_5801_5805">#REF!</definedName>
    <definedName name="_SCH_5801_5806">#REF!</definedName>
    <definedName name="_SCH_5801_5807">#REF!</definedName>
    <definedName name="_SCH_5801_5808">#REF!</definedName>
    <definedName name="_SCH_5801_5809">#REF!</definedName>
    <definedName name="_SCH_5801_5810">#REF!</definedName>
    <definedName name="_SCH_5801_5811">#REF!</definedName>
    <definedName name="_SCH_5801_5812">#REF!</definedName>
    <definedName name="_SCH_5901_129">#REF!</definedName>
    <definedName name="_SCH_5901_5901">#REF!</definedName>
    <definedName name="_SCH_5901_5902">#REF!</definedName>
    <definedName name="_SCH_5901_5903">#REF!</definedName>
    <definedName name="_SCH_5901_5904">#REF!</definedName>
    <definedName name="_SCH_5901_5905">#REF!</definedName>
    <definedName name="_SCH_5901_5906">#REF!</definedName>
    <definedName name="_SCH_5901_5907">#REF!</definedName>
    <definedName name="_SCH_5901_5908">#REF!</definedName>
    <definedName name="_SCH_5901_5909">#REF!</definedName>
    <definedName name="_SCH_5901_5912">#REF!</definedName>
    <definedName name="_SCH_5901_5913">#REF!</definedName>
    <definedName name="_SCH_5901_5917">#REF!</definedName>
    <definedName name="_SCH_6001_129">#REF!</definedName>
    <definedName name="_SCH_6001_6001">#REF!</definedName>
    <definedName name="_SCH_6001_6002">#REF!</definedName>
    <definedName name="_SCH_6001_6003">#REF!</definedName>
    <definedName name="_SCH_6001_6004">#REF!</definedName>
    <definedName name="_SCH_6001_6005">#REF!</definedName>
    <definedName name="_SCH_6001_6006">#REF!</definedName>
    <definedName name="_SCH_6001_6007">#REF!</definedName>
    <definedName name="_SCH_602_">#REF!</definedName>
    <definedName name="_SCH_603_">#REF!</definedName>
    <definedName name="_SCH_604_">#REF!</definedName>
    <definedName name="_SCH_607_">#REF!</definedName>
    <definedName name="_SCH_608_">#REF!</definedName>
    <definedName name="_SCH_609_">#REF!</definedName>
    <definedName name="_SCH_6101_129">#REF!</definedName>
    <definedName name="_SCH_6101_6101">#REF!</definedName>
    <definedName name="_SCH_6101_6102">#REF!</definedName>
    <definedName name="_SCH_6101_6103">#REF!</definedName>
    <definedName name="_SCH_6101_6104">#REF!</definedName>
    <definedName name="_SCH_6101_6106">#REF!</definedName>
    <definedName name="_SCH_6101_6107">#REF!</definedName>
    <definedName name="_SCH_6101_6108">#REF!</definedName>
    <definedName name="_SCH_6101_6109">#REF!</definedName>
    <definedName name="_SCH_6101_6110">#REF!</definedName>
    <definedName name="_SCH_6101_6111">#REF!</definedName>
    <definedName name="_SCH_6201_129">#REF!</definedName>
    <definedName name="_SCH_6201_6201">#REF!</definedName>
    <definedName name="_SCH_6301_129">#REF!</definedName>
    <definedName name="_SCH_6301_6301">#REF!</definedName>
    <definedName name="_SCH_6301_6302">#REF!</definedName>
    <definedName name="_SCH_6301_6303">#REF!</definedName>
    <definedName name="_SCH_6301_6304">#REF!</definedName>
    <definedName name="_SCH_6301_6305">#REF!</definedName>
    <definedName name="_SCH_6301_6307">#REF!</definedName>
    <definedName name="_SCH_6301_6308">#REF!</definedName>
    <definedName name="_SCH_6401_129">#REF!</definedName>
    <definedName name="_SCH_6401_6401">#REF!</definedName>
    <definedName name="_SCH_6401_6402">#REF!</definedName>
    <definedName name="_SCH_6501_129">#REF!</definedName>
    <definedName name="_SCH_6501_6501">#REF!</definedName>
    <definedName name="_SCH_6501_6502">#REF!</definedName>
    <definedName name="_SCH_6501_6503">#REF!</definedName>
    <definedName name="_SCH_6501_6504">#REF!</definedName>
    <definedName name="_SCH_6501_6505">#REF!</definedName>
    <definedName name="_SCH_6501_6506">#REF!</definedName>
    <definedName name="_SCH_6501_6507">#REF!</definedName>
    <definedName name="_SCH_6501_6508">#REF!</definedName>
    <definedName name="_SCH_6502_">#REF!</definedName>
    <definedName name="_SCH_6601_129">#REF!</definedName>
    <definedName name="_SCH_6601_6601">#REF!</definedName>
    <definedName name="_SCH_6601_6602">#REF!</definedName>
    <definedName name="_SCH_6701_129">#REF!</definedName>
    <definedName name="_SCH_6701_6701">#REF!</definedName>
    <definedName name="_SCH_6701_6702">#REF!</definedName>
    <definedName name="_SCH_6801_129">#REF!</definedName>
    <definedName name="_SCH_6801_6801">#REF!</definedName>
    <definedName name="_SCH_6801_6802">#REF!</definedName>
    <definedName name="_SCH_6801_6803">#REF!</definedName>
    <definedName name="_SCH_6901_129">#REF!</definedName>
    <definedName name="_SCH_6901_6901">#REF!</definedName>
    <definedName name="_SCH_6901_6902">#REF!</definedName>
    <definedName name="_SCH_7001_129">#REF!</definedName>
    <definedName name="_SCH_7001_7001">#REF!</definedName>
    <definedName name="_SCH_701_129">#REF!</definedName>
    <definedName name="_SCH_701_701">#REF!</definedName>
    <definedName name="_SCH_701_702">#REF!</definedName>
    <definedName name="_SCH_701_703">#REF!</definedName>
    <definedName name="_SCH_702_">#REF!</definedName>
    <definedName name="_SCH_7101_129">#REF!</definedName>
    <definedName name="_SCH_7101_7101">#REF!</definedName>
    <definedName name="_SCH_7201_129">#REF!</definedName>
    <definedName name="_SCH_7201_7201">#REF!</definedName>
    <definedName name="_SCH_7301_129">#REF!</definedName>
    <definedName name="_SCH_7301_7301">#REF!</definedName>
    <definedName name="_SCH_7401_129">#REF!</definedName>
    <definedName name="_SCH_7401_7401">#REF!</definedName>
    <definedName name="_SCH_7401_7402">#REF!</definedName>
    <definedName name="_SCH_7401_7403">#REF!</definedName>
    <definedName name="_SCH_7401_7404">#REF!</definedName>
    <definedName name="_SCH_7401_7405">#REF!</definedName>
    <definedName name="_SCH_7401_7406">#REF!</definedName>
    <definedName name="_SCH_7401_7407">#REF!</definedName>
    <definedName name="_SCH_7401_7408">#REF!</definedName>
    <definedName name="_SCH_7401_7409">#REF!</definedName>
    <definedName name="_SCH_7401_7410">#REF!</definedName>
    <definedName name="_SCH_7401_7411">#REF!</definedName>
    <definedName name="_SCH_7401_7412">#REF!</definedName>
    <definedName name="_SCH_7401_7413">#REF!</definedName>
    <definedName name="_SCH_7401_7414">#REF!</definedName>
    <definedName name="_SCH_7401_7415">#REF!</definedName>
    <definedName name="_SCH_7401_7416">#REF!</definedName>
    <definedName name="_SCH_7401_7417">#REF!</definedName>
    <definedName name="_SCH_7403_">#REF!</definedName>
    <definedName name="_SCH_7501_129">#REF!</definedName>
    <definedName name="_SCH_7501_7501">#REF!</definedName>
    <definedName name="_SCH_7501_7502">#REF!</definedName>
    <definedName name="_SCH_7501_7503">#REF!</definedName>
    <definedName name="_SCH_7501_7504">#REF!</definedName>
    <definedName name="_SCH_7501_7505">#REF!</definedName>
    <definedName name="_SCH_7502_">#REF!</definedName>
    <definedName name="_SCH_7601_129">#REF!</definedName>
    <definedName name="_SCH_7601_7601">#REF!</definedName>
    <definedName name="_SCH_7601_7602">#REF!</definedName>
    <definedName name="_SCH_7601_7603">#REF!</definedName>
    <definedName name="_SCH_7601_7604">#REF!</definedName>
    <definedName name="_SCH_7701_129">#REF!</definedName>
    <definedName name="_SCH_7701_7701">#REF!</definedName>
    <definedName name="_SCH_7701_7702">#REF!</definedName>
    <definedName name="_SCH_7701_7703">#REF!</definedName>
    <definedName name="_SCH_7801_129">#REF!</definedName>
    <definedName name="_SCH_7801_7801">#REF!</definedName>
    <definedName name="_SCH_7901_129">#REF!</definedName>
    <definedName name="_SCH_7901_7901">#REF!</definedName>
    <definedName name="_SCH_7901_7902">#REF!</definedName>
    <definedName name="_SCH_8001_129">#REF!</definedName>
    <definedName name="_SCH_8001_8001">#REF!</definedName>
    <definedName name="_SCH_801_129">#REF!</definedName>
    <definedName name="_SCH_801_801">#REF!</definedName>
    <definedName name="_SCH_801_802">#REF!</definedName>
    <definedName name="_SCH_801_803">#REF!</definedName>
    <definedName name="_SCH_801_804">#REF!</definedName>
    <definedName name="_SCH_8101_129">#REF!</definedName>
    <definedName name="_SCH_8101_8101">#REF!</definedName>
    <definedName name="_SCH_8201_129">#REF!</definedName>
    <definedName name="_SCH_8201_8201">#REF!</definedName>
    <definedName name="_SCH_8301_129">#REF!</definedName>
    <definedName name="_SCH_8301_8301">#REF!</definedName>
    <definedName name="_SCH_8301_8302">#REF!</definedName>
    <definedName name="_SCH_8301_8303">#REF!</definedName>
    <definedName name="_SCH_8301_8304">#REF!</definedName>
    <definedName name="_SCH_8301_8305">#REF!</definedName>
    <definedName name="_SCH_8301_8306">#REF!</definedName>
    <definedName name="_SCH_8301_8307">#REF!</definedName>
    <definedName name="_SCH_8401_129">#REF!</definedName>
    <definedName name="_SCH_8401_8401">#REF!</definedName>
    <definedName name="_SCH_8401_8402">#REF!</definedName>
    <definedName name="_SCH_8401_8403">#REF!</definedName>
    <definedName name="_SCH_8501_129">#REF!</definedName>
    <definedName name="_SCH_8501_8501">#REF!</definedName>
    <definedName name="_SCH_8501_8502">#REF!</definedName>
    <definedName name="_SCH_8501_8503">#REF!</definedName>
    <definedName name="_SCH_8501_8504">#REF!</definedName>
    <definedName name="_SCH_8601_129">#REF!</definedName>
    <definedName name="_SCH_8601_8601">#REF!</definedName>
    <definedName name="_SCH_8601_8602">#REF!</definedName>
    <definedName name="_SCH_8601_8603">#REF!</definedName>
    <definedName name="_SCH_8701_129">#REF!</definedName>
    <definedName name="_SCH_8701_8701">#REF!</definedName>
    <definedName name="_SCH_8701_8702">#REF!</definedName>
    <definedName name="_SCH_8701_8703">#REF!</definedName>
    <definedName name="_SCH_8702_">#REF!</definedName>
    <definedName name="_SCH_8801_129">#REF!</definedName>
    <definedName name="_SCH_8801_8801">#REF!</definedName>
    <definedName name="_SCH_8901_129">#REF!</definedName>
    <definedName name="_SCH_8901_8901">#REF!</definedName>
    <definedName name="_SCH_8901_8902">#REF!</definedName>
    <definedName name="_SCH_8901_8903">#REF!</definedName>
    <definedName name="_SCH_8901_8904">#REF!</definedName>
    <definedName name="_SCH_9001_129">#REF!</definedName>
    <definedName name="_SCH_9001_9001">#REF!</definedName>
    <definedName name="_SCH_9001_9002">#REF!</definedName>
    <definedName name="_SCH_9001_9003">#REF!</definedName>
    <definedName name="_SCH_9001_9004">#REF!</definedName>
    <definedName name="_SCH_901_">#REF!</definedName>
    <definedName name="_SCH_902_">#REF!</definedName>
    <definedName name="_SCH_903_">#REF!</definedName>
    <definedName name="_SCH_904_">#REF!</definedName>
    <definedName name="_SCH_906_">#REF!</definedName>
    <definedName name="_SCH_9101_129">#REF!</definedName>
    <definedName name="_SCH_9101_9101">#REF!</definedName>
    <definedName name="_SCH_9201_129">#REF!</definedName>
    <definedName name="_SCH_9201_9201">#REF!</definedName>
    <definedName name="_SCH_9301_129">#REF!</definedName>
    <definedName name="_SCH_9301_9301">#REF!</definedName>
    <definedName name="_SCH_9401_129">#REF!</definedName>
    <definedName name="_SCH_9401_9401">#REF!</definedName>
    <definedName name="_SCH_9401_9402">#REF!</definedName>
    <definedName name="_SCH_9501_129">#REF!</definedName>
    <definedName name="_SCH_9501_9501">#REF!</definedName>
    <definedName name="_SCH_9601_129">#REF!</definedName>
    <definedName name="_SCH_9601_9601">#REF!</definedName>
    <definedName name="_SCH_9601_9602">#REF!</definedName>
    <definedName name="_SCH_9701_129">#REF!</definedName>
    <definedName name="_SCH_9701_9701">#REF!</definedName>
    <definedName name="_SCH_9701_9702">#REF!</definedName>
    <definedName name="_SCH_9801_129">#REF!</definedName>
    <definedName name="_SCH_9801_9801">#REF!</definedName>
    <definedName name="_SCH_9801_9802">#REF!</definedName>
    <definedName name="_SCH_9901_129">#REF!</definedName>
    <definedName name="_SCH_9901_9901">#REF!</definedName>
    <definedName name="_SD1">#REF!</definedName>
    <definedName name="_SD2">#REF!</definedName>
    <definedName name="_SDW1" hidden="1">#REF!</definedName>
    <definedName name="_Sort" hidden="1">#REF!</definedName>
    <definedName name="_sort2" hidden="1">#N/A</definedName>
    <definedName name="_SPO1">#REF!</definedName>
    <definedName name="_SPO2">#REF!</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 hidden="1">{#N/A,#N/A,FALSE,"단축1";#N/A,#N/A,FALSE,"단축2";#N/A,#N/A,FALSE,"단축3";#N/A,#N/A,FALSE,"장축";#N/A,#N/A,FALSE,"4WD"}</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3" hidden="1">{#N/A,#N/A,FALSE,"단축1";#N/A,#N/A,FALSE,"단축2";#N/A,#N/A,FALSE,"단축3";#N/A,#N/A,FALSE,"장축";#N/A,#N/A,FALSE,"4WD"}</definedName>
    <definedName name="_T5" hidden="1">{#N/A,#N/A,FALSE,"단축1";#N/A,#N/A,FALSE,"단축2";#N/A,#N/A,FALSE,"단축3";#N/A,#N/A,FALSE,"장축";#N/A,#N/A,FALSE,"4WD"}</definedName>
    <definedName name="_Table1_In1" hidden="1">#REF!</definedName>
    <definedName name="_Table1_Out" hidden="1">#REF!</definedName>
    <definedName name="_Tir1" hidden="1">{#N/A,#N/A,TRUE,"일정"}</definedName>
    <definedName name="_TIR2" hidden="1">{#N/A,#N/A,TRUE,"일정"}</definedName>
    <definedName name="_TIR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t2">#REF!</definedName>
    <definedName name="_Tit4">#REF!</definedName>
    <definedName name="_tom10" hidden="1">{#N/A,#N/A,TRUE,"COVER SHEET";#N/A,#N/A,TRUE,"STUDY SUMMARY";#N/A,#N/A,TRUE,"ACT BREAKDOWN"}</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_1" hidden="1">{#N/A,#N/A,TRUE,"일정"}</definedName>
    <definedName name="_TTT1">#REF!</definedName>
    <definedName name="_TXD1">#REF!</definedName>
    <definedName name="_U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V22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VA1">#REF!</definedName>
    <definedName name="_vbn1"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_veh1">#REF!</definedName>
    <definedName name="_veh2">#REF!</definedName>
    <definedName name="_veh3">#REF!</definedName>
    <definedName name="_veh4">#REF!</definedName>
    <definedName name="_w1"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_wer" hidden="1">#REF!</definedName>
    <definedName name="_WR1"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_WR2"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_WRN2" hidden="1">{#N/A,#N/A,FALSE,"단축1";#N/A,#N/A,FALSE,"단축2";#N/A,#N/A,FALSE,"단축3";#N/A,#N/A,FALSE,"장축";#N/A,#N/A,FALSE,"4WD"}</definedName>
    <definedName name="_wrn21" hidden="1">{"Asset Information",#N/A,FALSE,"Asset Information";"Fixed Lease Cost",#N/A,FALSE,"Asset Information";"Maintenance",#N/A,FALSE,"Asset Information";"Depreciation",#N/A,FALSE,"Asset Information"}</definedName>
    <definedName name="_wrn41"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_x1">#REF!</definedName>
    <definedName name="_x2">#REF!</definedName>
    <definedName name="_XG2" hidden="1">{#N/A,#N/A,FALSE,"단축1";#N/A,#N/A,FALSE,"단축2";#N/A,#N/A,FALSE,"단축3";#N/A,#N/A,FALSE,"장축";#N/A,#N/A,FALSE,"4WD"}</definedName>
    <definedName name="_XY5">#REF!</definedName>
    <definedName name="_ZA1">#REF!</definedName>
    <definedName name="_ZA12">#REF!</definedName>
    <definedName name="_ZY1">#REF!</definedName>
    <definedName name="_йцу" hidden="1">#REF!</definedName>
    <definedName name="_xlnm._FilterDatabase" hidden="1">#REF!</definedName>
    <definedName name="¡Æⓒ¡Ai3">#REF!</definedName>
    <definedName name="´ëÈ¸">#REF!</definedName>
    <definedName name="¿¹≫eAN°y½AÆR¼³ONLY">#REF!</definedName>
    <definedName name="￡A￡´">#REF!</definedName>
    <definedName name="¤¿¤¿">#REF!</definedName>
    <definedName name="¤A¤A">#REF!</definedName>
    <definedName name="¤μ¤μ">#REF!</definedName>
    <definedName name="±a¾E¿eAo">#REF!</definedName>
    <definedName name="±a¾E°ⓒ">#REF!</definedName>
    <definedName name="±a¾E3">#REF!</definedName>
    <definedName name="±a¾EA≫">#REF!</definedName>
    <definedName name="≫c¾÷AoAU">#REF!</definedName>
    <definedName name="√">"SQRT"</definedName>
    <definedName name="○">#REF!</definedName>
    <definedName name="●">#REF!</definedName>
    <definedName name="↑">#REF!</definedName>
    <definedName name="°a°u">#REF!</definedName>
    <definedName name="¼O¹°_BRKT_SUB_¿eA￠RH">#REF!</definedName>
    <definedName name="¹ß">#REF!</definedName>
    <definedName name="¹Uº¸">#REF!</definedName>
    <definedName name="a" hidden="1">#REF!</definedName>
    <definedName name="A?___R3_t">#REF!</definedName>
    <definedName name="a_">#REF!</definedName>
    <definedName name="a00000">#REF!</definedName>
    <definedName name="A1_">#REF!</definedName>
    <definedName name="A1_00근거" hidden="1">{#N/A,#N/A,FALSE,"단축1";#N/A,#N/A,FALSE,"단축2";#N/A,#N/A,FALSE,"단축3";#N/A,#N/A,FALSE,"장축";#N/A,#N/A,FALSE,"4WD"}</definedName>
    <definedName name="a123457689">#REF!</definedName>
    <definedName name="aa">[0]!_a1Z,[0]!_a2Z</definedName>
    <definedName name="AAA">#REF!</definedName>
    <definedName name="aaaa" hidden="1">{#N/A,#N/A,TRUE,"일정"}</definedName>
    <definedName name="AAAAA" hidden="1">{#N/A,#N/A,TRUE,"일정"}</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#REF!</definedName>
    <definedName name="aaaaaaaaaa" hidden="1">{#N/A,#N/A,TRUE,"일정"}</definedName>
    <definedName name="AAAAAAAAAAA" hidden="1">{"BL2000",#N/A,FALSE,"BL2000"}</definedName>
    <definedName name="aaaaaaaaaaaa" hidden="1">{"Ana1",#N/A,FALSE,"AnalisisA";"Ana2",#N/A,FALSE,"AnalisisA";"Ana3",#N/A,FALSE,"AnalisisA"}</definedName>
    <definedName name="aaaaaaaaaaaaa" hidden="1">{"COMNUS2000",#N/A,FALSE,"BL2000"}</definedName>
    <definedName name="aaaaaaaaaaaaaaa" hidden="1">{"CTO ACUMULADO",#N/A,FALSE,"BASE ANEXOS";"VAR ACUMULADAS",#N/A,FALSE,"BASE ANEXOS"}</definedName>
    <definedName name="AAAAAAAAAAAAAAAAAAA" hidden="1">{"CTO ACUMULADO",#N/A,FALSE,"BASE ANEXOS";"VAR ACUMULADAS",#N/A,FALSE,"BASE ANEXOS"}</definedName>
    <definedName name="aaaaaaaaaaaaaaaaaaaaaaaa" hidden="1">{"COMJPN2000",#N/A,FALSE,"BL2000"}</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ASSSS" hidden="1">{#N/A,#N/A,FALSE,"인원";#N/A,#N/A,FALSE,"비용2";#N/A,#N/A,FALSE,"비용1";#N/A,#N/A,FALSE,"비용";#N/A,#N/A,FALSE,"보증2";#N/A,#N/A,FALSE,"보증1";#N/A,#N/A,FALSE,"보증";#N/A,#N/A,FALSE,"손익1";#N/A,#N/A,FALSE,"손익";#N/A,#N/A,FALSE,"부서별매출";#N/A,#N/A,FALSE,"매출"}</definedName>
    <definedName name="AAACV" hidden="1">{"'KET'!$A$1:$E$2423"}</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V" hidden="1">{"Wire Charts",#N/A,TRUE,"Wires"}</definedName>
    <definedName name="AAAWA" hidden="1">{"BL2000",#N/A,FALSE,"BL2000"}</definedName>
    <definedName name="AAB">#REF!</definedName>
    <definedName name="AABB" hidden="1">{#N/A,#N/A,FALSE,"단축1";#N/A,#N/A,FALSE,"단축2";#N/A,#N/A,FALSE,"단축3";#N/A,#N/A,FALSE,"장축";#N/A,#N/A,FALSE,"4WD"}</definedName>
    <definedName name="AABenchMarkValue">#REF!</definedName>
    <definedName name="AACC" hidden="1">{"BL2000",#N/A,FALSE,"BL2000"}</definedName>
    <definedName name="aarg" hidden="1">{#N/A,#N/A,FALSE,"단축1";#N/A,#N/A,FALSE,"단축2";#N/A,#N/A,FALSE,"단축3";#N/A,#N/A,FALSE,"장축";#N/A,#N/A,FALSE,"4WD"}</definedName>
    <definedName name="Aas" hidden="1">{#N/A,#N/A,FALSE,"을지 (4)";#N/A,#N/A,FALSE,"을지 (5)";#N/A,#N/A,FALSE,"을지 (6)"}</definedName>
    <definedName name="aasddff">#REF!</definedName>
    <definedName name="AAT" hidden="1">{#N/A,#N/A,TRUE,"일정"}</definedName>
    <definedName name="AAValues">#REF!</definedName>
    <definedName name="AAX">#REF!</definedName>
    <definedName name="AB">#REF!</definedName>
    <definedName name="ABC" hidden="1">{#N/A,#N/A,TRUE,"일정"}</definedName>
    <definedName name="abcd">#REF!</definedName>
    <definedName name="ABD" hidden="1">{#N/A,#N/A,FALSE,"단축1";#N/A,#N/A,FALSE,"단축2";#N/A,#N/A,FALSE,"단축3";#N/A,#N/A,FALSE,"장축";#N/A,#N/A,FALSE,"4WD"}</definedName>
    <definedName name="ABDD" hidden="1">{#N/A,#N/A,FALSE,"단축1";#N/A,#N/A,FALSE,"단축2";#N/A,#N/A,FALSE,"단축3";#N/A,#N/A,FALSE,"장축";#N/A,#N/A,FALSE,"4WD"}</definedName>
    <definedName name="abror">#REF!</definedName>
    <definedName name="ABS">#REF!</definedName>
    <definedName name="ABVD" hidden="1">#REF!</definedName>
    <definedName name="ACB" hidden="1">{#N/A,#N/A,FALSE,"단축1";#N/A,#N/A,FALSE,"단축2";#N/A,#N/A,FALSE,"단축3";#N/A,#N/A,FALSE,"장축";#N/A,#N/A,FALSE,"4WD"}</definedName>
    <definedName name="ACC">#REF!</definedName>
    <definedName name="Acceleration_feel">#REF!</definedName>
    <definedName name="Access_Button" hidden="1">"tpds0409_RAW_DATA_0318_List"</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"C:\WORK BASE\tpds0409.mdb"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ID">#REF!</definedName>
    <definedName name="ACNT">#REF!</definedName>
    <definedName name="ACOM" hidden="1">{#N/A,#N/A,TRUE,"일정"}</definedName>
    <definedName name="ACON" hidden="1">{#N/A,#N/A,TRUE,"일정"}</definedName>
    <definedName name="ACR4?" hidden="1">{#N/A,#N/A,FALSE,"??????? (5)";#N/A,#N/A,FALSE,"??????? (7)";#N/A,#N/A,FALSE,"??????? (6)";#N/A,#N/A,FALSE,"??????? (2)";#N/A,#N/A,FALSE,"???????";#N/A,#N/A,FALSE,"???????";#N/A,#N/A,FALSE,"???????";#N/A,#N/A,FALSE,"???????";#N/A,#N/A,FALSE,"???????";#N/A,#N/A,FALSE,"????? (2)";#N/A,#N/A,FALSE,"96 ????";#N/A,#N/A,FALSE,"????";#N/A,#N/A,FALSE,"??";#N/A,#N/A,FALSE,"??";#N/A,#N/A,FALSE,"??????"}</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t">#REF!</definedName>
    <definedName name="ACwvu.Komplett." hidden="1">#N/A</definedName>
    <definedName name="ACwvu.Screen." hidden="1">#N/A</definedName>
    <definedName name="AD" hidden="1">{#N/A,#N/A,FALSE,"을지 (4)";#N/A,#N/A,FALSE,"을지 (5)";#N/A,#N/A,FALSE,"을지 (6)"}</definedName>
    <definedName name="adc" hidden="1">{"TotalMR_CY",#N/A,FALSE,"PLAN97 MASTER"}</definedName>
    <definedName name="add" hidden="1">{"Year03to_04",#N/A,FALSE,"PLAN97 MASTER"}</definedName>
    <definedName name="ADES">#N/A</definedName>
    <definedName name="ADSDF" hidden="1">{#N/A,#N/A,TRUE,"Y생산";#N/A,#N/A,TRUE,"Y판매";#N/A,#N/A,TRUE,"Y총물량";#N/A,#N/A,TRUE,"Y능력";#N/A,#N/A,TRUE,"YKD"}</definedName>
    <definedName name="ADSGHJHGJ" hidden="1">{#N/A,#N/A,FALSE,"단축1";#N/A,#N/A,FALSE,"단축2";#N/A,#N/A,FALSE,"단축3";#N/A,#N/A,FALSE,"장축";#N/A,#N/A,FALSE,"4WD"}</definedName>
    <definedName name="aeety"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aeety1"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af" hidden="1">{#N/A,#N/A,FALSE,"BODY"}</definedName>
    <definedName name="af_1" hidden="1">{#N/A,#N/A,FALSE,"BODY"}</definedName>
    <definedName name="afdf" hidden="1">{#N/A,#N/A,FALSE,"단축1";#N/A,#N/A,FALSE,"단축2";#N/A,#N/A,FALSE,"단축3";#N/A,#N/A,FALSE,"장축";#N/A,#N/A,FALSE,"4WD"}</definedName>
    <definedName name="AFJLKA" hidden="1">{#N/A,#N/A,FALSE,"단축1";#N/A,#N/A,FALSE,"단축2";#N/A,#N/A,FALSE,"단축3";#N/A,#N/A,FALSE,"장축";#N/A,#N/A,FALSE,"4WD"}</definedName>
    <definedName name="Ag">#REF!</definedName>
    <definedName name="Air_Bag___Driver_Side">#REF!</definedName>
    <definedName name="Air_Con___Manual">#REF!</definedName>
    <definedName name="AIRCON" hidden="1">{#N/A,#N/A,FALSE,"단축1";#N/A,#N/A,FALSE,"단축2";#N/A,#N/A,FALSE,"단축3";#N/A,#N/A,FALSE,"장축";#N/A,#N/A,FALSE,"4WD"}</definedName>
    <definedName name="AKNO">#REF!</definedName>
    <definedName name="ALL">#REF!</definedName>
    <definedName name="Alloy_Wheel">#REF!</definedName>
    <definedName name="ALT.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LTSS">#REF!</definedName>
    <definedName name="AN" hidden="1">{#N/A,#N/A,FALSE,"단축1";#N/A,#N/A,FALSE,"단축2";#N/A,#N/A,FALSE,"단축3";#N/A,#N/A,FALSE,"장축";#N/A,#N/A,FALSE,"4WD"}</definedName>
    <definedName name="analys9is" hidden="1">{#N/A,#N/A,FALSE,"Profit Status";#N/A,#N/A,FALSE,"Invest";#N/A,#N/A,FALSE,"Revenue";#N/A,#N/A,FALSE,"Variable Cost";#N/A,#N/A,FALSE,"Options &amp; Series"}</definedName>
    <definedName name="ANDK" hidden="1">#REF!</definedName>
    <definedName name="anscount" hidden="1">1</definedName>
    <definedName name="Ao¿￢">#REF!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_ACT">#REF!</definedName>
    <definedName name="APP_PL">#REF!</definedName>
    <definedName name="APPLICABILITY">#REF!</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raisal">#REF!</definedName>
    <definedName name="AQP" hidden="1">{#N/A,#N/A,FALSE,"96 3월물량표";#N/A,#N/A,FALSE,"96 4월물량표";#N/A,#N/A,FALSE,"96 5월물량표"}</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BB">#REF!</definedName>
    <definedName name="AS???" hidden="1">{#N/A,#N/A,FALSE,"??????? (5)";#N/A,#N/A,FALSE,"??????? (7)";#N/A,#N/A,FALSE,"??????? (6)";#N/A,#N/A,FALSE,"??????? (2)";#N/A,#N/A,FALSE,"???????";#N/A,#N/A,FALSE,"???????";#N/A,#N/A,FALSE,"???????";#N/A,#N/A,FALSE,"???????";#N/A,#N/A,FALSE,"???????";#N/A,#N/A,FALSE,"????? (2)";#N/A,#N/A,FALSE,"96 ????";#N/A,#N/A,FALSE,"????";#N/A,#N/A,FALSE,"??";#N/A,#N/A,FALSE,"??";#N/A,#N/A,FALSE,"??????"}</definedName>
    <definedName name="AS2DocOpenMode" hidden="1">"AS2DocumentEdit"</definedName>
    <definedName name="AS2HasNoAutoHeaderFooter" hidden="1">" "</definedName>
    <definedName name="AS2ReportLS" hidden="1">1</definedName>
    <definedName name="AS2SyncStepLS" hidden="1">0</definedName>
    <definedName name="AS2TickmarkLS" hidden="1">#REF!</definedName>
    <definedName name="AS2VersionLS" hidden="1">300</definedName>
    <definedName name="asa" hidden="1">{#N/A,#N/A,FALSE,"단축1";#N/A,#N/A,FALSE,"단축2";#N/A,#N/A,FALSE,"단축3";#N/A,#N/A,FALSE,"장축";#N/A,#N/A,FALSE,"4WD"}</definedName>
    <definedName name="ASAS">#REF!</definedName>
    <definedName name="asasasws" hidden="1">{#N/A,#N/A,FALSE,"단축1";#N/A,#N/A,FALSE,"단축2";#N/A,#N/A,FALSE,"단축3";#N/A,#N/A,FALSE,"장축";#N/A,#N/A,FALSE,"4WD"}</definedName>
    <definedName name="AS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As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dfasdfa" hidden="1">{#N/A,#N/A,FALSE,"개발계획표지";#N/A,#N/A,FALSE,"목차";#N/A,#N/A,FALSE,"개요"}</definedName>
    <definedName name="ASDE" hidden="1">{#N/A,#N/A,TRUE,"일정"}</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g">#REF!</definedName>
    <definedName name="asdfgfg">#REF!</definedName>
    <definedName name="asdgq" hidden="1">{#N/A,#N/A,FALSE,"해외크레임";#N/A,#N/A,FALSE,"ACCENT현황";#N/A,#N/A,FALSE,"AVANTE";#N/A,#N/A,FALSE,"SONATA(3)";#N/A,#N/A,FALSE,"국내크레임"}</definedName>
    <definedName name="ASDPFJ" hidden="1">{#N/A,#N/A,FALSE,"단축1";#N/A,#N/A,FALSE,"단축2";#N/A,#N/A,FALSE,"단축3";#N/A,#N/A,FALSE,"장축";#N/A,#N/A,FALSE,"4WD"}</definedName>
    <definedName name="asdrf" hidden="1">{#N/A,#N/A,FALSE,"초도품";#N/A,#N/A,FALSE,"초도품 (2)";#N/A,#N/A,FALSE,"초도품 (3)";#N/A,#N/A,FALSE,"초도품 (4)";#N/A,#N/A,FALSE,"초도품 (5)";#N/A,#N/A,FALSE,"초도품 (6)"}</definedName>
    <definedName name="ASDSAD" hidden="1">{#N/A,#N/A,FALSE,"단축1";#N/A,#N/A,FALSE,"단축2";#N/A,#N/A,FALSE,"단축3";#N/A,#N/A,FALSE,"장축";#N/A,#N/A,FALSE,"4WD"}</definedName>
    <definedName name="ASD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 hidden="1">{#N/A,#N/A,FALSE,"초도품";#N/A,#N/A,FALSE,"초도품 (2)";#N/A,#N/A,FALSE,"초도품 (3)";#N/A,#N/A,FALSE,"초도품 (4)";#N/A,#N/A,FALSE,"초도품 (5)";#N/A,#N/A,FALSE,"초도품 (6)"}</definedName>
    <definedName name="asery"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asery1"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ASFD" hidden="1">#REF!</definedName>
    <definedName name="ASKLDJGF">#REF!</definedName>
    <definedName name="aslsljklajf" hidden="1">{#N/A,#N/A,FALSE,"단축1";#N/A,#N/A,FALSE,"단축2";#N/A,#N/A,FALSE,"단축3";#N/A,#N/A,FALSE,"장축";#N/A,#N/A,FALSE,"4WD"}</definedName>
    <definedName name="ASS" hidden="1">{#N/A,#N/A,FALSE,"을지 (4)";#N/A,#N/A,FALSE,"을지 (5)";#N/A,#N/A,FALSE,"을지 (6)"}</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dewdwe" hidden="1">{#N/A,#N/A,FALSE,"단축1";#N/A,#N/A,FALSE,"단축2";#N/A,#N/A,FALSE,"단축3";#N/A,#N/A,FALSE,"장축";#N/A,#N/A,FALSE,"4WD"}</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sss" hidden="1">{#N/A,#N/A,TRUE,"일정"}</definedName>
    <definedName name="assumptions" hidden="1">{"8x11cover",#N/A,TRUE,"Cover";"8x11Risk&amp;Opportunity",#N/A,TRUE,"Risk &amp; Opportunities";"8x11Summary(page1)",#N/A,TRUE,"Summary";"8x11Summary(page2)",#N/A,TRUE,"Summary";"8x11P&amp;L(Page1)",#N/A,TRUE,"P&amp;L Stmt";"8x11P&amp;L(Page2)",#N/A,TRUE,"P&amp;L Stmt";"8x11LAbor(page1)",#N/A,TRUE,"Labor";"8x11LAbor(page2)",#N/A,TRUE,"Labor";"8x11AssetFacility",#N/A,TRUE,"Asset Information";"8x11AssetOwned",#N/A,TRUE,"Asset Information";"8x11Assetleased",#N/A,TRUE,"Asset Information";"8x11 Insurance",#N/A,TRUE,"Insurance";"8x11Systems(page1)",#N/A,TRUE,"Generic Systems Sheet ";"8x11Furniture",#N/A,TRUE,"Furniture";"8x11Fuel",#N/A,TRUE,"Fuel Tax";"8x11MOE",#N/A,TRUE,"MOE";"8x11 LH Owner Operator",#N/A,TRUE,"LH Owner Operator";"8x11IRR",#N/A,TRUE,"IRR";"8x11startup",#N/A,TRUE,"Startup Cost";"8x11 LH Owner Operator",#N/A,TRUE,"LH Owner Operator";"8x11Systems(page2)",#N/A,TRUE,"Generic Systems Sheet "}</definedName>
    <definedName name="ASSY" hidden="1">{#N/A,#N/A,FALSE,"단축1";#N/A,#N/A,FALSE,"단축2";#N/A,#N/A,FALSE,"단축3";#N/A,#N/A,FALSE,"장축";#N/A,#N/A,FALSE,"4WD"}</definedName>
    <definedName name="ASZ">#REF!</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T_1" hidden="1">{#N/A,#N/A,FALSE,"인원";#N/A,#N/A,FALSE,"비용2";#N/A,#N/A,FALSE,"비용1";#N/A,#N/A,FALSE,"비용";#N/A,#N/A,FALSE,"보증2";#N/A,#N/A,FALSE,"보증1";#N/A,#N/A,FALSE,"보증";#N/A,#N/A,FALSE,"손익1";#N/A,#N/A,FALSE,"손익";#N/A,#N/A,FALSE,"부서별매출";#N/A,#N/A,FALSE,"매출"}</definedName>
    <definedName name="AU" hidden="1">{#N/A,#N/A,TRUE,"Y생산";#N/A,#N/A,TRUE,"Y판매";#N/A,#N/A,TRUE,"Y총물량";#N/A,#N/A,TRUE,"Y능력";#N/A,#N/A,TRUE,"YKD"}</definedName>
    <definedName name="AUDIT1" hidden="1">{#N/A,#N/A,FALSE,"단축1";#N/A,#N/A,FALSE,"단축2";#N/A,#N/A,FALSE,"단축3";#N/A,#N/A,FALSE,"장축";#N/A,#N/A,FALSE,"4WD"}</definedName>
    <definedName name="ausdruck">#REF!</definedName>
    <definedName name="ausdruck_detail">#REF!</definedName>
    <definedName name="AUTO" hidden="1">{#N/A,#N/A,TRUE,"일정"}</definedName>
    <definedName name="autoexec">#REF!</definedName>
    <definedName name="AV" hidden="1">{#N/A,#N/A,FALSE,"단축1";#N/A,#N/A,FALSE,"단축2";#N/A,#N/A,FALSE,"단축3";#N/A,#N/A,FALSE,"장축";#N/A,#N/A,FALSE,"4WD"}</definedName>
    <definedName name="ave">#REF!</definedName>
    <definedName name="AVV" hidden="1">{#N/A,#N/A,FALSE,"96자동차사 계획";#N/A,#N/A,FALSE,"96자동차사 계획"}</definedName>
    <definedName name="AW">#REF!</definedName>
    <definedName name="awc">#REF!</definedName>
    <definedName name="AWE" hidden="1">{#N/A,#N/A,FALSE,"초도품";#N/A,#N/A,FALSE,"초도품 (2)";#N/A,#N/A,FALSE,"초도품 (3)";#N/A,#N/A,FALSE,"초도품 (4)";#N/A,#N/A,FALSE,"초도품 (5)";#N/A,#N/A,FALSE,"초도품 (6)"}</definedName>
    <definedName name="AX" hidden="1">{#N/A,#N/A,FALSE,"단축1";#N/A,#N/A,FALSE,"단축2";#N/A,#N/A,FALSE,"단축3";#N/A,#N/A,FALSE,"장축";#N/A,#N/A,FALSE,"4WD"}</definedName>
    <definedName name="AXD" hidden="1">{#N/A,#N/A,FALSE,"초도품";#N/A,#N/A,FALSE,"초도품 (2)";#N/A,#N/A,FALSE,"초도품 (3)";#N/A,#N/A,FALSE,"초도품 (4)";#N/A,#N/A,FALSE,"초도품 (5)";#N/A,#N/A,FALSE,"초도품 (6)"}</definedName>
    <definedName name="AXX">#N/A</definedName>
    <definedName name="az">#REF!</definedName>
    <definedName name="azxdfcvvgg">#REF!</definedName>
    <definedName name="A급문제">#REF!</definedName>
    <definedName name="A급현황">#REF!</definedName>
    <definedName name="Aㅁㅁㅁㅁㅁㅁㅁㅁㅁㅁㅁㅁㅁ" hidden="1">{#N/A,#N/A,FALSE,"단축1";#N/A,#N/A,FALSE,"단축2";#N/A,#N/A,FALSE,"단축3";#N/A,#N/A,FALSE,"장축";#N/A,#N/A,FALSE,"4WD"}</definedName>
    <definedName name="A행">#REF!</definedName>
    <definedName name="B" hidden="1">#REF!</definedName>
    <definedName name="b_">#REF!</definedName>
    <definedName name="B2_">#REF!</definedName>
    <definedName name="b23RTDKDK">#REF!</definedName>
    <definedName name="BAAA" hidden="1">{#N/A,#N/A,TRUE,"일정"}</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#REF!</definedName>
    <definedName name="baijongsuk">#REF!</definedName>
    <definedName name="base">[10]base!$B$7:$H$1131</definedName>
    <definedName name="BB">#REF!</definedName>
    <definedName name="BBB">#REF!</definedName>
    <definedName name="bbbb" hidden="1">{#N/A,#N/A,FALSE,"단축1";#N/A,#N/A,FALSE,"단축2";#N/A,#N/A,FALSE,"단축3";#N/A,#N/A,FALSE,"장축";#N/A,#N/A,FALSE,"4WD"}</definedName>
    <definedName name="bbbbb" hidden="1">{"RES-2000",#N/A,FALSE,"BL2000";"A1-2000",#N/A,FALSE,"BL2000";"A2-2000",#N/A,FALSE,"BL2000"}</definedName>
    <definedName name="BBBBBBB" hidden="1">{"SUM ALL YR",#N/A,FALSE,"SUM ALL YR";"sum01",#N/A,FALSE,"SUM 01";"sumM2",#N/A,FALSE,"SUM M2";"sum02",#N/A,FALSE,"SUM 02";"sum03",#N/A,FALSE,"SUM 03";"sum04",#N/A,FALSE,"SUM 04";"sum05",#N/A,FALSE,"SUM 05"}</definedName>
    <definedName name="bbbbbbbbbbbbbb" hidden="1">{"RES-2000",#N/A,FALSE,"BL2000";"A1-2000",#N/A,FALSE,"BL2000";"A2-2000",#N/A,FALSE,"BL2000"}</definedName>
    <definedName name="BBBenchMarkValue">#REF!</definedName>
    <definedName name="BBCCN" hidden="1">{#N/A,#N/A,FALSE,"Heading";#N/A,#N/A,FALSE,"Template"}</definedName>
    <definedName name="BBValues">#REF!</definedName>
    <definedName name="bc">#REF!</definedName>
    <definedName name="BCC">#REF!</definedName>
    <definedName name="BCC_1">#REF!</definedName>
    <definedName name="BCC_2">#REF!</definedName>
    <definedName name="BCC_3">#REF!</definedName>
    <definedName name="BCC_6">#REF!</definedName>
    <definedName name="BCC_7">#REF!</definedName>
    <definedName name="bccn" hidden="1">{#N/A,#N/A,FALSE,"Heading";#N/A,#N/A,FALSE,"Template"}</definedName>
    <definedName name="b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enchmarkAdjustValue">#REF!</definedName>
    <definedName name="BG_Del" hidden="1">15</definedName>
    <definedName name="BG_Ins" hidden="1">4</definedName>
    <definedName name="BG_Mod" hidden="1">6</definedName>
    <definedName name="BGJK" hidden="1">{#N/A,#N/A,FALSE,"단축1";#N/A,#N/A,FALSE,"단축2";#N/A,#N/A,FALSE,"단축3";#N/A,#N/A,FALSE,"장축";#N/A,#N/A,FALSE,"4WD"}</definedName>
    <definedName name="BHU">#REF!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IW표지">#REF!</definedName>
    <definedName name="BL">#REF!</definedName>
    <definedName name="BlankMacro1">#REF!</definedName>
    <definedName name="BLNK공정">#REF!</definedName>
    <definedName name="BLOCK">#REF!</definedName>
    <definedName name="BL가중치">#REF!</definedName>
    <definedName name="BL현황">#REF!</definedName>
    <definedName name="BN" hidden="1">{#N/A,#N/A,FALSE,"을지 (4)";#N/A,#N/A,FALSE,"을지 (5)";#N/A,#N/A,FALSE,"을지 (6)"}</definedName>
    <definedName name="BNB">#REF!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#N/A</definedName>
    <definedName name="book1" hidden="1">{#N/A,#N/A,TRUE,"Y생산";#N/A,#N/A,TRUE,"Y판매";#N/A,#N/A,TRUE,"Y총물량";#N/A,#N/A,TRUE,"Y능력";#N/A,#N/A,TRUE,"YKD"}</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CCN" hidden="1">{#N/A,#N/A,FALSE,"Heading";#N/A,#N/A,FALSE,"Template"}</definedName>
    <definedName name="BPPV" hidden="1">{#N/A,#N/A,FALSE,"Heading";#N/A,#N/A,FALSE,"Template"}</definedName>
    <definedName name="BPR" hidden="1">{#N/A,#N/A,FALSE,"단축1";#N/A,#N/A,FALSE,"단축2";#N/A,#N/A,FALSE,"단축3";#N/A,#N/A,FALSE,"장축";#N/A,#N/A,FALSE,"4WD"}</definedName>
    <definedName name="BPU">#REF!</definedName>
    <definedName name="bre">[0]!BlankMacro1</definedName>
    <definedName name="break">[0]!BlankMacro1</definedName>
    <definedName name="bres">[0]!BlankMacro1</definedName>
    <definedName name="BRKT_1EA_추가">#REF!</definedName>
    <definedName name="BRKT_ASST">#REF!</definedName>
    <definedName name="brougham">#REF!</definedName>
    <definedName name="bRTDKDK">#REF!</definedName>
    <definedName name="b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tw_01">#REF!</definedName>
    <definedName name="btw_03">#REF!</definedName>
    <definedName name="Button_4">"прогноз_доходов_2005_помесяц__уд_вес_помесячный_Таблица"</definedName>
    <definedName name="BUTTON_N">#REF!</definedName>
    <definedName name="BUTTON_T">#REF!</definedName>
    <definedName name="bvhk">#REF!</definedName>
    <definedName name="bvqer" hidden="1">{#N/A,#N/A,FALSE,"해외크레임";#N/A,#N/A,FALSE,"ACCENT현황";#N/A,#N/A,FALSE,"AVANTE";#N/A,#N/A,FALSE,"SONATA(3)";#N/A,#N/A,FALSE,"국내크레임"}</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VV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YCCF" hidden="1">{#N/A,#N/A,FALSE,"Heading";#N/A,#N/A,FALSE,"Template"}</definedName>
    <definedName name="BYYCC" hidden="1">{#N/A,#N/A,FALSE,"Heading";#N/A,#N/A,FALSE,"Template"}</definedName>
    <definedName name="CAE해석" hidden="1">{#N/A,#N/A,FALSE,"단축1";#N/A,#N/A,FALSE,"단축2";#N/A,#N/A,FALSE,"단축3";#N/A,#N/A,FALSE,"장축";#N/A,#N/A,FALSE,"4WD"}</definedName>
    <definedName name="Calendars.ActiveYear">2002</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_1"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#REF!</definedName>
    <definedName name="CARRIER" hidden="1">{#N/A,#N/A,FALSE,"단축1";#N/A,#N/A,FALSE,"단축2";#N/A,#N/A,FALSE,"단축3";#N/A,#N/A,FALSE,"장축";#N/A,#N/A,FALSE,"4WD"}</definedName>
    <definedName name="CASE" hidden="1">{#N/A,#N/A,FALSE,"단축1";#N/A,#N/A,FALSE,"단축2";#N/A,#N/A,FALSE,"단축3";#N/A,#N/A,FALSE,"장축";#N/A,#N/A,FALSE,"4WD"}</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ASE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vx">#REF!</definedName>
    <definedName name="CC">#REF!</definedName>
    <definedName name="CC.QQ">#REF!</definedName>
    <definedName name="CCC">#REF!</definedName>
    <definedName name="cccc" hidden="1">#REF!</definedName>
    <definedName name="cccddd" hidden="1">{#N/A,#N/A,FALSE,"단축1";#N/A,#N/A,FALSE,"단축2";#N/A,#N/A,FALSE,"단축3";#N/A,#N/A,FALSE,"장축";#N/A,#N/A,FALSE,"4WD"}</definedName>
    <definedName name="CCCP" hidden="1">{#N/A,#N/A,FALSE,"Heading";#N/A,#N/A,FALSE,"Template"}</definedName>
    <definedName name="CCCPT" hidden="1">{#N/A,#N/A,FALSE,"Heading";#N/A,#N/A,FALSE,"Template"}</definedName>
    <definedName name="CCNNP" hidden="1">{#N/A,#N/A,FALSE,"Heading";#N/A,#N/A,FALSE,"Template"}</definedName>
    <definedName name="ccpop" hidden="1">{#N/A,#N/A,FALSE,"Heading";#N/A,#N/A,FALSE,"Template"}</definedName>
    <definedName name="CCPP" hidden="1">{#N/A,#N/A,FALSE,"Heading";#N/A,#N/A,FALSE,"Template"}</definedName>
    <definedName name="ccppn" hidden="1">{#N/A,#N/A,FALSE,"Heading";#N/A,#N/A,FALSE,"Template"}</definedName>
    <definedName name="CCPPNN" hidden="1">{#N/A,#N/A,FALSE,"Heading";#N/A,#N/A,FALSE,"Template"}</definedName>
    <definedName name="CCPPPP" hidden="1">{#N/A,#N/A,FALSE,"Heading";#N/A,#N/A,FALSE,"Template"}</definedName>
    <definedName name="CCPPTT" hidden="1">{#N/A,#N/A,FALSE,"Heading";#N/A,#N/A,FALSE,"Template"}</definedName>
    <definedName name="CCPT" hidden="1">{#N/A,#N/A,FALSE,"Heading";#N/A,#N/A,FALSE,"Template"}</definedName>
    <definedName name="CCYYRR" hidden="1">{#N/A,#N/A,FALSE,"Heading";#N/A,#N/A,FALSE,"Template"}</definedName>
    <definedName name="CDATE">#REF!</definedName>
    <definedName name="CDCD">#REF!</definedName>
    <definedName name="CDE" hidden="1">{#N/A,#N/A,TRUE,"일정"}</definedName>
    <definedName name="cdf" hidden="1">{#N/A,#N/A,FALSE,"Heading";#N/A,#N/A,FALSE,"Template"}</definedName>
    <definedName name="cdhbkjbkjnkjnlmmn" hidden="1">{#N/A,#N/A,TRUE,"일정"}</definedName>
    <definedName name="Central_Locking">#REF!</definedName>
    <definedName name="CF" hidden="1">{#N/A,#N/A,FALSE,"단축1";#N/A,#N/A,FALSE,"단축2";#N/A,#N/A,FALSE,"단축3";#N/A,#N/A,FALSE,"장축";#N/A,#N/A,FALSE,"4WD"}</definedName>
    <definedName name="CFRKRKRKRKRKRKRKRKRKDKDKDKDKRKR">#REF!</definedName>
    <definedName name="CGJ">#REF!</definedName>
    <definedName name="chang" hidden="1">{#N/A,#N/A,FALSE,"을지 (4)";#N/A,#N/A,FALSE,"을지 (5)";#N/A,#N/A,FALSE,"을지 (6)"}</definedName>
    <definedName name="CHART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CHATR">#REF!</definedName>
    <definedName name="check">#REF!</definedName>
    <definedName name="chlr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ho" hidden="1">{"'Monthly 1997'!$A$3:$S$89"}</definedName>
    <definedName name="cho_1" hidden="1">{"'Monthly 1997'!$A$3:$S$89"}</definedName>
    <definedName name="CHOI">#REF!</definedName>
    <definedName name="ci" hidden="1">{#N/A,#N/A,FALSE,"단축1";#N/A,#N/A,FALSE,"단축2";#N/A,#N/A,FALSE,"단축3";#N/A,#N/A,FALSE,"장축";#N/A,#N/A,FALSE,"4WD"}</definedName>
    <definedName name="CKD" hidden="1">{#N/A,#N/A,FALSE,"인원";#N/A,#N/A,FALSE,"비용2";#N/A,#N/A,FALSE,"비용1";#N/A,#N/A,FALSE,"비용";#N/A,#N/A,FALSE,"보증2";#N/A,#N/A,FALSE,"보증1";#N/A,#N/A,FALSE,"보증";#N/A,#N/A,FALSE,"손익1";#N/A,#N/A,FALSE,"손익";#N/A,#N/A,FALSE,"부서별매출";#N/A,#N/A,FALSE,"매출"}</definedName>
    <definedName name="CKXM" hidden="1">{#N/A,#N/A,FALSE,"인원";#N/A,#N/A,FALSE,"비용2";#N/A,#N/A,FALSE,"비용1";#N/A,#N/A,FALSE,"비용";#N/A,#N/A,FALSE,"보증2";#N/A,#N/A,FALSE,"보증1";#N/A,#N/A,FALSE,"보증";#N/A,#N/A,FALSE,"손익1";#N/A,#N/A,FALSE,"손익";#N/A,#N/A,FALSE,"부서별매출";#N/A,#N/A,FALSE,"매출"}</definedName>
    <definedName name="Claim이력_MCR19_23차">#REF!</definedName>
    <definedName name="Claim이력_내수내자">#REF!</definedName>
    <definedName name="CLDLRTDK">#REF!</definedName>
    <definedName name="CLKNCI" hidden="1">{"Year03to_04",#N/A,FALSE,"PLAN97 MASTER"}</definedName>
    <definedName name="cmbLOT">#REF!</definedName>
    <definedName name="cmb차종">#REF!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 hidden="1">{#N/A,#N/A,TRUE,"??"}</definedName>
    <definedName name="cnc" hidden="1">{#N/A,#N/A,FALSE,"인원";#N/A,#N/A,FALSE,"비용2";#N/A,#N/A,FALSE,"비용1";#N/A,#N/A,FALSE,"비용";#N/A,#N/A,FALSE,"보증2";#N/A,#N/A,FALSE,"보증1";#N/A,#N/A,FALSE,"보증";#N/A,#N/A,FALSE,"손익1";#N/A,#N/A,FALSE,"손익";#N/A,#N/A,FALSE,"부서별매출";#N/A,#N/A,FALSE,"매출"}</definedName>
    <definedName name="cnm"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cnnc" hidden="1">{#N/A,#N/A,FALSE,"Heading";#N/A,#N/A,FALSE,"Template"}</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R">#REF!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NV">#REF!</definedName>
    <definedName name="CO" hidden="1">{#N/A,#N/A,FALSE,"단축1";#N/A,#N/A,FALSE,"단축2";#N/A,#N/A,FALSE,"단축3";#N/A,#N/A,FALSE,"장축";#N/A,#N/A,FALSE,"4WD"}</definedName>
    <definedName name="CoAc_?I?C?o">'[11]AeCO SPL'!$A$4:$Y$2798</definedName>
    <definedName name="CoAc_?I·?C°?o">'[12]AeCO SPL'!$A$4:$Y$2798</definedName>
    <definedName name="CODE">#REF!</definedName>
    <definedName name="Condition">#REF!</definedName>
    <definedName name="CONFI"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WIRG1">#REF!</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nience">#REF!,#REF!,#REF!,#REF!,#REF!,#REF!,#REF!,#REF!,#REF!,#REF!,#REF!,#REF!,#REF!,#REF!,#REF!,#REF!,#REF!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PY" hidden="1">{#N/A,#N/A,FALSE,"단축1";#N/A,#N/A,FALSE,"단축2";#N/A,#N/A,FALSE,"단축3";#N/A,#N/A,FALSE,"장축";#N/A,#N/A,FALSE,"4WD"}</definedName>
    <definedName name="COPY1" hidden="1">{#N/A,#N/A,FALSE,"단축1";#N/A,#N/A,FALSE,"단축2";#N/A,#N/A,FALSE,"단축3";#N/A,#N/A,FALSE,"장축";#N/A,#N/A,FALSE,"4WD"}</definedName>
    <definedName name="Cost">#REF!</definedName>
    <definedName name="cost_incr">#REF!</definedName>
    <definedName name="cost_incr_others">#REF!</definedName>
    <definedName name="COSTCNTR">#REF!</definedName>
    <definedName name="cover" hidden="1">{#N/A,#N/A,FALSE,"단축1";#N/A,#N/A,FALSE,"단축2";#N/A,#N/A,FALSE,"단축3";#N/A,#N/A,FALSE,"장축";#N/A,#N/A,FALSE,"4WD"}</definedName>
    <definedName name="cover2" hidden="1">#REF!</definedName>
    <definedName name="CPINO" hidden="1">{#N/A,#N/A,FALSE,"Heading";#N/A,#N/A,FALSE,"Template"}</definedName>
    <definedName name="CPPP" hidden="1">{#N/A,#N/A,FALSE,"Heading";#N/A,#N/A,FALSE,"Template"}</definedName>
    <definedName name="CPPTT" hidden="1">{#N/A,#N/A,FALSE,"Heading";#N/A,#N/A,FALSE,"Template"}</definedName>
    <definedName name="CPT">#REF!</definedName>
    <definedName name="CRD">#REF!</definedName>
    <definedName name="Criteria_MI">#REF!</definedName>
    <definedName name="CRN" hidden="1">{#N/A,#N/A,FALSE,"단축1";#N/A,#N/A,FALSE,"단축2";#N/A,#N/A,FALSE,"단축3";#N/A,#N/A,FALSE,"장축";#N/A,#N/A,FALSE,"4WD"}</definedName>
    <definedName name="CROSSMBR" hidden="1">{#N/A,#N/A,FALSE,"단축1";#N/A,#N/A,FALSE,"단축2";#N/A,#N/A,FALSE,"단축3";#N/A,#N/A,FALSE,"장축";#N/A,#N/A,FALSE,"4WD"}</definedName>
    <definedName name="CRTC">#REF!</definedName>
    <definedName name="CSCS">#REF!</definedName>
    <definedName name="CT">#REF!</definedName>
    <definedName name="Ctr">#REF!</definedName>
    <definedName name="cttpp" hidden="1">{#N/A,#N/A,FALSE,"Heading";#N/A,#N/A,FALSE,"Template"}</definedName>
    <definedName name="CURR">#REF!</definedName>
    <definedName name="customs">#REF!</definedName>
    <definedName name="CVBX">#REF!</definedName>
    <definedName name="cvj" hidden="1">{#N/A,#N/A,FALSE,"KMC최종회의(7월) 자료"}</definedName>
    <definedName name="cvt">#REF!</definedName>
    <definedName name="CXV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XVZ" hidden="1">{#N/A,#N/A,FALSE,"인원";#N/A,#N/A,FALSE,"비용2";#N/A,#N/A,FALSE,"비용1";#N/A,#N/A,FALSE,"비용";#N/A,#N/A,FALSE,"보증2";#N/A,#N/A,FALSE,"보증1";#N/A,#N/A,FALSE,"보증";#N/A,#N/A,FALSE,"손익1";#N/A,#N/A,FALSE,"손익";#N/A,#N/A,FALSE,"부서별매출";#N/A,#N/A,FALSE,"매출"}</definedName>
    <definedName name="cxzczxcasdasd" hidden="1">{#N/A,#N/A,TRUE,"일정"}</definedName>
    <definedName name="CYCLE">#REF!</definedName>
    <definedName name="d" hidden="1">#REF!</definedName>
    <definedName name="d_">#REF!</definedName>
    <definedName name="D4_">#REF!</definedName>
    <definedName name="D5B">#REF!</definedName>
    <definedName name="D5D">#REF!</definedName>
    <definedName name="D5E">#REF!</definedName>
    <definedName name="D5F">#REF!</definedName>
    <definedName name="D5G">#REF!</definedName>
    <definedName name="D5L">#REF!</definedName>
    <definedName name="D5M">#REF!</definedName>
    <definedName name="D5O">#REF!</definedName>
    <definedName name="D5P">#REF!</definedName>
    <definedName name="D5R">#REF!</definedName>
    <definedName name="D5S">#REF!</definedName>
    <definedName name="dac">[0]!_a1Z,[0]!_a2Z</definedName>
    <definedName name="DAD" hidden="1">{#N/A,#N/A,FALSE,"단축1";#N/A,#N/A,FALSE,"단축2";#N/A,#N/A,FALSE,"단축3";#N/A,#N/A,FALSE,"장축";#N/A,#N/A,FALSE,"4WD"}</definedName>
    <definedName name="Daewoo">#REF!</definedName>
    <definedName name="DAFE">#REF!</definedName>
    <definedName name="dalcielo">#REF!</definedName>
    <definedName name="dallanos">#REF!</definedName>
    <definedName name="dalleganza">#REF!</definedName>
    <definedName name="dalnubira">#REF!</definedName>
    <definedName name="dalsung">#REF!</definedName>
    <definedName name="daltacuma">#REF!</definedName>
    <definedName name="dam">#REF!</definedName>
    <definedName name="dasfqwef" hidden="1">{#N/A,#N/A,FALSE,"단축1";#N/A,#N/A,FALSE,"단축2";#N/A,#N/A,FALSE,"단축3";#N/A,#N/A,FALSE,"장축";#N/A,#N/A,FALSE,"4WD"}</definedName>
    <definedName name="DATA">#REF!</definedName>
    <definedName name="Data_VDS">#REF!</definedName>
    <definedName name="DATA1">#REF!</definedName>
    <definedName name="DATA2">#REF!</definedName>
    <definedName name="DATA3">#REF!</definedName>
    <definedName name="DATA4">#REF!</definedName>
    <definedName name="Database_MI">#REF!</definedName>
    <definedName name="DATABASE1">#REF!</definedName>
    <definedName name="DATABASE2">#REF!</definedName>
    <definedName name="DATABASE3">#REF!</definedName>
    <definedName name="database4">#REF!</definedName>
    <definedName name="Datahelen" hidden="1">{"'7-2지역별'!$A$1:$R$44"}</definedName>
    <definedName name="DATA변환">#N/A</definedName>
    <definedName name="DATEE">#REF!</definedName>
    <definedName name="Datensatz_einfügen">#REF!</definedName>
    <definedName name="dave" hidden="1">{#N/A,#N/A,TRUE,"W.O.";#N/A,#N/A,TRUE,"N.A.O.";#N/A,#N/A,TRUE,"USA";#N/A,#N/A,TRUE,"CAN";#N/A,#N/A,TRUE,"MEX";#N/A,#N/A,TRUE,"I.O.";#N/A,#N/A,TRUE,"EUR";#N/A,#N/A,TRUE,"MEA";#N/A,#N/A,TRUE,"LAT";#N/A,#N/A,TRUE,"ASIA"}</definedName>
    <definedName name="dç" hidden="1">{#N/A,#N/A,FALSE,"Assumptions";#N/A,#N/A,FALSE,"Volumes";#N/A,#N/A,FALSE,"Pricing";#N/A,#N/A,FALSE,"Variable Cost";#N/A,#N/A,FALSE,"Investment";#N/A,#N/A,FALSE,"Profitability";#N/A,#N/A,FALSE,"Business Comparison"}</definedName>
    <definedName name="DCF" hidden="1">{#N/A,#N/A,FALSE,"Heading";#N/A,#N/A,FALSE,"Template"}</definedName>
    <definedName name="DCFF" hidden="1">{#N/A,#N/A,FALSE,"Heading";#N/A,#N/A,FALSE,"Template"}</definedName>
    <definedName name="DCID">#REF!</definedName>
    <definedName name="DD">#REF!</definedName>
    <definedName name="DDATE">#REF!</definedName>
    <definedName name="ddd" hidden="1">{#N/A,#N/A,TRUE,"일정"}</definedName>
    <definedName name="ddd_1" hidden="1">{#N/A,#N/A,TRUE,"일정"}</definedName>
    <definedName name="DDDD">#REF!</definedName>
    <definedName name="DDDDDD" hidden="1">{#N/A,#N/A,FALSE,"단축1";#N/A,#N/A,FALSE,"단축2";#N/A,#N/A,FALSE,"단축3";#N/A,#N/A,FALSE,"장축";#N/A,#N/A,FALSE,"4WD"}</definedName>
    <definedName name="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DD" hidden="1">{"COMNUS2000",#N/A,FALSE,"BL2000"}</definedName>
    <definedName name="dddddf" hidden="1">{#N/A,#N/A,FALSE,"단축1";#N/A,#N/A,FALSE,"단축2";#N/A,#N/A,FALSE,"단축3";#N/A,#N/A,FALSE,"장축";#N/A,#N/A,FALSE,"4WD"}</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DFA" hidden="1">{#N/A,#N/A,FALSE,"단축1";#N/A,#N/A,FALSE,"단축2";#N/A,#N/A,FALSE,"단축3";#N/A,#N/A,FALSE,"장축";#N/A,#N/A,FALSE,"4WD"}</definedName>
    <definedName name="ddfb" hidden="1">{#N/A,#N/A,FALSE,"단축1";#N/A,#N/A,FALSE,"단축2";#N/A,#N/A,FALSE,"단축3";#N/A,#N/A,FALSE,"장축";#N/A,#N/A,FALSE,"4WD"}</definedName>
    <definedName name="ddfc" hidden="1">{#N/A,#N/A,FALSE,"Heading";#N/A,#N/A,FALSE,"Template"}</definedName>
    <definedName name="DDFDFDD" hidden="1">{#N/A,#N/A,FALSE,"단축1";#N/A,#N/A,FALSE,"단축2";#N/A,#N/A,FALSE,"단축3";#N/A,#N/A,FALSE,"장축";#N/A,#N/A,FALSE,"4WD"}</definedName>
    <definedName name="DDFFF">#REF!</definedName>
    <definedName name="ddffgghh">#REF!</definedName>
    <definedName name="ddfgh">#REF!</definedName>
    <definedName name="DDS" hidden="1">{#N/A,#N/A,FALSE,"을지 (4)";#N/A,#N/A,FALSE,"을지 (5)";#N/A,#N/A,FALSE,"을지 (6)"}</definedName>
    <definedName name="DDSSS" hidden="1">{#N/A,#N/A,FALSE,"단축1";#N/A,#N/A,FALSE,"단축2";#N/A,#N/A,FALSE,"단축3";#N/A,#N/A,FALSE,"장축";#N/A,#N/A,FALSE,"4WD"}</definedName>
    <definedName name="DE">#REF!</definedName>
    <definedName name="defef">#REF!</definedName>
    <definedName name="DEL">#REF!</definedName>
    <definedName name="DELL">#REF!</definedName>
    <definedName name="DEMIS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EPT">#REF!</definedName>
    <definedName name="Deriv._Flash_May" hidden="1">{#N/A,#N/A,FALSE,"Aging Summary";#N/A,#N/A,FALSE,"Ratio Analysis";#N/A,#N/A,FALSE,"Test 120 Day Accts";#N/A,#N/A,FALSE,"Tickmarks"}</definedName>
    <definedName name="DES">[0]!BlankMacro1</definedName>
    <definedName name="DESCRIP">#REF!</definedName>
    <definedName name="DETAIL1" hidden="1">{#N/A,#N/A,FALSE,"인원";#N/A,#N/A,FALSE,"비용2";#N/A,#N/A,FALSE,"비용1";#N/A,#N/A,FALSE,"비용";#N/A,#N/A,FALSE,"보증2";#N/A,#N/A,FALSE,"보증1";#N/A,#N/A,FALSE,"보증";#N/A,#N/A,FALSE,"손익1";#N/A,#N/A,FALSE,"손익";#N/A,#N/A,FALSE,"부서별매출";#N/A,#N/A,FALSE,"매출"}</definedName>
    <definedName name="DF">#N/A</definedName>
    <definedName name="DFA" hidden="1">{#N/A,#N/A,FALSE,"단축1";#N/A,#N/A,FALSE,"단축2";#N/A,#N/A,FALSE,"단축3";#N/A,#N/A,FALSE,"장축";#N/A,#N/A,FALSE,"4WD"}</definedName>
    <definedName name="DFASD" hidden="1">{#N/A,#N/A,FALSE,"인원";#N/A,#N/A,FALSE,"비용2";#N/A,#N/A,FALSE,"비용1";#N/A,#N/A,FALSE,"비용";#N/A,#N/A,FALSE,"보증2";#N/A,#N/A,FALSE,"보증1";#N/A,#N/A,FALSE,"보증";#N/A,#N/A,FALSE,"손익1";#N/A,#N/A,FALSE,"손익";#N/A,#N/A,FALSE,"부서별매출";#N/A,#N/A,FALSE,"매출"}</definedName>
    <definedName name="DFC" hidden="1">{#N/A,#N/A,FALSE,"Heading";#N/A,#N/A,FALSE,"Template"}</definedName>
    <definedName name="dfcp" hidden="1">{#N/A,#N/A,FALSE,"Heading";#N/A,#N/A,FALSE,"Template"}</definedName>
    <definedName name="df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DD">#REF!</definedName>
    <definedName name="DFDFD">#REF!</definedName>
    <definedName name="DFEF" hidden="1">#REF!</definedName>
    <definedName name="DFF" hidden="1">{#N/A,#N/A,FALSE,"단축1";#N/A,#N/A,FALSE,"단축2";#N/A,#N/A,FALSE,"단축3";#N/A,#N/A,FALSE,"장축";#N/A,#N/A,FALSE,"4WD"}</definedName>
    <definedName name="DFFDFDFDFDF" hidden="1">{#N/A,#N/A,FALSE,"단축1";#N/A,#N/A,FALSE,"단축2";#N/A,#N/A,FALSE,"단축3";#N/A,#N/A,FALSE,"장축";#N/A,#N/A,FALSE,"4WD"}</definedName>
    <definedName name="DFG" hidden="1">#REF!</definedName>
    <definedName name="DFGBFGB" hidden="1">{#N/A,#N/A,TRUE,"일정"}</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gh" hidden="1">{"Year97to_98",#N/A,TRUE,"PLAN97 MASTER";"Year99to_00",#N/A,TRUE,"PLAN97 MASTER";"Year01to_02",#N/A,TRUE,"PLAN97 MASTER";"Year03to_04",#N/A,TRUE,"PLAN97 MASTER";"Year05to_06",#N/A,TRUE,"PLAN97 MASTER";"TotalMR_CY",#N/A,TRUE,"PLAN97 MASTER"}</definedName>
    <definedName name="DFGSDHFDSFHG" hidden="1">{#N/A,#N/A,FALSE,"단축1";#N/A,#N/A,FALSE,"단축2";#N/A,#N/A,FALSE,"단축3";#N/A,#N/A,FALSE,"장축";#N/A,#N/A,FALSE,"4WD"}</definedName>
    <definedName name="DFHG" hidden="1">{#N/A,#N/A,FALSE,"단축1";#N/A,#N/A,FALSE,"단축2";#N/A,#N/A,FALSE,"단축3";#N/A,#N/A,FALSE,"장축";#N/A,#N/A,FALSE,"4WD"}</definedName>
    <definedName name="DFHJ" hidden="1">{#N/A,#N/A,FALSE,"단축1";#N/A,#N/A,FALSE,"단축2";#N/A,#N/A,FALSE,"단축3";#N/A,#N/A,FALSE,"장축";#N/A,#N/A,FALSE,"4WD"}</definedName>
    <definedName name="dfj">#REF!</definedName>
    <definedName name="dfjuty">#REF!</definedName>
    <definedName name="DFS" hidden="1">{#N/A,#N/A,FALSE,"단축1";#N/A,#N/A,FALSE,"단축2";#N/A,#N/A,FALSE,"단축3";#N/A,#N/A,FALSE,"장축";#N/A,#N/A,FALSE,"4WD"}</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#REF!</definedName>
    <definedName name="dg">#REF!</definedName>
    <definedName name="dger4tret" hidden="1">{#N/A,#N/A,FALSE,"단축1";#N/A,#N/A,FALSE,"단축2";#N/A,#N/A,FALSE,"단축3";#N/A,#N/A,FALSE,"장축";#N/A,#N/A,FALSE,"4WD"}</definedName>
    <definedName name="dg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ggrg" hidden="1">{#N/A,#N/A,FALSE,"인원";#N/A,#N/A,FALSE,"비용2";#N/A,#N/A,FALSE,"비용1";#N/A,#N/A,FALSE,"비용";#N/A,#N/A,FALSE,"보증2";#N/A,#N/A,FALSE,"보증1";#N/A,#N/A,FALSE,"보증";#N/A,#N/A,FALSE,"손익1";#N/A,#N/A,FALSE,"손익";#N/A,#N/A,FALSE,"부서별매출";#N/A,#N/A,FALSE,"매출"}</definedName>
    <definedName name="dggrg_1" hidden="1">{#N/A,#N/A,FALSE,"인원";#N/A,#N/A,FALSE,"비용2";#N/A,#N/A,FALSE,"비용1";#N/A,#N/A,FALSE,"비용";#N/A,#N/A,FALSE,"보증2";#N/A,#N/A,FALSE,"보증1";#N/A,#N/A,FALSE,"보증";#N/A,#N/A,FALSE,"손익1";#N/A,#N/A,FALSE,"손익";#N/A,#N/A,FALSE,"부서별매출";#N/A,#N/A,FALSE,"매출"}</definedName>
    <definedName name="DGJSRGH" hidden="1">{#N/A,#N/A,FALSE,"단축1";#N/A,#N/A,FALSE,"단축2";#N/A,#N/A,FALSE,"단축3";#N/A,#N/A,FALSE,"장축";#N/A,#N/A,FALSE,"4WD"}</definedName>
    <definedName name="DHF">#REF!</definedName>
    <definedName name="DHFH">#REF!</definedName>
    <definedName name="dhfjds">#REF!</definedName>
    <definedName name="dhjf">#REF!</definedName>
    <definedName name="DHK">#REF!</definedName>
    <definedName name="dhrt">#REF!</definedName>
    <definedName name="dhy">#REF!</definedName>
    <definedName name="Dialog1_Button2_Click">#N/A</definedName>
    <definedName name="DIE" hidden="1">{#N/A,#N/A,FALSE,"단축1";#N/A,#N/A,FALSE,"단축2";#N/A,#N/A,FALSE,"단축3";#N/A,#N/A,FALSE,"장축";#N/A,#N/A,FALSE,"4WD"}</definedName>
    <definedName name="DIESEL" hidden="1">{#N/A,#N/A,FALSE,"단축1";#N/A,#N/A,FALSE,"단축2";#N/A,#N/A,FALSE,"단축3";#N/A,#N/A,FALSE,"장축";#N/A,#N/A,FALSE,"4WD"}</definedName>
    <definedName name="DIESELLL" hidden="1">{#N/A,#N/A,FALSE,"단축1";#N/A,#N/A,FALSE,"단축2";#N/A,#N/A,FALSE,"단축3";#N/A,#N/A,FALSE,"장축";#N/A,#N/A,FALSE,"4WD"}</definedName>
    <definedName name="differc">#REF!</definedName>
    <definedName name="differe">#REF!</definedName>
    <definedName name="DIFFERLANOS">#REF!</definedName>
    <definedName name="DIFFERT">#REF!</definedName>
    <definedName name="DIFFERV">#REF!</definedName>
    <definedName name="DISPLAY_DIALOG">#REF!</definedName>
    <definedName name="dj" hidden="1">{#N/A,#N/A,FALSE,"단축1";#N/A,#N/A,FALSE,"단축2";#N/A,#N/A,FALSE,"단축3";#N/A,#N/A,FALSE,"장축";#N/A,#N/A,FALSE,"4WD"}</definedName>
    <definedName name="DJDJJDJ">#REF!</definedName>
    <definedName name="DJFHJ" hidden="1">{#N/A,#N/A,FALSE,"단축1";#N/A,#N/A,FALSE,"단축2";#N/A,#N/A,FALSE,"단축3";#N/A,#N/A,FALSE,"장축";#N/A,#N/A,FALSE,"4WD"}</definedName>
    <definedName name="DJGHJ" hidden="1">{#N/A,#N/A,FALSE,"단축1";#N/A,#N/A,FALSE,"단축2";#N/A,#N/A,FALSE,"단축3";#N/A,#N/A,FALSE,"장축";#N/A,#N/A,FALSE,"4WD"}</definedName>
    <definedName name="DJHD" hidden="1">{#N/A,#N/A,FALSE,"단축1";#N/A,#N/A,FALSE,"단축2";#N/A,#N/A,FALSE,"단축3";#N/A,#N/A,FALSE,"장축";#N/A,#N/A,FALSE,"4WD"}</definedName>
    <definedName name="djhj">#REF!</definedName>
    <definedName name="DJQ" hidden="1">{#N/A,#N/A,FALSE,"초도품";#N/A,#N/A,FALSE,"초도품 (2)";#N/A,#N/A,FALSE,"초도품 (3)";#N/A,#N/A,FALSE,"초도품 (4)";#N/A,#N/A,FALSE,"초도품 (5)";#N/A,#N/A,FALSE,"초도품 (6)"}</definedName>
    <definedName name="DK">#REF!</definedName>
    <definedName name="DKDI">#REF!</definedName>
    <definedName name="dkdk" hidden="1">{#N/A,#N/A,FALSE,"단축1";#N/A,#N/A,FALSE,"단축2";#N/A,#N/A,FALSE,"단축3";#N/A,#N/A,FALSE,"장축";#N/A,#N/A,FALSE,"4WD"}</definedName>
    <definedName name="DKDKDKFGTBTB2RT">#REF!</definedName>
    <definedName name="DKDKfg18TBTB2RT">#REF!</definedName>
    <definedName name="DKDKFG8TBTB2RT">#REF!</definedName>
    <definedName name="DKRL" hidden="1">{#N/A,#N/A,FALSE,"단축1";#N/A,#N/A,FALSE,"단축2";#N/A,#N/A,FALSE,"단축3";#N/A,#N/A,FALSE,"장축";#N/A,#N/A,FALSE,"4WD"}</definedName>
    <definedName name="DKSLDH" hidden="1">{#N/A,#N/A,FALSE,"단축1";#N/A,#N/A,FALSE,"단축2";#N/A,#N/A,FALSE,"단축3";#N/A,#N/A,FALSE,"장축";#N/A,#N/A,FALSE,"4WD"}</definedName>
    <definedName name="DLAKL" hidden="1">{#N/A,#N/A,TRUE,"Y생산";#N/A,#N/A,TRUE,"Y판매";#N/A,#N/A,TRUE,"Y총물량";#N/A,#N/A,TRUE,"Y능력";#N/A,#N/A,TRUE,"YKD"}</definedName>
    <definedName name="DLDL" hidden="1">{#N/A,#N/A,FALSE,"단축1";#N/A,#N/A,FALSE,"단축2";#N/A,#N/A,FALSE,"단축3";#N/A,#N/A,FALSE,"장축";#N/A,#N/A,FALSE,"4WD"}</definedName>
    <definedName name="DLDLD" hidden="1">{#N/A,#N/A,FALSE,"단축1";#N/A,#N/A,FALSE,"단축2";#N/A,#N/A,FALSE,"단축3";#N/A,#N/A,FALSE,"장축";#N/A,#N/A,FALSE,"4WD"}</definedName>
    <definedName name="DLEHD">#REF!</definedName>
    <definedName name="DLF" hidden="1">{#N/A,#N/A,TRUE,"일정"}</definedName>
    <definedName name="DL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M">#REF!</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#REF!</definedName>
    <definedName name="DOL">#REF!</definedName>
    <definedName name="Dollar">#REF!</definedName>
    <definedName name="done" hidden="1">{#N/A,#N/A,FALSE,"EXIT";#N/A,#N/A,FALSE,"Issue";#N/A,#N/A,FALSE,"Summary";#N/A,#N/A,FALSE,"Detail";#N/A,#N/A,FALSE,"Attendance"}</definedName>
    <definedName name="DOO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WN">#REF!</definedName>
    <definedName name="DPA검증향상종합">#N/A</definedName>
    <definedName name="dq">#N/A</definedName>
    <definedName name="dqd">#N/A</definedName>
    <definedName name="DR" hidden="1">{#N/A,#N/A,TRUE,"일정"}</definedName>
    <definedName name="DRFDGH" hidden="1">{#N/A,#N/A,FALSE,"단축1";#N/A,#N/A,FALSE,"단축2";#N/A,#N/A,FALSE,"단축3";#N/A,#N/A,FALSE,"장축";#N/A,#N/A,FALSE,"4WD"}</definedName>
    <definedName name="DRIVE" hidden="1">{#N/A,#N/A,FALSE,"단축1";#N/A,#N/A,FALSE,"단축2";#N/A,#N/A,FALSE,"단축3";#N/A,#N/A,FALSE,"장축";#N/A,#N/A,FALSE,"4WD"}</definedName>
    <definedName name="DRIVEABILITY" hidden="1">{#N/A,#N/A,FALSE,"단축1";#N/A,#N/A,FALSE,"단축2";#N/A,#N/A,FALSE,"단축3";#N/A,#N/A,FALSE,"장축";#N/A,#N/A,FALSE,"4WD"}</definedName>
    <definedName name="driver">#REF!</definedName>
    <definedName name="dryi">#REF!</definedName>
    <definedName name="DS" hidden="1">{#N/A,#N/A,FALSE,"초도품";#N/A,#N/A,FALSE,"초도품 (2)";#N/A,#N/A,FALSE,"초도품 (3)";#N/A,#N/A,FALSE,"초도품 (4)";#N/A,#N/A,FALSE,"초도품 (5)";#N/A,#N/A,FALSE,"초도품 (6)"}</definedName>
    <definedName name="DSA" hidden="1">{#N/A,#N/A,FALSE,"을지 (4)";#N/A,#N/A,FALSE,"을지 (5)";#N/A,#N/A,FALSE,"을지 (6)"}</definedName>
    <definedName name="dsa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SAGHS">#REF!</definedName>
    <definedName name="DSARFESR" hidden="1">{#N/A,#N/A,FALSE,"단축1";#N/A,#N/A,FALSE,"단축2";#N/A,#N/A,FALSE,"단축3";#N/A,#N/A,FALSE,"장축";#N/A,#N/A,FALSE,"4WD"}</definedName>
    <definedName name="dsc" hidden="1">{#N/A,#N/A,FALSE,"인원";#N/A,#N/A,FALSE,"비용2";#N/A,#N/A,FALSE,"비용1";#N/A,#N/A,FALSE,"비용";#N/A,#N/A,FALSE,"보증2";#N/A,#N/A,FALSE,"보증1";#N/A,#N/A,FALSE,"보증";#N/A,#N/A,FALSE,"손익1";#N/A,#N/A,FALSE,"손익";#N/A,#N/A,FALSE,"부서별매출";#N/A,#N/A,FALSE,"매출"}</definedName>
    <definedName name="dsdfdfsdaf" hidden="1">{#N/A,#N/A,FALSE,"단축1";#N/A,#N/A,FALSE,"단축2";#N/A,#N/A,FALSE,"단축3";#N/A,#N/A,FALSE,"장축";#N/A,#N/A,FALSE,"4WD"}</definedName>
    <definedName name="DSDS">#REF!</definedName>
    <definedName name="DSF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FDS" hidden="1">{#N/A,#N/A,TRUE,"일정"}</definedName>
    <definedName name="DSFDSFSDF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fsf" hidden="1">{"SUM GER",#N/A,FALSE,"SUM GER";"SUM FRA",#N/A,FALSE,"SUM FRA";"SUM ITA",#N/A,FALSE,"SUM ITA";"SUM SPA",#N/A,FALSE,"SUM SPA";"SUM EGB",#N/A,FALSE,"SUM EGB";"SUM IND",#N/A,FALSE,"SUM IND"}</definedName>
    <definedName name="DSGAH">#REF!</definedName>
    <definedName name="DSGFDSGS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SL" hidden="1">{#N/A,#N/A,FALSE,"단축1";#N/A,#N/A,FALSE,"단축2";#N/A,#N/A,FALSE,"단축3";#N/A,#N/A,FALSE,"장축";#N/A,#N/A,FALSE,"4WD"}</definedName>
    <definedName name="DU7월Order_J">#REF!</definedName>
    <definedName name="DU7월Order_V">#REF!</definedName>
    <definedName name="DU8월Order_J">#REF!</definedName>
    <definedName name="DU8월Order_V">#REF!</definedName>
    <definedName name="DVD" hidden="1">{#N/A,#N/A,FALSE,"단축1";#N/A,#N/A,FALSE,"단축2";#N/A,#N/A,FALSE,"단축3";#N/A,#N/A,FALSE,"장축";#N/A,#N/A,FALSE,"4WD"}</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DWG">#REF!</definedName>
    <definedName name="DWG.">#REF!</definedName>
    <definedName name="DWMC1">#REF!</definedName>
    <definedName name="DWMC10">#REF!</definedName>
    <definedName name="DWMC11">#REF!</definedName>
    <definedName name="DWMC12">#REF!</definedName>
    <definedName name="DWMC2">#REF!</definedName>
    <definedName name="DWMC3">#REF!</definedName>
    <definedName name="DWMC4">#REF!</definedName>
    <definedName name="DWMC5">#REF!</definedName>
    <definedName name="DWMC6">#REF!</definedName>
    <definedName name="DWMC7">#REF!</definedName>
    <definedName name="DWMC8">#REF!</definedName>
    <definedName name="DWMC9">#REF!</definedName>
    <definedName name="dxse">#REF!</definedName>
    <definedName name="e" hidden="1">#REF!</definedName>
    <definedName name="e_1" hidden="1">{#N/A,#N/A,FALSE,"인원";#N/A,#N/A,FALSE,"비용2";#N/A,#N/A,FALSE,"비용1";#N/A,#N/A,FALSE,"비용";#N/A,#N/A,FALSE,"보증2";#N/A,#N/A,FALSE,"보증1";#N/A,#N/A,FALSE,"보증";#N/A,#N/A,FALSE,"손익1";#N/A,#N/A,FALSE,"손익";#N/A,#N/A,FALSE,"부서별매출";#N/A,#N/A,FALSE,"매출"}</definedName>
    <definedName name="E2Q" hidden="1">{#N/A,#N/A,FALSE,"단축1";#N/A,#N/A,FALSE,"단축2";#N/A,#N/A,FALSE,"단축3";#N/A,#N/A,FALSE,"장축";#N/A,#N/A,FALSE,"4WD"}</definedName>
    <definedName name="E5_">#REF!</definedName>
    <definedName name="E50ﾄﾞﾗﾍﾙ西端" hidden="1">1</definedName>
    <definedName name="EADAF" hidden="1">{#N/A,#N/A,FALSE,"단축1";#N/A,#N/A,FALSE,"단축2";#N/A,#N/A,FALSE,"단축3";#N/A,#N/A,FALSE,"장축";#N/A,#N/A,FALSE,"4WD"}</definedName>
    <definedName name="EAWR" hidden="1">{#N/A,#N/A,FALSE,"단축1";#N/A,#N/A,FALSE,"단축2";#N/A,#N/A,FALSE,"단축3";#N/A,#N/A,FALSE,"장축";#N/A,#N/A,FALSE,"4WD"}</definedName>
    <definedName name="Ecc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D3__회훈_71.4_신창_4.9">#REF!</definedName>
    <definedName name="edfre">#REF!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r" hidden="1">'[4]진행 DATA (2)'!#REF!</definedName>
    <definedName name="EF">#REF!</definedName>
    <definedName name="EFF">[0]!BlankMacro1</definedName>
    <definedName name="EFF_DATE">#REF!</definedName>
    <definedName name="EFFOG" hidden="1">{#N/A,#N/A,FALSE,"단축1";#N/A,#N/A,FALSE,"단축2";#N/A,#N/A,FALSE,"단축3";#N/A,#N/A,FALSE,"장축";#N/A,#N/A,FALSE,"4WD"}</definedName>
    <definedName name="EF제동" hidden="1">{#N/A,#N/A,FALSE,"단축1";#N/A,#N/A,FALSE,"단축2";#N/A,#N/A,FALSE,"단축3";#N/A,#N/A,FALSE,"장축";#N/A,#N/A,FALSE,"4WD"}</definedName>
    <definedName name="eg" hidden="1">{#VALUE!,#N/A,FALSE,0;#N/A,#N/A,FALSE,0;#N/A,#N/A,FALSE,0;#N/A,#N/A,FALSE,0}</definedName>
    <definedName name="EI">#REF!</definedName>
    <definedName name="Eingabe1">#REF!</definedName>
    <definedName name="ek" hidden="1">{#N/A,#N/A,FALSE,"단축1";#N/A,#N/A,FALSE,"단축2";#N/A,#N/A,FALSE,"단축3";#N/A,#N/A,FALSE,"장축";#N/A,#N/A,FALSE,"4WD"}</definedName>
    <definedName name="EKDKD.LJFL" hidden="1">{#N/A,#N/A,FALSE,"Australien";#N/A,#N/A,FALSE,"Birmingham";#N/A,#N/A,FALSE,"Brasilien";#N/A,#N/A,FALSE,"Prag";#N/A,#N/A,FALSE,"Spanien";#N/A,#N/A,FALSE,"Malaysia ( Com)";#N/A,#N/A,FALSE,"Malaysia (Instr)"}</definedName>
    <definedName name="EKLLD" hidden="1">{#N/A,#N/A,FALSE,"단축1";#N/A,#N/A,FALSE,"단축2";#N/A,#N/A,FALSE,"단축3";#N/A,#N/A,FALSE,"장축";#N/A,#N/A,FALSE,"4WD"}</definedName>
    <definedName name="Electric">#REF!,#REF!,#REF!,#REF!,#REF!,#REF!,#REF!,#REF!,#REF!,#REF!,#REF!,#REF!,#REF!,#REF!,#REF!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MC_????" hidden="1">'[13]?? DATA (2)'!#REF!</definedName>
    <definedName name="EMC_종평보고" hidden="1">'[13]진행 DATA (2)'!#REF!</definedName>
    <definedName name="ENG" hidden="1">#N/A</definedName>
    <definedName name="Engy13_에너지_사용실적_List">#REF!</definedName>
    <definedName name="EO">#REF!</definedName>
    <definedName name="EOCOR" hidden="1">{#N/A,#N/A,FALSE,"단축1";#N/A,#N/A,FALSE,"단축2";#N/A,#N/A,FALSE,"단축3";#N/A,#N/A,FALSE,"장축";#N/A,#N/A,FALSE,"4WD"}</definedName>
    <definedName name="EOGH" hidden="1">{#N/A,#N/A,FALSE,"단축1";#N/A,#N/A,FALSE,"단축2";#N/A,#N/A,FALSE,"단축3";#N/A,#N/A,FALSE,"장축";#N/A,#N/A,FALSE,"4WD"}</definedName>
    <definedName name="EO계획" hidden="1">#REF!</definedName>
    <definedName name="EO관리신">#REF!</definedName>
    <definedName name="EO정리" hidden="1">{#N/A,#N/A,FALSE,"단축1";#N/A,#N/A,FALSE,"단축2";#N/A,#N/A,FALSE,"단축3";#N/A,#N/A,FALSE,"장축";#N/A,#N/A,FALSE,"4WD"}</definedName>
    <definedName name="EPMWorkbookOptions_1" hidden="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 name="equ">[0]!BlankMacro1</definedName>
    <definedName name="er">#REF!</definedName>
    <definedName name="er4e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r4er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rfe4rf" hidden="1">{#N/A,#N/A,TRUE,"일정"}</definedName>
    <definedName name="erfe4rf_1" hidden="1">{#N/A,#N/A,TRUE,"일정"}</definedName>
    <definedName name="erfer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rferf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RG" hidden="1">{"Wire Charts",#N/A,TRUE,"Wires"}</definedName>
    <definedName name="Ergeb_Dialog">#REF!</definedName>
    <definedName name="Ergebniss">#REF!</definedName>
    <definedName name="ERRE" hidden="1">{#N/A,#N/A,FALSE,"단축1";#N/A,#N/A,FALSE,"단축2";#N/A,#N/A,FALSE,"단축3";#N/A,#N/A,FALSE,"장축";#N/A,#N/A,FALSE,"4WD"}</definedName>
    <definedName name="ERRERE" hidden="1">{#N/A,#N/A,FALSE,"단축1";#N/A,#N/A,FALSE,"단축2";#N/A,#N/A,FALSE,"단축3";#N/A,#N/A,FALSE,"장축";#N/A,#N/A,FALSE,"4WD"}</definedName>
    <definedName name="errerer" hidden="1">{#N/A,#N/A,FALSE,"인원";#N/A,#N/A,FALSE,"비용2";#N/A,#N/A,FALSE,"비용1";#N/A,#N/A,FALSE,"비용";#N/A,#N/A,FALSE,"보증2";#N/A,#N/A,FALSE,"보증1";#N/A,#N/A,FALSE,"보증";#N/A,#N/A,FALSE,"손익1";#N/A,#N/A,FALSE,"손익";#N/A,#N/A,FALSE,"부서별매출";#N/A,#N/A,FALSE,"매출"}</definedName>
    <definedName name="ert" hidden="1">#REF!</definedName>
    <definedName name="ertdfg">#REF!</definedName>
    <definedName name="erth" hidden="1">{#N/A,#N/A,FALSE,"단축1";#N/A,#N/A,FALSE,"단축2";#N/A,#N/A,FALSE,"단축3";#N/A,#N/A,FALSE,"장축";#N/A,#N/A,FALSE,"4WD"}</definedName>
    <definedName name="ERTYH">#REF!</definedName>
    <definedName name="ESSSSS">[0]!BlankMacro1</definedName>
    <definedName name="etrhwrth" hidden="1">{#N/A,#N/A,FALSE,"단축1";#N/A,#N/A,FALSE,"단축2";#N/A,#N/A,FALSE,"단축3";#N/A,#N/A,FALSE,"장축";#N/A,#N/A,FALSE,"4WD"}</definedName>
    <definedName name="ETRYU" hidden="1">{#N/A,#N/A,FALSE,"단축1";#N/A,#N/A,FALSE,"단축2";#N/A,#N/A,FALSE,"단축3";#N/A,#N/A,FALSE,"장축";#N/A,#N/A,FALSE,"4WD"}</definedName>
    <definedName name="ETYUI" hidden="1">{#N/A,#N/A,FALSE,"단축1";#N/A,#N/A,FALSE,"단축2";#N/A,#N/A,FALSE,"단축3";#N/A,#N/A,FALSE,"장축";#N/A,#N/A,FALSE,"4WD"}</definedName>
    <definedName name="EUR" hidden="1">{"BL2000",#N/A,FALSE,"BL2000";"PL2000",#N/A,FALSE,"BL2000";"PT2000",#N/A,FALSE,"BL2000";"INCPRE2000",#N/A,FALSE,"BL2000";"COMNUS2000",#N/A,FALSE,"BL2000";"COMJPN2000",#N/A,FALSE,"BL2000";"B10-2000",#N/A,FALSE,"BL2000"}</definedName>
    <definedName name="EUReXToFRF" hidden="1">#REF!</definedName>
    <definedName name="EUReXToIEP" hidden="1">#REF!</definedName>
    <definedName name="EUReXToITL" hidden="1">#REF!</definedName>
    <definedName name="EUReXToLUF" hidden="1">#REF!</definedName>
    <definedName name="EUReXToNLG" hidden="1">#REF!</definedName>
    <definedName name="EUReXToPTE" hidden="1">#REF!</definedName>
    <definedName name="EURO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URO97">#REF!</definedName>
    <definedName name="EURO98">#REF!</definedName>
    <definedName name="ew">#N/A</definedName>
    <definedName name="EWA" hidden="1">{#N/A,#N/A,FALSE,"초도품";#N/A,#N/A,FALSE,"초도품 (2)";#N/A,#N/A,FALSE,"초도품 (3)";#N/A,#N/A,FALSE,"초도품 (4)";#N/A,#N/A,FALSE,"초도품 (5)";#N/A,#N/A,FALSE,"초도품 (6)"}</definedName>
    <definedName name="ewew">#N/A</definedName>
    <definedName name="ewewew" hidden="1">{#N/A,#N/A,TRUE,"??"}</definedName>
    <definedName name="EWY" hidden="1">{#N/A,#N/A,FALSE,"단축1";#N/A,#N/A,FALSE,"단축2";#N/A,#N/A,FALSE,"단축3";#N/A,#N/A,FALSE,"장축";#N/A,#N/A,FALSE,"4WD"}</definedName>
    <definedName name="Excel_BuiltIn_Database_12">#REF!</definedName>
    <definedName name="Excel_BuiltIn_Database_17">#REF!</definedName>
    <definedName name="Excel_BuiltIn_Database_19">#REF!</definedName>
    <definedName name="Excel_BuiltIn_Database_2">#REF!</definedName>
    <definedName name="Excel_BuiltIn_Database_20">#REF!</definedName>
    <definedName name="Excel_BuiltIn_Database_21">#REF!</definedName>
    <definedName name="Excel_BuiltIn_Database_3">#REF!</definedName>
    <definedName name="Excel_BuiltIn_Database_4">#REF!</definedName>
    <definedName name="Excel_BuiltIn_Database_5">#REF!</definedName>
    <definedName name="Excel_BuiltIn_Database_6">#REF!</definedName>
    <definedName name="Excel_BuiltIn_Print_Area_70">#REF!</definedName>
    <definedName name="EXHRATE">#REF!</definedName>
    <definedName name="exit" hidden="1">{#N/A,#N/A,FALSE,"인원";#N/A,#N/A,FALSE,"비용2";#N/A,#N/A,FALSE,"비용1";#N/A,#N/A,FALSE,"비용";#N/A,#N/A,FALSE,"보증2";#N/A,#N/A,FALSE,"보증1";#N/A,#N/A,FALSE,"보증";#N/A,#N/A,FALSE,"손익1";#N/A,#N/A,FALSE,"손익";#N/A,#N/A,FALSE,"부서별매출";#N/A,#N/A,FALSE,"매출"}</definedName>
    <definedName name="EXP">#REF!</definedName>
    <definedName name="EXT" hidden="1">{#N/A,#N/A,TRUE,"일정"}</definedName>
    <definedName name="Extract_MI">#REF!</definedName>
    <definedName name="EXTT" hidden="1">{#N/A,#N/A,TRUE,"일정"}</definedName>
    <definedName name="EYRU" hidden="1">{#N/A,#N/A,FALSE,"단축1";#N/A,#N/A,FALSE,"단축2";#N/A,#N/A,FALSE,"단축3";#N/A,#N/A,FALSE,"장축";#N/A,#N/A,FALSE,"4WD"}</definedName>
    <definedName name="E검토">#REF!</definedName>
    <definedName name="f" hidden="1">{#N/A,#N/A,TRUE,"일정"}</definedName>
    <definedName name="F?LZEICHEN">#REF!</definedName>
    <definedName name="F6_">#REF!</definedName>
    <definedName name="familly">#REF!</definedName>
    <definedName name="fasdf" hidden="1">{"SUM ALL YR",#N/A,FALSE,"SUM ALL YR";"sum01",#N/A,FALSE,"SUM 01";"sumM2",#N/A,FALSE,"SUM M2";"sum02",#N/A,FALSE,"SUM 02";"sum03",#N/A,FALSE,"SUM 03";"sum04",#N/A,FALSE,"SUM 04";"sum05",#N/A,FALSE,"SUM 05"}</definedName>
    <definedName name="Fastner" hidden="1">{#N/A,#N/A,FALSE,"Heading";#N/A,#N/A,FALSE,"Template"}</definedName>
    <definedName name="FBB">[0]!BlankMacro1</definedName>
    <definedName name="FBBBBBB">[0]!BlankMacro1</definedName>
    <definedName name="FC." hidden="1">{#N/A,#N/A,FALSE,"단축1";#N/A,#N/A,FALSE,"단축2";#N/A,#N/A,FALSE,"단축3";#N/A,#N/A,FALSE,"장축";#N/A,#N/A,FALSE,"4WD"}</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C_신차_PERT" hidden="1">#REF!</definedName>
    <definedName name="FCD" hidden="1">{#N/A,#N/A,FALSE,"Heading";#N/A,#N/A,FALSE,"Template"}</definedName>
    <definedName name="FCFCFCFCFC" hidden="1">#REF!</definedName>
    <definedName name="FCLINE2" hidden="1">{#N/A,#N/A,FALSE,"단축1";#N/A,#N/A,FALSE,"단축2";#N/A,#N/A,FALSE,"단축3";#N/A,#N/A,FALSE,"장축";#N/A,#N/A,FALSE,"4WD"}</definedName>
    <definedName name="FCRRN" hidden="1">{#N/A,#N/A,FALSE,"Heading";#N/A,#N/A,FALSE,"Template"}</definedName>
    <definedName name="F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fffdgd" hidden="1">{#N/A,#N/A,FALSE,"DR-부적합";#N/A,#N/A,FALSE,"DR-제조공정";#N/A,#N/A,FALSE,"검사-부적합";#N/A,#N/A,FALSE,"검사기준서";#N/A,#N/A,FALSE,"품질관리공정도";#N/A,#N/A,FALSE,"검사-1";#N/A,#N/A,FALSE,"DR-1"}</definedName>
    <definedName name="fdffs" hidden="1">{#N/A,#N/A,FALSE,"단축1";#N/A,#N/A,FALSE,"단축2";#N/A,#N/A,FALSE,"단축3";#N/A,#N/A,FALSE,"장축";#N/A,#N/A,FALSE,"4WD"}</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S" hidden="1">{"'KET'!$A$1:$E$2423"}</definedName>
    <definedName name="FDJGDFHJ" hidden="1">{#N/A,#N/A,FALSE,"단축1";#N/A,#N/A,FALSE,"단축2";#N/A,#N/A,FALSE,"단축3";#N/A,#N/A,FALSE,"장축";#N/A,#N/A,FALSE,"4WD"}</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R">#REF!</definedName>
    <definedName name="fds">#REF!</definedName>
    <definedName name="fdsa" hidden="1">{#N/A,#N/A,FALSE,"단축1";#N/A,#N/A,FALSE,"단축2";#N/A,#N/A,FALSE,"단축3";#N/A,#N/A,FALSE,"장축";#N/A,#N/A,FALSE,"4WD"}</definedName>
    <definedName name="fdsdfsfdsfdsfds" hidden="1">{#N/A,#N/A,FALSE,"BODY"}</definedName>
    <definedName name="fdsdfsfdsfdsfds_1" hidden="1">{#N/A,#N/A,FALSE,"BODY"}</definedName>
    <definedName name="FD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SF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E">#REF!</definedName>
    <definedName name="FeatureValues">#REF!</definedName>
    <definedName name="fer" hidden="1">{#N/A,#N/A,FALSE,"단축1";#N/A,#N/A,FALSE,"단축2";#N/A,#N/A,FALSE,"단축3";#N/A,#N/A,FALSE,"장축";#N/A,#N/A,FALSE,"4WD"}</definedName>
    <definedName name="ff" hidden="1">{#N/A,#N/A,TRUE,"일정"}</definedName>
    <definedName name="F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FFF" hidden="1">{"PT2000",#N/A,FALSE,"BL2000"}</definedName>
    <definedName name="fffff" hidden="1">{#N/A,#N/A,FALSE,"인원";#N/A,#N/A,FALSE,"비용2";#N/A,#N/A,FALSE,"비용1";#N/A,#N/A,FALSE,"비용";#N/A,#N/A,FALSE,"보증2";#N/A,#N/A,FALSE,"보증1";#N/A,#N/A,FALSE,"보증";#N/A,#N/A,FALSE,"손익1";#N/A,#N/A,FALSE,"손익";#N/A,#N/A,FALSE,"부서별매출";#N/A,#N/A,FALSE,"매출"}</definedName>
    <definedName name="fffffff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FFFFFFFFF" hidden="1">{#N/A,#N/A,FALSE,"단축1";#N/A,#N/A,FALSE,"단축2";#N/A,#N/A,FALSE,"단축3";#N/A,#N/A,FALSE,"장축";#N/A,#N/A,FALSE,"4WD"}</definedName>
    <definedName name="fffgfg" hidden="1">{#N/A,#N/A,FALSE,"단축1";#N/A,#N/A,FALSE,"단축2";#N/A,#N/A,FALSE,"단축3";#N/A,#N/A,FALSE,"장축";#N/A,#N/A,FALSE,"4WD"}</definedName>
    <definedName name="ffloor사용">#REF!</definedName>
    <definedName name="ffx" hidden="1">{#N/A,#N/A,FALSE,"BODY"}</definedName>
    <definedName name="ffx_1" hidden="1">{#N/A,#N/A,FALSE,"BODY"}</definedName>
    <definedName name="fg">#REF!</definedName>
    <definedName name="FG10TBTB2RT">#REF!</definedName>
    <definedName name="fg18TBTB4RT">#REF!</definedName>
    <definedName name="FG22TBTB2RTDKDK">#REF!</definedName>
    <definedName name="FG22TBTB4RTDKDK">#REF!</definedName>
    <definedName name="FG24RTDKDK">#REF!</definedName>
    <definedName name="FGBS12TBTB0RT">#REF!</definedName>
    <definedName name="FGD" hidden="1">{#N/A,#N/A,FALSE,"단축1";#N/A,#N/A,FALSE,"단축2";#N/A,#N/A,FALSE,"단축3";#N/A,#N/A,FALSE,"장축";#N/A,#N/A,FALSE,"4WD"}</definedName>
    <definedName name="FGDKDKDKDKDKDKDKDKDKDKDKDKDKDKD">#REF!</definedName>
    <definedName name="FGF" hidden="1">{#N/A,#N/A,FALSE,"단축1";#N/A,#N/A,FALSE,"단축2";#N/A,#N/A,FALSE,"단축3";#N/A,#N/A,FALSE,"장축";#N/A,#N/A,FALSE,"4WD"}</definedName>
    <definedName name="FGFDC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gfg" hidden="1">{"TotalMR_CY",#N/A,FALSE,"PLAN97 MASTER"}</definedName>
    <definedName name="fgfgzfgzh" hidden="1">{#N/A,#N/A,FALSE,"단축1";#N/A,#N/A,FALSE,"단축2";#N/A,#N/A,FALSE,"단축3";#N/A,#N/A,FALSE,"장축";#N/A,#N/A,FALSE,"4WD"}</definedName>
    <definedName name="fgfh">#REF!</definedName>
    <definedName name="FGH" hidden="1">{#N/A,#N/A,FALSE,"단축1";#N/A,#N/A,FALSE,"단축2";#N/A,#N/A,FALSE,"단축3";#N/A,#N/A,FALSE,"장축";#N/A,#N/A,FALSE,"4WD"}</definedName>
    <definedName name="fghfg">#REF!</definedName>
    <definedName name="FGH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GJFT">#REF!</definedName>
    <definedName name="fgjh">#REF!</definedName>
    <definedName name="FGLKRKRKRKRKRKRKRKRKRKRKRKRKRKR">#REF!</definedName>
    <definedName name="fgncm">#REF!</definedName>
    <definedName name="fgPRPRRKRKRKTBTB2RTDKDKDKDKDK">#REF!</definedName>
    <definedName name="fgPRPRRKRKTBTB2RTDKDKDKDKDK">#REF!</definedName>
    <definedName name="FGPRRKRKTBTB2RTDKDK">#REF!</definedName>
    <definedName name="FGPRTBTB1RTDKDK">#REF!</definedName>
    <definedName name="FGR12C15TBTB1RTDKDK">#REF!</definedName>
    <definedName name="FGRKBS11TBTB2RT">#REF!</definedName>
    <definedName name="FGRKRKRKRKRKRKRKRKRKRKRKRKRKRKR">#REF!</definedName>
    <definedName name="FGRKRKRKRKRKRKRKRKRKRKRKRKTBTB2">#REF!</definedName>
    <definedName name="fgRKRKRKRKRKTBTB2RTDKDK">#REF!</definedName>
    <definedName name="FGRKRKRKTBTB1RTDKDK">#REF!</definedName>
    <definedName name="FGRKRKTBTB3RTDKDK">#REF!</definedName>
    <definedName name="FGS" hidden="1">{"Wire Charts",#N/A,TRUE,"Wires"}</definedName>
    <definedName name="FGT">#REF!</definedName>
    <definedName name="fgTBTB3RTDKDK">#REF!</definedName>
    <definedName name="fgTBTB4RTDKDK">#REF!</definedName>
    <definedName name="FH" hidden="1">{#N/A,#N/A,FALSE,"단축1";#N/A,#N/A,FALSE,"단축2";#N/A,#N/A,FALSE,"단축3";#N/A,#N/A,FALSE,"장축";#N/A,#N/A,FALSE,"4WD"}</definedName>
    <definedName name="figyo">#REF!</definedName>
    <definedName name="FILE" hidden="1">{#N/A,#N/A,FALSE,"단축1";#N/A,#N/A,FALSE,"단축2";#N/A,#N/A,FALSE,"단축3";#N/A,#N/A,FALSE,"장축";#N/A,#N/A,FALSE,"4WD"}</definedName>
    <definedName name="FILES" hidden="1">{#N/A,#N/A,FALSE,"단축1";#N/A,#N/A,FALSE,"단축2";#N/A,#N/A,FALSE,"단축3";#N/A,#N/A,FALSE,"장축";#N/A,#N/A,FALSE,"4WD"}</definedName>
    <definedName name="FIMeXToEUR" hidden="1">#REF!</definedName>
    <definedName name="FIN" hidden="1">{"BL2000",#N/A,FALSE,"BL2000"}</definedName>
    <definedName name="FINDATE">#REF!</definedName>
    <definedName name="First_Year">#REF!</definedName>
    <definedName name="fjalaslaslfasllaa" hidden="1">{#N/A,#N/A,FALSE,"을지 (4)";#N/A,#N/A,FALSE,"을지 (5)";#N/A,#N/A,FALSE,"을지 (6)"}</definedName>
    <definedName name="FJD" hidden="1">{#N/A,#N/A,FALSE,"단축1";#N/A,#N/A,FALSE,"단축2";#N/A,#N/A,FALSE,"단축3";#N/A,#N/A,FALSE,"장축";#N/A,#N/A,FALSE,"4WD"}</definedName>
    <definedName name="fjf" hidden="1">{#N/A,#N/A,TRUE,"일정"}</definedName>
    <definedName name="FJFJ" hidden="1">{#N/A,#N/A,FALSE,"단축1";#N/A,#N/A,FALSE,"단축2";#N/A,#N/A,FALSE,"단축3";#N/A,#N/A,FALSE,"장축";#N/A,#N/A,FALSE,"4WD"}</definedName>
    <definedName name="fkla" hidden="1">{#N/A,#N/A,TRUE,"Y생산";#N/A,#N/A,TRUE,"Y판매";#N/A,#N/A,TRUE,"Y총물량";#N/A,#N/A,TRUE,"Y능력";#N/A,#N/A,TRUE,"YKD"}</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#REF!</definedName>
    <definedName name="floo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oor사용">#REF!</definedName>
    <definedName name="FLR" hidden="1">{#N/A,#N/A,FALSE,"단축1";#N/A,#N/A,FALSE,"단축2";#N/A,#N/A,FALSE,"단축3";#N/A,#N/A,FALSE,"장축";#N/A,#N/A,FALSE,"4WD"}</definedName>
    <definedName name="FMEA" hidden="1">{#N/A,#N/A,FALSE,"단축1";#N/A,#N/A,FALSE,"단축2";#N/A,#N/A,FALSE,"단축3";#N/A,#N/A,FALSE,"장축";#N/A,#N/A,FALSE,"4WD"}</definedName>
    <definedName name="FMEA양식갑" hidden="1">{#N/A,#N/A,FALSE,"단축1";#N/A,#N/A,FALSE,"단축2";#N/A,#N/A,FALSE,"단축3";#N/A,#N/A,FALSE,"장축";#N/A,#N/A,FALSE,"4WD"}</definedName>
    <definedName name="FMEA양식설계갑" hidden="1">{#N/A,#N/A,FALSE,"단축1";#N/A,#N/A,FALSE,"단축2";#N/A,#N/A,FALSE,"단축3";#N/A,#N/A,FALSE,"장축";#N/A,#N/A,FALSE,"4WD"}</definedName>
    <definedName name="fmea양식설계정" hidden="1">{#N/A,#N/A,FALSE,"단축1";#N/A,#N/A,FALSE,"단축2";#N/A,#N/A,FALSE,"단축3";#N/A,#N/A,FALSE,"장축";#N/A,#N/A,FALSE,"4WD"}</definedName>
    <definedName name="FMEA양식정" hidden="1">{#N/A,#N/A,FALSE,"단축1";#N/A,#N/A,FALSE,"단축2";#N/A,#N/A,FALSE,"단축3";#N/A,#N/A,FALSE,"장축";#N/A,#N/A,FALSE,"4WD"}</definedName>
    <definedName name="fnfdf">#REF!</definedName>
    <definedName name="FNO">#REF!</definedName>
    <definedName name="F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AM">#REF!</definedName>
    <definedName name="Ford">#REF!</definedName>
    <definedName name="format" hidden="1">{#N/A,#N/A,FALSE,"Repair";#N/A,#N/A,FALSE,"Audit Room";#N/A,#N/A,FALSE,"Simulator"}</definedName>
    <definedName name="FO투입시UPH조정" hidden="1">{#N/A,#N/A,FALSE,"단축1";#N/A,#N/A,FALSE,"단축2";#N/A,#N/A,FALSE,"단축3";#N/A,#N/A,FALSE,"장축";#N/A,#N/A,FALSE,"4WD"}</definedName>
    <definedName name="fr">#REF!</definedName>
    <definedName name="FREEWHEEL" hidden="1">#REF!</definedName>
    <definedName name="frf"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frf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FRFeXToEUR" hidden="1">#REF!</definedName>
    <definedName name="FRFRFRFRFRFRFR" hidden="1">#REF!</definedName>
    <definedName name="frmotor" hidden="1">{#N/A,#N/A,FALSE,"단축1";#N/A,#N/A,FALSE,"단축2";#N/A,#N/A,FALSE,"단축3";#N/A,#N/A,FALSE,"장축";#N/A,#N/A,FALSE,"4WD"}</definedName>
    <definedName name="FRONT" hidden="1">{#N/A,#N/A,FALSE,"단축1";#N/A,#N/A,FALSE,"단축2";#N/A,#N/A,FALSE,"단축3";#N/A,#N/A,FALSE,"장축";#N/A,#N/A,FALSE,"4WD"}</definedName>
    <definedName name="front_2" hidden="1">{#N/A,#N/A,FALSE,"BODY"}</definedName>
    <definedName name="front_2_1" hidden="1">{#N/A,#N/A,FALSE,"BODY"}</definedName>
    <definedName name="FRTDRFC3">#REF!</definedName>
    <definedName name="FRTDRFC4">#REF!</definedName>
    <definedName name="FRTFLR">#REF!</definedName>
    <definedName name="fsad" hidden="1">{#N/A,#N/A,TRUE,"일정"}</definedName>
    <definedName name="FSERGSERGB" hidden="1">{#N/A,#N/A,FALSE,"단축1";#N/A,#N/A,FALSE,"단축2";#N/A,#N/A,FALSE,"단축3";#N/A,#N/A,FALSE,"장축";#N/A,#N/A,FALSE,"4WD"}</definedName>
    <definedName name="FSFD" hidden="1">{#N/A,#N/A,FALSE,"단축1";#N/A,#N/A,FALSE,"단축2";#N/A,#N/A,FALSE,"단축3";#N/A,#N/A,FALSE,"장축";#N/A,#N/A,FALSE,"4WD"}</definedName>
    <definedName name="FSF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T">#REF!</definedName>
    <definedName name="FTR">#REF!</definedName>
    <definedName name="FUEL" hidden="1">{#N/A,#N/A,FALSE,"단축1";#N/A,#N/A,FALSE,"단축2";#N/A,#N/A,FALSE,"단축3";#N/A,#N/A,FALSE,"장축";#N/A,#N/A,FALSE,"4WD"}</definedName>
    <definedName name="Fuel1"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P">#REF!</definedName>
    <definedName name="fuseopen">#REF!</definedName>
    <definedName name="fww">#N/A</definedName>
    <definedName name="FX_sensitivity">#REF!</definedName>
    <definedName name="g">#REF!</definedName>
    <definedName name="g10str1">#REF!</definedName>
    <definedName name="g10str10">#REF!</definedName>
    <definedName name="g10str11">#REF!</definedName>
    <definedName name="g10str12">#REF!</definedName>
    <definedName name="g10str13">#REF!</definedName>
    <definedName name="g10str14">#REF!</definedName>
    <definedName name="g10str15">#REF!</definedName>
    <definedName name="g10str16">#REF!</definedName>
    <definedName name="g10str17">#REF!</definedName>
    <definedName name="g10str18">#REF!</definedName>
    <definedName name="g10str19">#REF!</definedName>
    <definedName name="g10str2">#REF!</definedName>
    <definedName name="g10str3">#REF!</definedName>
    <definedName name="g10str4">#REF!</definedName>
    <definedName name="g10str5">#REF!</definedName>
    <definedName name="g10str6">#REF!</definedName>
    <definedName name="g10str7">#REF!</definedName>
    <definedName name="g10str8">#REF!</definedName>
    <definedName name="g10str9">#REF!</definedName>
    <definedName name="g18str9">#REF!</definedName>
    <definedName name="g1str1">#REF!</definedName>
    <definedName name="g1str10">#REF!</definedName>
    <definedName name="g1str11">#REF!</definedName>
    <definedName name="g1str12">#REF!</definedName>
    <definedName name="g1str13">#REF!</definedName>
    <definedName name="g1str14">#REF!</definedName>
    <definedName name="g1str2">#REF!</definedName>
    <definedName name="g1str3">#REF!</definedName>
    <definedName name="g1str4">#REF!</definedName>
    <definedName name="g1str5">#REF!</definedName>
    <definedName name="g1str6">#REF!</definedName>
    <definedName name="g1str7">#REF!</definedName>
    <definedName name="g1str8">#REF!</definedName>
    <definedName name="g1str9">#REF!</definedName>
    <definedName name="g2str1">#REF!</definedName>
    <definedName name="g2str10">#REF!</definedName>
    <definedName name="g2str11">#REF!</definedName>
    <definedName name="g2str12">#REF!</definedName>
    <definedName name="g2str13">#REF!</definedName>
    <definedName name="g2str14">#REF!</definedName>
    <definedName name="g2str2">#REF!</definedName>
    <definedName name="g2str3">#REF!</definedName>
    <definedName name="g2str4">#REF!</definedName>
    <definedName name="g2str5">#REF!</definedName>
    <definedName name="g2str6">#REF!</definedName>
    <definedName name="g2str7">#REF!</definedName>
    <definedName name="g2str8">#REF!</definedName>
    <definedName name="g2str9">#REF!</definedName>
    <definedName name="g3str1">#REF!</definedName>
    <definedName name="g3str10">#REF!</definedName>
    <definedName name="g3str11">#REF!</definedName>
    <definedName name="g3str12">#REF!</definedName>
    <definedName name="g3str13">#REF!</definedName>
    <definedName name="g3str14">#REF!</definedName>
    <definedName name="g3str2">#REF!</definedName>
    <definedName name="g3str3">#REF!</definedName>
    <definedName name="g3str4">#REF!</definedName>
    <definedName name="g3str5">#REF!</definedName>
    <definedName name="g3str6">#REF!</definedName>
    <definedName name="g3str7">#REF!</definedName>
    <definedName name="g3str8">#REF!</definedName>
    <definedName name="g3str9">#REF!</definedName>
    <definedName name="g4str1">#REF!</definedName>
    <definedName name="g4str10">#REF!</definedName>
    <definedName name="g4str11">#REF!</definedName>
    <definedName name="g4str12">#REF!</definedName>
    <definedName name="g4str13">#REF!</definedName>
    <definedName name="g4str14">#REF!</definedName>
    <definedName name="g4str2">#REF!</definedName>
    <definedName name="g4str3">#REF!</definedName>
    <definedName name="g4str4">#REF!</definedName>
    <definedName name="g4str5">#REF!</definedName>
    <definedName name="g4str6">#REF!</definedName>
    <definedName name="g4str7">#REF!</definedName>
    <definedName name="g4str8">#REF!</definedName>
    <definedName name="g4str9">#REF!</definedName>
    <definedName name="g5str1">#REF!</definedName>
    <definedName name="g5str10">#REF!</definedName>
    <definedName name="g5str11">#REF!</definedName>
    <definedName name="g5str12">#REF!</definedName>
    <definedName name="g5str13">#REF!</definedName>
    <definedName name="g5str14">#REF!</definedName>
    <definedName name="g5str2">#REF!</definedName>
    <definedName name="g5str3">#REF!</definedName>
    <definedName name="g5str4">#REF!</definedName>
    <definedName name="g5str5">#REF!</definedName>
    <definedName name="g5str6">#REF!</definedName>
    <definedName name="g5str7">#REF!</definedName>
    <definedName name="g5str8">#REF!</definedName>
    <definedName name="g5str9">#REF!</definedName>
    <definedName name="g6str1">#REF!</definedName>
    <definedName name="g6str10">#REF!</definedName>
    <definedName name="g6str11">#REF!</definedName>
    <definedName name="g6str12">#REF!</definedName>
    <definedName name="g6str13">#REF!</definedName>
    <definedName name="g6str14">#REF!</definedName>
    <definedName name="g6str2">#REF!</definedName>
    <definedName name="g6str3">#REF!</definedName>
    <definedName name="g6str4">#REF!</definedName>
    <definedName name="g6str5">#REF!</definedName>
    <definedName name="g6str6">#REF!</definedName>
    <definedName name="g6str7">#REF!</definedName>
    <definedName name="g6str8">#REF!</definedName>
    <definedName name="g6str9">#REF!</definedName>
    <definedName name="G7_">#REF!</definedName>
    <definedName name="g7str1">#REF!</definedName>
    <definedName name="g7str10">#REF!</definedName>
    <definedName name="g7str11">#REF!</definedName>
    <definedName name="g7str12">#REF!</definedName>
    <definedName name="g7str13">#REF!</definedName>
    <definedName name="g7str14">#REF!</definedName>
    <definedName name="g7str15">#REF!</definedName>
    <definedName name="g7str16">#REF!</definedName>
    <definedName name="g7str17">#REF!</definedName>
    <definedName name="g7str18">#REF!</definedName>
    <definedName name="g7str19">#REF!</definedName>
    <definedName name="g7str2">#REF!</definedName>
    <definedName name="g7str3">#REF!</definedName>
    <definedName name="g7str4">#REF!</definedName>
    <definedName name="g7str5">#REF!</definedName>
    <definedName name="g7str6">#REF!</definedName>
    <definedName name="g7str7">#REF!</definedName>
    <definedName name="g7str8">#REF!</definedName>
    <definedName name="g7str9">#REF!</definedName>
    <definedName name="g8str1">#REF!</definedName>
    <definedName name="g8str10">#REF!</definedName>
    <definedName name="g8str11">#REF!</definedName>
    <definedName name="g8str12">#REF!</definedName>
    <definedName name="g8str13">#REF!</definedName>
    <definedName name="g8str14">#REF!</definedName>
    <definedName name="g8str15">#REF!</definedName>
    <definedName name="g8str16">#REF!</definedName>
    <definedName name="g8str17">#REF!</definedName>
    <definedName name="g8str18">#REF!</definedName>
    <definedName name="g8str19">#REF!</definedName>
    <definedName name="g8str2">#REF!</definedName>
    <definedName name="g8str3">#REF!</definedName>
    <definedName name="g8str4">#REF!</definedName>
    <definedName name="g8str5">#REF!</definedName>
    <definedName name="g8str6">#REF!</definedName>
    <definedName name="g8str7">#REF!</definedName>
    <definedName name="g8str8">#REF!</definedName>
    <definedName name="g8str9">#REF!</definedName>
    <definedName name="g9str1">#REF!</definedName>
    <definedName name="g9str10">#REF!</definedName>
    <definedName name="g9str11">#REF!</definedName>
    <definedName name="g9str12">#REF!</definedName>
    <definedName name="g9str13">#REF!</definedName>
    <definedName name="g9str14">#REF!</definedName>
    <definedName name="g9str15">#REF!</definedName>
    <definedName name="g9str16">#REF!</definedName>
    <definedName name="g9str17">#REF!</definedName>
    <definedName name="g9str18">#REF!</definedName>
    <definedName name="g9str19">#REF!</definedName>
    <definedName name="g9str2">#REF!</definedName>
    <definedName name="g9str3">#REF!</definedName>
    <definedName name="g9str4">#REF!</definedName>
    <definedName name="g9str5">#REF!</definedName>
    <definedName name="g9str6">#REF!</definedName>
    <definedName name="g9str7">#REF!</definedName>
    <definedName name="g9str8">#REF!</definedName>
    <definedName name="g9str9">#REF!</definedName>
    <definedName name="GBVCD">#REF!</definedName>
    <definedName name="GC??" hidden="1">{#N/A,#N/A,FALSE,"??????? (5)";#N/A,#N/A,FALSE,"??????? (7)";#N/A,#N/A,FALSE,"??????? (6)";#N/A,#N/A,FALSE,"??????? (2)";#N/A,#N/A,FALSE,"???????";#N/A,#N/A,FALSE,"???????";#N/A,#N/A,FALSE,"???????";#N/A,#N/A,FALSE,"???????";#N/A,#N/A,FALSE,"???????";#N/A,#N/A,FALSE,"????? (2)";#N/A,#N/A,FALSE,"96 ????";#N/A,#N/A,FALSE,"????";#N/A,#N/A,FALSE,"??";#N/A,#N/A,FALSE,"??";#N/A,#N/A,FALSE,"??????"}</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F"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gdmhgdmhg" hidden="1">{#N/A,#N/A,TRUE,"일정"}</definedName>
    <definedName name="Genera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RGESDF" hidden="1">{#N/A,#N/A,FALSE,"단축1";#N/A,#N/A,FALSE,"단축2";#N/A,#N/A,FALSE,"단축3";#N/A,#N/A,FALSE,"장축";#N/A,#N/A,FALSE,"4WD"}</definedName>
    <definedName name="GF">#REF!</definedName>
    <definedName name="GFAS">#N/A</definedName>
    <definedName name="GFD" hidden="1">{#N/A,#N/A,TRUE,"일정"}</definedName>
    <definedName name="gfdgh" hidden="1">{"SUM GER",#N/A,FALSE,"SUM GER";"SUM FRA",#N/A,FALSE,"SUM FRA";"SUM ITA",#N/A,FALSE,"SUM ITA";"SUM SPA",#N/A,FALSE,"SUM SPA";"SUM EGB",#N/A,FALSE,"SUM EGB";"SUM IND",#N/A,FALSE,"SUM IND"}</definedName>
    <definedName name="GFDH">#REF!</definedName>
    <definedName name="GFDS" hidden="1">{#N/A,#N/A,FALSE,"단축1";#N/A,#N/A,FALSE,"단축2";#N/A,#N/A,FALSE,"단축3";#N/A,#N/A,FALSE,"장축";#N/A,#N/A,FALSE,"4WD"}</definedName>
    <definedName name="GFF"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gfg" hidden="1">{"Year01to_02",#N/A,FALSE,"PLAN97 MASTER"}</definedName>
    <definedName name="gfgf" hidden="1">{"Year03to_04",#N/A,FALSE,"PLAN97 MASTER"}</definedName>
    <definedName name="GFG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FJG" hidden="1">{#N/A,#N/A,FALSE,"단축1";#N/A,#N/A,FALSE,"단축2";#N/A,#N/A,FALSE,"단축3";#N/A,#N/A,FALSE,"장축";#N/A,#N/A,FALSE,"4WD"}</definedName>
    <definedName name="gfld" hidden="1">{#N/A,#N/A,TRUE,"Y생산";#N/A,#N/A,TRUE,"Y판매";#N/A,#N/A,TRUE,"Y총물량";#N/A,#N/A,TRUE,"Y능력";#N/A,#N/A,TRUE,"YKD"}</definedName>
    <definedName name="GG">#REF!</definedName>
    <definedName name="GGFHFHJHGJ">#REF!</definedName>
    <definedName name="GGG" hidden="1">{#N/A,#N/A,FALSE,"단축1";#N/A,#N/A,FALSE,"단축2";#N/A,#N/A,FALSE,"단축3";#N/A,#N/A,FALSE,"장축";#N/A,#N/A,FALSE,"4WD"}</definedName>
    <definedName name="gggg" hidden="1">{"Year05to_06",#N/A,FALSE,"PLAN97 MASTER"}</definedName>
    <definedName name="GGGGG"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GH" hidden="1">{#N/A,#N/A,TRUE,"일정"}</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 hidden="1">{#N/A,#N/A,FALSE,"단축1";#N/A,#N/A,FALSE,"단축2";#N/A,#N/A,FALSE,"단축3";#N/A,#N/A,FALSE,"장축";#N/A,#N/A,FALSE,"4WD"}</definedName>
    <definedName name="GHGHFGH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hghgh" hidden="1">{#N/A,#N/A,FALSE,"??????? (5)";#N/A,#N/A,FALSE,"??????? (7)";#N/A,#N/A,FALSE,"??????? (6)";#N/A,#N/A,FALSE,"??????? (2)";#N/A,#N/A,FALSE,"???????";#N/A,#N/A,FALSE,"???????";#N/A,#N/A,FALSE,"???????";#N/A,#N/A,FALSE,"???????";#N/A,#N/A,FALSE,"???????";#N/A,#N/A,FALSE,"????? (2)";#N/A,#N/A,FALSE,"96 ????";#N/A,#N/A,FALSE,"????";#N/A,#N/A,FALSE,"??";#N/A,#N/A,FALSE,"??";#N/A,#N/A,FALSE,"??????"}</definedName>
    <definedName name="ghhhh" hidden="1">{#N/A,#N/A,FALSE,"단축1";#N/A,#N/A,FALSE,"단축2";#N/A,#N/A,FALSE,"단축3";#N/A,#N/A,FALSE,"장축";#N/A,#N/A,FALSE,"4WD"}</definedName>
    <definedName name="ghj">#REF!</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#REF!</definedName>
    <definedName name="ghsf" hidden="1">{"8x11cover",#N/A,TRUE,"Cover";"8x11Risk&amp;Opportunity",#N/A,TRUE,"Risk &amp; Opportunities";"8x11Summary(page1)",#N/A,TRUE,"Summary";"8x11Summary(page2)",#N/A,TRUE,"Summary";"8x11P&amp;L(Page1)",#N/A,TRUE,"P&amp;L Stmt";"8x11P&amp;L(Page2)",#N/A,TRUE,"P&amp;L Stmt";"8x11LAbor(page1)",#N/A,TRUE,"Labor";"8x11LAbor(page2)",#N/A,TRUE,"Labor";"8x11AssetFacility",#N/A,TRUE,"Asset Information";"8x11AssetOwned",#N/A,TRUE,"Asset Information";"8x11Assetleased",#N/A,TRUE,"Asset Information";"8x11 Insurance",#N/A,TRUE,"Insurance";"8x11Systems(page1)",#N/A,TRUE,"Generic Systems Sheet ";"8x11Furniture",#N/A,TRUE,"Furniture";"8x11Fuel",#N/A,TRUE,"Fuel Tax";"8x11MOE",#N/A,TRUE,"MOE";"8x11 LH Owner Operator",#N/A,TRUE,"LH Owner Operator";"8x11IRR",#N/A,TRUE,"IRR";"8x11startup",#N/A,TRUE,"Startup Cost";"8x11 LH Owner Operator",#N/A,TRUE,"LH Owner Operator";"8x11Systems(page2)",#N/A,TRUE,"Generic Systems Sheet "}</definedName>
    <definedName name="ghsf1" hidden="1">{"8x11cover",#N/A,TRUE,"Cover";"8x11Risk&amp;Opportunity",#N/A,TRUE,"Risk &amp; Opportunities";"8x11Summary(page1)",#N/A,TRUE,"Summary";"8x11Summary(page2)",#N/A,TRUE,"Summary";"8x11P&amp;L(Page1)",#N/A,TRUE,"P&amp;L Stmt";"8x11P&amp;L(Page2)",#N/A,TRUE,"P&amp;L Stmt";"8x11LAbor(page1)",#N/A,TRUE,"Labor";"8x11LAbor(page2)",#N/A,TRUE,"Labor";"8x11AssetFacility",#N/A,TRUE,"Asset Information";"8x11AssetOwned",#N/A,TRUE,"Asset Information";"8x11Assetleased",#N/A,TRUE,"Asset Information";"8x11 Insurance",#N/A,TRUE,"Insurance";"8x11Systems(page1)",#N/A,TRUE,"Generic Systems Sheet ";"8x11Furniture",#N/A,TRUE,"Furniture";"8x11Fuel",#N/A,TRUE,"Fuel Tax";"8x11MOE",#N/A,TRUE,"MOE";"8x11 LH Owner Operator",#N/A,TRUE,"LH Owner Operator";"8x11IRR",#N/A,TRUE,"IRR";"8x11startup",#N/A,TRUE,"Startup Cost";"8x11 LH Owner Operator",#N/A,TRUE,"LH Owner Operator";"8x11Systems(page2)",#N/A,TRUE,"Generic Systems Sheet "}</definedName>
    <definedName name="GHUTGHF" hidden="1">{#N/A,#N/A,FALSE,"96 3월물량표";#N/A,#N/A,FALSE,"96 4월물량표";#N/A,#N/A,FALSE,"96 5월물량표"}</definedName>
    <definedName name="giveittome"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giveittomemf"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GJ" hidden="1">{#N/A,#N/A,FALSE,"단축1";#N/A,#N/A,FALSE,"단축2";#N/A,#N/A,FALSE,"단축3";#N/A,#N/A,FALSE,"장축";#N/A,#N/A,FALSE,"4WD"}</definedName>
    <definedName name="gjk">#REF!</definedName>
    <definedName name="GJKADJG" hidden="1">{#N/A,#N/A,FALSE,"단축1";#N/A,#N/A,FALSE,"단축2";#N/A,#N/A,FALSE,"단축3";#N/A,#N/A,FALSE,"장축";#N/A,#N/A,FALSE,"4WD"}</definedName>
    <definedName name="GJKGJK" hidden="1">{#N/A,#N/A,FALSE,"단축1";#N/A,#N/A,FALSE,"단축2";#N/A,#N/A,FALSE,"단축3";#N/A,#N/A,FALSE,"장축";#N/A,#N/A,FALSE,"4WD"}</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JTL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k" hidden="1">{#N/A,#N/A,FALSE,"초도품";#N/A,#N/A,FALSE,"초도품 (2)";#N/A,#N/A,FALSE,"초도품 (3)";#N/A,#N/A,FALSE,"초도품 (4)";#N/A,#N/A,FALSE,"초도품 (5)";#N/A,#N/A,FALSE,"초도품 (6)"}</definedName>
    <definedName name="gkdfgjldg" hidden="1">{#N/A,#N/A,FALSE,"신규dep";#N/A,#N/A,FALSE,"신규dep-금형상각후";#N/A,#N/A,FALSE,"신규dep-연구비상각후";#N/A,#N/A,FALSE,"신규dep-기계,공구상각후"}</definedName>
    <definedName name="GM" hidden="1">'[2]진행 DATA (2)'!#REF!</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M" hidden="1">'[4]진행 DATA (2)'!#REF!</definedName>
    <definedName name="GOD" hidden="1">{#N/A,#N/A,TRUE,"이사님";#N/A,#N/A,TRUE,"이사님"}</definedName>
    <definedName name="GR108tb1rt">#REF!</definedName>
    <definedName name="GR138tb1rt">#REF!</definedName>
    <definedName name="GR144tb1rt">#REF!</definedName>
    <definedName name="GR147tb11rt">#REF!</definedName>
    <definedName name="GR147tb1rt">#REF!</definedName>
    <definedName name="GR149tb1rt">#REF!</definedName>
    <definedName name="GR178tb1rt">#REF!</definedName>
    <definedName name="GR183tb1rt">#REF!</definedName>
    <definedName name="gr1r1str1">#REF!</definedName>
    <definedName name="gr1r1str10">#REF!</definedName>
    <definedName name="gr1r1str2">#REF!</definedName>
    <definedName name="gr1r1str3">#REF!</definedName>
    <definedName name="gr1r21str1">#REF!</definedName>
    <definedName name="gr1r21str10">#REF!</definedName>
    <definedName name="gr1r21str2">#REF!</definedName>
    <definedName name="gr1r21str3">#REF!</definedName>
    <definedName name="GR216tb1rt">#REF!</definedName>
    <definedName name="GR21tb1rt">#REF!</definedName>
    <definedName name="GR22tb1rtGMAART">#REF!</definedName>
    <definedName name="GR247tb1rt">#REF!</definedName>
    <definedName name="gr2r1str1">#REF!</definedName>
    <definedName name="gr2r1str10">#REF!</definedName>
    <definedName name="gr2r1str2">#REF!</definedName>
    <definedName name="gr2r1str3">#REF!</definedName>
    <definedName name="gr2r21str1">#REF!</definedName>
    <definedName name="gr2r21str10">#REF!</definedName>
    <definedName name="gr2r21str2">#REF!</definedName>
    <definedName name="gr2r21str3">#REF!</definedName>
    <definedName name="gr3r1str1">#REF!</definedName>
    <definedName name="gr3r1str2">#REF!</definedName>
    <definedName name="gr3r21str1">#REF!</definedName>
    <definedName name="gr3r21str2">#REF!</definedName>
    <definedName name="GR48tb1rt">#REF!</definedName>
    <definedName name="gr4r1str1">#REF!</definedName>
    <definedName name="gr4r1str2">#REF!</definedName>
    <definedName name="gr4r21str1">#REF!</definedName>
    <definedName name="gr4r21str2">#REF!</definedName>
    <definedName name="GR53tb11rt">#REF!</definedName>
    <definedName name="gr5r21str1">#REF!</definedName>
    <definedName name="gr5r21str2">#REF!</definedName>
    <definedName name="gr6r21str1">#REF!</definedName>
    <definedName name="gr6r21str2">#REF!</definedName>
    <definedName name="GR79tb1rt">#REF!</definedName>
    <definedName name="GR84tb11rt">#REF!</definedName>
    <definedName name="GR86tb1rt">#REF!</definedName>
    <definedName name="grafik" hidden="1">{#N/A,#N/A,TRUE,"일정"}</definedName>
    <definedName name="grhh" hidden="1">{#N/A,#N/A,FALSE,"인원";#N/A,#N/A,FALSE,"비용2";#N/A,#N/A,FALSE,"비용1";#N/A,#N/A,FALSE,"비용";#N/A,#N/A,FALSE,"보증2";#N/A,#N/A,FALSE,"보증1";#N/A,#N/A,FALSE,"보증";#N/A,#N/A,FALSE,"손익1";#N/A,#N/A,FALSE,"손익";#N/A,#N/A,FALSE,"부서별매출";#N/A,#N/A,FALSE,"매출"}</definedName>
    <definedName name="grhh_1" hidden="1">{#N/A,#N/A,FALSE,"인원";#N/A,#N/A,FALSE,"비용2";#N/A,#N/A,FALSE,"비용1";#N/A,#N/A,FALSE,"비용";#N/A,#N/A,FALSE,"보증2";#N/A,#N/A,FALSE,"보증1";#N/A,#N/A,FALSE,"보증";#N/A,#N/A,FALSE,"손익1";#N/A,#N/A,FALSE,"손익";#N/A,#N/A,FALSE,"부서별매출";#N/A,#N/A,FALSE,"매출"}</definedName>
    <definedName name="GSDFGERSSZDFV" hidden="1">{#N/A,#N/A,FALSE,"단축1";#N/A,#N/A,FALSE,"단축2";#N/A,#N/A,FALSE,"단축3";#N/A,#N/A,FALSE,"장축";#N/A,#N/A,FALSE,"4WD"}</definedName>
    <definedName name="GSDFGSERGS" hidden="1">{#N/A,#N/A,FALSE,"단축1";#N/A,#N/A,FALSE,"단축2";#N/A,#N/A,FALSE,"단축3";#N/A,#N/A,FALSE,"장축";#N/A,#N/A,FALSE,"4WD"}</definedName>
    <definedName name="GSDFHGSDFSHDFG" hidden="1">{#N/A,#N/A,FALSE,"단축1";#N/A,#N/A,FALSE,"단축2";#N/A,#N/A,FALSE,"단축3";#N/A,#N/A,FALSE,"장축";#N/A,#N/A,FALSE,"4WD"}</definedName>
    <definedName name="GSEGBGSDFBGSER" hidden="1">{#N/A,#N/A,FALSE,"단축1";#N/A,#N/A,FALSE,"단축2";#N/A,#N/A,FALSE,"단축3";#N/A,#N/A,FALSE,"장축";#N/A,#N/A,FALSE,"4WD"}</definedName>
    <definedName name="GSEGSDFGVSER" hidden="1">{#N/A,#N/A,FALSE,"단축1";#N/A,#N/A,FALSE,"단축2";#N/A,#N/A,FALSE,"단축3";#N/A,#N/A,FALSE,"장축";#N/A,#N/A,FALSE,"4WD"}</definedName>
    <definedName name="GSERGBSFDGERE" hidden="1">{#N/A,#N/A,FALSE,"신규dep";#N/A,#N/A,FALSE,"신규dep-금형상각후";#N/A,#N/A,FALSE,"신규dep-연구비상각후";#N/A,#N/A,FALSE,"신규dep-기계,공구상각후"}</definedName>
    <definedName name="GSERGSDFGER" hidden="1">{#N/A,#N/A,FALSE,"단축1";#N/A,#N/A,FALSE,"단축2";#N/A,#N/A,FALSE,"단축3";#N/A,#N/A,FALSE,"장축";#N/A,#N/A,FALSE,"4WD"}</definedName>
    <definedName name="GSERGSDFGSER" hidden="1">{#N/A,#N/A,FALSE,"단축1";#N/A,#N/A,FALSE,"단축2";#N/A,#N/A,FALSE,"단축3";#N/A,#N/A,FALSE,"장축";#N/A,#N/A,FALSE,"4WD"}</definedName>
    <definedName name="GSERGSDRGV" hidden="1">{#N/A,#N/A,FALSE,"단축1";#N/A,#N/A,FALSE,"단축2";#N/A,#N/A,FALSE,"단축3";#N/A,#N/A,FALSE,"장축";#N/A,#N/A,FALSE,"4WD"}</definedName>
    <definedName name="GSERGSERGSER" hidden="1">{#N/A,#N/A,FALSE,"단축1";#N/A,#N/A,FALSE,"단축2";#N/A,#N/A,FALSE,"단축3";#N/A,#N/A,FALSE,"장축";#N/A,#N/A,FALSE,"4WD"}</definedName>
    <definedName name="GSRGSRVG" hidden="1">{#N/A,#N/A,FALSE,"단축1";#N/A,#N/A,FALSE,"단축2";#N/A,#N/A,FALSE,"단축3";#N/A,#N/A,FALSE,"장축";#N/A,#N/A,FALSE,"4WD"}</definedName>
    <definedName name="gsv">#REF!</definedName>
    <definedName name="GSVEMMVBNs" hidden="1">{#N/A,#N/A,FALSE,"인원";#N/A,#N/A,FALSE,"비용2";#N/A,#N/A,FALSE,"비용1";#N/A,#N/A,FALSE,"비용";#N/A,#N/A,FALSE,"보증2";#N/A,#N/A,FALSE,"보증1";#N/A,#N/A,FALSE,"보증";#N/A,#N/A,FALSE,"손익1";#N/A,#N/A,FALSE,"손익";#N/A,#N/A,FALSE,"부서별매출";#N/A,#N/A,FALSE,"매출"}</definedName>
    <definedName name="g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TR" hidden="1">{#N/A,#N/A,FALSE,"단축1";#N/A,#N/A,FALSE,"단축2";#N/A,#N/A,FALSE,"단축3";#N/A,#N/A,FALSE,"장축";#N/A,#N/A,FALSE,"4WD"}</definedName>
    <definedName name="GTY" hidden="1">{#N/A,#N/A,FALSE,"단축1";#N/A,#N/A,FALSE,"단축2";#N/A,#N/A,FALSE,"단축3";#N/A,#N/A,FALSE,"장축";#N/A,#N/A,FALSE,"4WD"}</definedName>
    <definedName name="GUKMSDF" hidden="1">{#N/A,#N/A,FALSE,"단축1";#N/A,#N/A,FALSE,"단축2";#N/A,#N/A,FALSE,"단축3";#N/A,#N/A,FALSE,"장축";#N/A,#N/A,FALSE,"4WD"}</definedName>
    <definedName name="gvdasskv" hidden="1">{#N/A,#N/A,TRUE,"일정"}</definedName>
    <definedName name="Gwfg"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gyh" hidden="1">{"Year99to_00",#N/A,FALSE,"PLAN97 MASTER"}</definedName>
    <definedName name="gywl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#REF!</definedName>
    <definedName name="H11A01K">#REF!</definedName>
    <definedName name="H8_">#REF!</definedName>
    <definedName name="HANG">#REF!</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dfgh" hidden="1">{"SUM GER",#N/A,FALSE,"SUM GER";"SUM FRA",#N/A,FALSE,"SUM FRA";"SUM ITA",#N/A,FALSE,"SUM ITA";"SUM SPA",#N/A,FALSE,"SUM SPA";"SUM EGB",#N/A,FALSE,"SUM EGB";"SUM IND",#N/A,FALSE,"SUM IND"}</definedName>
    <definedName name="hdfghfg" hidden="1">{"SUM ALL YR",#N/A,FALSE,"SUM ALL YR";"sum01",#N/A,FALSE,"SUM 01";"sumM2",#N/A,FALSE,"SUM M2";"sum02",#N/A,FALSE,"SUM 02";"sum03",#N/A,FALSE,"SUM 03";"sum04",#N/A,FALSE,"SUM 04";"sum05",#N/A,FALSE,"SUM 05"}</definedName>
    <definedName name="HDFHD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#REF!</definedName>
    <definedName name="HEN">#REF!</definedName>
    <definedName name="HEPP" hidden="1">{#N/A,#N/A,FALSE,"Heading";#N/A,#N/A,FALSE,"Template"}</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FG" hidden="1">{#N/A,#N/A,TRUE,"Y생산";#N/A,#N/A,TRUE,"Y판매";#N/A,#N/A,TRUE,"Y총물량";#N/A,#N/A,TRUE,"Y능력";#N/A,#N/A,TRUE,"YKD"}</definedName>
    <definedName name="HFGHFGHGJFG" hidden="1">{#VALUE!,#N/A,FALSE,0;#N/A,#N/A,FALSE,0;#N/A,#N/A,FALSE,0;#N/A,#N/A,FALSE,0;#N/A,#N/A,FALSE,0}</definedName>
    <definedName name="HG" hidden="1">{#N/A,#N/A,FALSE,"단축1";#N/A,#N/A,FALSE,"단축2";#N/A,#N/A,FALSE,"단축3";#N/A,#N/A,FALSE,"장축";#N/A,#N/A,FALSE,"4WD"}</definedName>
    <definedName name="hgdyf" hidden="1">{0,0,0,0;FALSE,0,0,0;0,0,0,0;0,0,0,0;0,0,0,0;0,0,0,#VALUE!;0,0,0,0;0,0,0,0;0,0,0,0;0,0,0,0;0,0,0,0}</definedName>
    <definedName name="HGFHGF" hidden="1">{#N/A,#N/A,TRUE,"일정"}</definedName>
    <definedName name="hgfshg" hidden="1">{#N/A,#N/A,TRUE,"일정"}</definedName>
    <definedName name="hgfxd" hidden="1">{#N/A,#N/A,TRUE,"일정"}</definedName>
    <definedName name="HGGFH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GG">[0]!BlankMacro1</definedName>
    <definedName name="HGXC">#REF!</definedName>
    <definedName name="hh" hidden="1">{#N/A,#N/A,TRUE,"일정"}</definedName>
    <definedName name="hhfgh" hidden="1">{#N/A,#N/A,TRUE,"일정"}</definedName>
    <definedName name="HHH">#REF!</definedName>
    <definedName name="HHHGG" hidden="1">{#N/A,#N/A,FALSE,"단축1";#N/A,#N/A,FALSE,"단축2";#N/A,#N/A,FALSE,"단축3";#N/A,#N/A,FALSE,"장축";#N/A,#N/A,FALSE,"4WD"}</definedName>
    <definedName name="hhhh" hidden="1">{"Year97to_98",#N/A,FALSE,"PLAN97 MASTER"}</definedName>
    <definedName name="HHHHH" hidden="1">{#N/A,#N/A,FALSE,"단축1";#N/A,#N/A,FALSE,"단축2";#N/A,#N/A,FALSE,"단축3";#N/A,#N/A,FALSE,"장축";#N/A,#N/A,FALSE,"4WD"}</definedName>
    <definedName name="HHHHHHHHHH" hidden="1">{#N/A,#N/A,FALSE,"단축1";#N/A,#N/A,FALSE,"단축2";#N/A,#N/A,FALSE,"단축3";#N/A,#N/A,FALSE,"장축";#N/A,#N/A,FALSE,"4WD"}</definedName>
    <definedName name="HHHHJJJJ" hidden="1">{#N/A,#N/A,FALSE,"단축1";#N/A,#N/A,FALSE,"단축2";#N/A,#N/A,FALSE,"단축3";#N/A,#N/A,FALSE,"장축";#N/A,#N/A,FALSE,"4WD"}</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ing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#REF!</definedName>
    <definedName name="hjbvhj">#REF!</definedName>
    <definedName name="HJHG" hidden="1">{#N/A,#N/A,FALSE,"단축1";#N/A,#N/A,FALSE,"단축2";#N/A,#N/A,FALSE,"단축3";#N/A,#N/A,FALSE,"장축";#N/A,#N/A,FALSE,"4WD"}</definedName>
    <definedName name="hjhjhjhjh" hidden="1">{#N/A,#N/A,FALSE,"??????? (5)";#N/A,#N/A,FALSE,"??????? (7)";#N/A,#N/A,FALSE,"??????? (6)";#N/A,#N/A,FALSE,"??????? (2)";#N/A,#N/A,FALSE,"???????";#N/A,#N/A,FALSE,"???????";#N/A,#N/A,FALSE,"???????";#N/A,#N/A,FALSE,"???????";#N/A,#N/A,FALSE,"???????";#N/A,#N/A,FALSE,"????? (2)";#N/A,#N/A,FALSE,"96 ????";#N/A,#N/A,FALSE,"????";#N/A,#N/A,FALSE,"??";#N/A,#N/A,FALSE,"??";#N/A,#N/A,FALSE,"??????"}</definedName>
    <definedName name="HJJ" hidden="1">{#N/A,#N/A,FALSE,"단축1";#N/A,#N/A,FALSE,"단축2";#N/A,#N/A,FALSE,"단축3";#N/A,#N/A,FALSE,"장축";#N/A,#N/A,FALSE,"4WD"}</definedName>
    <definedName name="HJKG">#REF!</definedName>
    <definedName name="hjkhjk" hidden="1">{0}</definedName>
    <definedName name="HJKLL" hidden="1">{#N/A,#N/A,TRUE,"Y생산";#N/A,#N/A,TRUE,"Y판매";#N/A,#N/A,TRUE,"Y총물량";#N/A,#N/A,TRUE,"Y능력";#N/A,#N/A,TRUE,"YKD"}</definedName>
    <definedName name="HJL">#REF!</definedName>
    <definedName name="hkj">#REF!</definedName>
    <definedName name="HONG">#N/A</definedName>
    <definedName name="H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P" hidden="1">#N/A</definedName>
    <definedName name="HP문제점현황" hidden="1">{#N/A,#N/A,FALSE,"단축1";#N/A,#N/A,FALSE,"단축2";#N/A,#N/A,FALSE,"단축3";#N/A,#N/A,FALSE,"장축";#N/A,#N/A,FALSE,"4WD"}</definedName>
    <definedName name="HR650250A" hidden="1">{#N/A,#N/A,FALSE,"단축1";#N/A,#N/A,FALSE,"단축2";#N/A,#N/A,FALSE,"단축3";#N/A,#N/A,FALSE,"장축";#N/A,#N/A,FALSE,"4WD"}</definedName>
    <definedName name="HRMESS029_Rev._1">#REF!</definedName>
    <definedName name="HRO" hidden="1">{#N/A,#N/A,TRUE,"Y생산";#N/A,#N/A,TRUE,"Y판매";#N/A,#N/A,TRUE,"Y총물량";#N/A,#N/A,TRUE,"Y능력";#N/A,#N/A,TRUE,"YKD"}</definedName>
    <definedName name="HRTYU" hidden="1">{#N/A,#N/A,FALSE,"단축1";#N/A,#N/A,FALSE,"단축2";#N/A,#N/A,FALSE,"단축3";#N/A,#N/A,FALSE,"장축";#N/A,#N/A,FALSE,"4WD"}</definedName>
    <definedName name="ht">[0]!BlankMacro1</definedName>
    <definedName name="HTGHRTFHRT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TML_CodePage" hidden="1">874</definedName>
    <definedName name="HTML_Control" hidden="1">{"'Monthly 1997'!$A$3:$S$89"}</definedName>
    <definedName name="HTML_Control_1"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#REF!</definedName>
    <definedName name="HTRH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u" hidden="1">{"SUM ALL YR",#N/A,FALSE,"SUM ALL YR";"sum01",#N/A,FALSE,"SUM 01";"sumM2",#N/A,FALSE,"SUM M2";"sum02",#N/A,FALSE,"SUM 02";"sum03",#N/A,FALSE,"SUM 03";"sum04",#N/A,FALSE,"SUM 04";"sum05",#N/A,FALSE,"SUM 05"}</definedName>
    <definedName name="hunter" hidden="1">{"Year99to_00",#N/A,FALSE,"PLAN97 MASTER"}</definedName>
    <definedName name="hvv">#REF!</definedName>
    <definedName name="HWARE">#REF!</definedName>
    <definedName name="hydro">#N/A</definedName>
    <definedName name="HYL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i">#REF!</definedName>
    <definedName name="ic" hidden="1">{#N/A,#N/A,FALSE,"단축1";#N/A,#N/A,FALSE,"단축2";#N/A,#N/A,FALSE,"단축3";#N/A,#N/A,FALSE,"장축";#N/A,#N/A,FALSE,"4WD"}</definedName>
    <definedName name="ICD" hidden="1">{#N/A,#N/A,FALSE,"Assumptions";#N/A,#N/A,FALSE,"Volumes";#N/A,#N/A,FALSE,"Pricing";#N/A,#N/A,FALSE,"Variable Cost";#N/A,#N/A,FALSE,"Investment";#N/A,#N/A,FALSE,"Profitability";#N/A,#N/A,FALSE,"Business Comparison"}</definedName>
    <definedName name="IDNO">#REF!</definedName>
    <definedName name="IEPeXToEUR" hidden="1">#REF!</definedName>
    <definedName name="I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II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III" hidden="1">{#N/A,#N/A,FALSE,"단축1";#N/A,#N/A,FALSE,"단축2";#N/A,#N/A,FALSE,"단축3";#N/A,#N/A,FALSE,"장축";#N/A,#N/A,FALSE,"4WD"}</definedName>
    <definedName name="IIII" hidden="1">{#N/A,#N/A,FALSE,"단축1";#N/A,#N/A,FALSE,"단축2";#N/A,#N/A,FALSE,"단축3";#N/A,#N/A,FALSE,"장축";#N/A,#N/A,FALSE,"4WD"}</definedName>
    <definedName name="IMPORT">#REF!</definedName>
    <definedName name="INDEX">#REF!</definedName>
    <definedName name="inflate">#REF!</definedName>
    <definedName name="INNER">#REF!</definedName>
    <definedName name="INSERT">#REF!</definedName>
    <definedName name="INT" hidden="1">{#N/A,#N/A,TRUE,"일정"}</definedName>
    <definedName name="INTINC">#REF!</definedName>
    <definedName name="INTRISSNO">#REF!</definedName>
    <definedName name="INTRRATE">#REF!</definedName>
    <definedName name="INVESTMENT">[0]!_a1Z,[0]!_a2Z</definedName>
    <definedName name="IOJPO" hidden="1">{#N/A,#N/A,FALSE,"단축1";#N/A,#N/A,FALSE,"단축2";#N/A,#N/A,FALSE,"단축3";#N/A,#N/A,FALSE,"장축";#N/A,#N/A,FALSE,"4WD"}</definedName>
    <definedName name="IOP" hidden="1">{#N/A,#N/A,FALSE,"단축1";#N/A,#N/A,FALSE,"단축2";#N/A,#N/A,FALSE,"단축3";#N/A,#N/A,FALSE,"장축";#N/A,#N/A,FALSE,"4WD"}</definedName>
    <definedName name="IRE" hidden="1">{#N/A,#N/A,FALSE,"단축1";#N/A,#N/A,FALSE,"단축2";#N/A,#N/A,FALSE,"단축3";#N/A,#N/A,FALSE,"장축";#N/A,#N/A,FALSE,"4WD"}</definedName>
    <definedName name="Issue7" hidden="1">{#N/A,#N/A,FALSE,"Profit Status";#N/A,#N/A,FALSE,"Invest";#N/A,#N/A,FALSE,"Revenue";#N/A,#N/A,FALSE,"Variable Cost";#N/A,#N/A,FALSE,"Options &amp; Series"}</definedName>
    <definedName name="It" hidden="1">{#N/A,#N/A,FALSE,"인원";#N/A,#N/A,FALSE,"비용2";#N/A,#N/A,FALSE,"비용1";#N/A,#N/A,FALSE,"비용";#N/A,#N/A,FALSE,"보증2";#N/A,#N/A,FALSE,"보증1";#N/A,#N/A,FALSE,"보증";#N/A,#N/A,FALSE,"손익1";#N/A,#N/A,FALSE,"손익";#N/A,#N/A,FALSE,"부서별매출";#N/A,#N/A,FALSE,"매출"}</definedName>
    <definedName name="ITEM" hidden="1">{#N/A,#N/A,FALSE,"단축1";#N/A,#N/A,FALSE,"단축2";#N/A,#N/A,FALSE,"단축3";#N/A,#N/A,FALSE,"장축";#N/A,#N/A,FALSE,"4WD"}</definedName>
    <definedName name="ITEMTABLE">#REF!</definedName>
    <definedName name="ITLeXToEUR" hidden="1">#REF!</definedName>
    <definedName name="itt" hidden="1">{#N/A,#N/A,FALSE,"인원";#N/A,#N/A,FALSE,"비용2";#N/A,#N/A,FALSE,"비용1";#N/A,#N/A,FALSE,"비용";#N/A,#N/A,FALSE,"보증2";#N/A,#N/A,FALSE,"보증1";#N/A,#N/A,FALSE,"보증";#N/A,#N/A,FALSE,"손익1";#N/A,#N/A,FALSE,"손익";#N/A,#N/A,FALSE,"부서별매출";#N/A,#N/A,FALSE,"매출"}</definedName>
    <definedName name="ittt"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itttt"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ittttt" hidden="1">{#N/A,#N/A,FALSE,"인원";#N/A,#N/A,FALSE,"비용2";#N/A,#N/A,FALSE,"비용1";#N/A,#N/A,FALSE,"비용";#N/A,#N/A,FALSE,"보증2";#N/A,#N/A,FALSE,"보증1";#N/A,#N/A,FALSE,"보증";#N/A,#N/A,FALSE,"손익1";#N/A,#N/A,FALSE,"손익";#N/A,#N/A,FALSE,"부서별매출";#N/A,#N/A,FALSE,"매출"}</definedName>
    <definedName name="itttttt" hidden="1">{#N/A,#N/A,FALSE,"인원";#N/A,#N/A,FALSE,"비용2";#N/A,#N/A,FALSE,"비용1";#N/A,#N/A,FALSE,"비용";#N/A,#N/A,FALSE,"보증2";#N/A,#N/A,FALSE,"보증1";#N/A,#N/A,FALSE,"보증";#N/A,#N/A,FALSE,"손익1";#N/A,#N/A,FALSE,"손익";#N/A,#N/A,FALSE,"부서별매출";#N/A,#N/A,FALSE,"매출"}</definedName>
    <definedName name="ittttttt" hidden="1">{#N/A,#N/A,FALSE,"인원";#N/A,#N/A,FALSE,"비용2";#N/A,#N/A,FALSE,"비용1";#N/A,#N/A,FALSE,"비용";#N/A,#N/A,FALSE,"보증2";#N/A,#N/A,FALSE,"보증1";#N/A,#N/A,FALSE,"보증";#N/A,#N/A,FALSE,"손익1";#N/A,#N/A,FALSE,"손익";#N/A,#N/A,FALSE,"부서별매출";#N/A,#N/A,FALSE,"매출"}</definedName>
    <definedName name="iughuipip" hidden="1">{"Asset Information",#N/A,FALSE,"Asset Information";"Fixed Lease Cost",#N/A,FALSE,"Asset Information";"Maintenance",#N/A,FALSE,"Asset Information";"Depreciation",#N/A,FALSE,"Asset Information"}</definedName>
    <definedName name="iughuipip1" hidden="1">{"Asset Information",#N/A,FALSE,"Asset Information";"Fixed Lease Cost",#N/A,FALSE,"Asset Information";"Maintenance",#N/A,FALSE,"Asset Information";"Depreciation",#N/A,FALSE,"Asset Information"}</definedName>
    <definedName name="j">#REF!</definedName>
    <definedName name="J200LH">#REF!</definedName>
    <definedName name="J200NEW" hidden="1">{#N/A,#N/A,TRUE,"일정"}</definedName>
    <definedName name="J200PB">#REF!</definedName>
    <definedName name="J9_">#REF!</definedName>
    <definedName name="JACK" hidden="1">{#N/A,#N/A,FALSE,"단축1";#N/A,#N/A,FALSE,"단축2";#N/A,#N/A,FALSE,"단축3";#N/A,#N/A,FALSE,"장축";#N/A,#N/A,FALSE,"4WD"}</definedName>
    <definedName name="JCJC" hidden="1">{"TotalMR_CY",#N/A,FALSE,"PLAN97 MASTER"}</definedName>
    <definedName name="jdytjy" hidden="1">{0,0,0,0;0,0,0,0;0,0,0,0;0,0,0,0;0,0,0,0;0,0,0,0;0,0,0,0;0,0,0,0;0,0,0,0;0,0,0,0;0,0,0,0}</definedName>
    <definedName name="jfjh">#REF!</definedName>
    <definedName name="jgfsjhgfsjhgfsdjhgfds" hidden="1">{#N/A,#N/A,TRUE,"일정"}</definedName>
    <definedName name="JGHJ" hidden="1">{#N/A,#N/A,FALSE,"단축1";#N/A,#N/A,FALSE,"단축2";#N/A,#N/A,FALSE,"단축3";#N/A,#N/A,FALSE,"장축";#N/A,#N/A,FALSE,"4WD"}</definedName>
    <definedName name="JH" hidden="1">{#N/A,#N/A,FALSE,"단축1";#N/A,#N/A,FALSE,"단축2";#N/A,#N/A,FALSE,"단축3";#N/A,#N/A,FALSE,"장축";#N/A,#N/A,FALSE,"4WD"}</definedName>
    <definedName name="JHG">#REF!</definedName>
    <definedName name="JHGFKGKJ">#REF!</definedName>
    <definedName name="jhjhjhj" hidden="1">{#N/A,#N/A,FALSE,"??1";#N/A,#N/A,FALSE,"??2";#N/A,#N/A,FALSE,"??3";#N/A,#N/A,FALSE,"??";#N/A,#N/A,FALSE,"4WD"}</definedName>
    <definedName name="jhjkfhkj">#REF!</definedName>
    <definedName name="JHKHK" hidden="1">{#N/A,#N/A,FALSE,"단축1";#N/A,#N/A,FALSE,"단축2";#N/A,#N/A,FALSE,"단축3";#N/A,#N/A,FALSE,"장축";#N/A,#N/A,FALSE,"4WD"}</definedName>
    <definedName name="jhkjhkjhk">#REF!</definedName>
    <definedName name="JHTR">#REF!</definedName>
    <definedName name="jig">#N/A</definedName>
    <definedName name="jig개발" hidden="1">{#N/A,#N/A,FALSE,"단축1";#N/A,#N/A,FALSE,"단축2";#N/A,#N/A,FALSE,"단축3";#N/A,#N/A,FALSE,"장축";#N/A,#N/A,FALSE,"4WD"}</definedName>
    <definedName name="jijpjp" hidden="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HJ">#REF!</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jj">#REF!</definedName>
    <definedName name="JJJJJJ" hidden="1">{#N/A,#N/A,FALSE,"단축1";#N/A,#N/A,FALSE,"단축2";#N/A,#N/A,FALSE,"단축3";#N/A,#N/A,FALSE,"장축";#N/A,#N/A,FALSE,"4WD"}</definedName>
    <definedName name="jjkjkjkjkj">#REF!</definedName>
    <definedName name="JK" hidden="1">{#N/A,#N/A,FALSE,"신규dep";#N/A,#N/A,FALSE,"신규dep-금형상각후";#N/A,#N/A,FALSE,"신규dep-연구비상각후";#N/A,#N/A,FALSE,"신규dep-기계,공구상각후"}</definedName>
    <definedName name="jkj"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jkjk">#REF!</definedName>
    <definedName name="JKL">#REF!</definedName>
    <definedName name="JKLH">#REF!</definedName>
    <definedName name="jl" hidden="1">{#N/A,#N/A,FALSE,"단축1";#N/A,#N/A,FALSE,"단축2";#N/A,#N/A,FALSE,"단축3";#N/A,#N/A,FALSE,"장축";#N/A,#N/A,FALSE,"4WD"}</definedName>
    <definedName name="jlk">#REF!</definedName>
    <definedName name="jmeynj" hidden="1">{#N/A,#N/A,FALSE,"해외크레임";#N/A,#N/A,FALSE,"ACCENT현황";#N/A,#N/A,FALSE,"AVANTE";#N/A,#N/A,FALSE,"SONATA(3)";#N/A,#N/A,FALSE,"국내크레임"}</definedName>
    <definedName name="JOB">#REF!</definedName>
    <definedName name="JOKM" hidden="1">{#N/A,#N/A,FALSE,"단축1";#N/A,#N/A,FALSE,"단축2";#N/A,#N/A,FALSE,"단축3";#N/A,#N/A,FALSE,"장축";#N/A,#N/A,FALSE,"4WD"}</definedName>
    <definedName name="JPH">#REF!</definedName>
    <definedName name="ju" hidden="1">{#N/A,#N/A,FALSE,"단축1";#N/A,#N/A,FALSE,"단축2";#N/A,#N/A,FALSE,"단축3";#N/A,#N/A,FALSE,"장축";#N/A,#N/A,FALSE,"4WD"}</definedName>
    <definedName name="June" hidden="1">{#N/A,#N/A,FALSE,"Aging Summary";#N/A,#N/A,FALSE,"Ratio Analysis";#N/A,#N/A,FALSE,"Test 120 Day Accts";#N/A,#N/A,FALSE,"Tickmarks"}</definedName>
    <definedName name="junk" hidden="1">{"TotalMR_CY",#N/A,FALSE,"PLAN97 MASTER"}</definedName>
    <definedName name="JWG" hidden="1">{#N/A,#N/A,FALSE,"단축1";#N/A,#N/A,FALSE,"단축2";#N/A,#N/A,FALSE,"단축3";#N/A,#N/A,FALSE,"장축";#N/A,#N/A,FALSE,"4WD"}</definedName>
    <definedName name="JYER">#REF!</definedName>
    <definedName name="k">#REF!</definedName>
    <definedName name="K1_">#REF!</definedName>
    <definedName name="k113_1">#REF!</definedName>
    <definedName name="k113_2">#REF!</definedName>
    <definedName name="k113_3">#REF!</definedName>
    <definedName name="k113_6">#REF!</definedName>
    <definedName name="k113_7">#REF!</definedName>
    <definedName name="K115부품공급계획" hidden="1">{#N/A,#N/A,TRUE,"일정"}</definedName>
    <definedName name="K115부품공급일정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150_1">#REF!</definedName>
    <definedName name="K150_2">#REF!</definedName>
    <definedName name="K150_3">#REF!</definedName>
    <definedName name="K150_6">#REF!</definedName>
    <definedName name="K150_7">#REF!</definedName>
    <definedName name="KC" hidden="1">{#N/A,#N/A,FALSE,"을지 (4)";#N/A,#N/A,FALSE,"을지 (5)";#N/A,#N/A,FALSE,"을지 (6)"}</definedName>
    <definedName name="KCH">#REF!</definedName>
    <definedName name="KD" hidden="1">{#N/A,#N/A,FALSE,"인원";#N/A,#N/A,FALSE,"비용2";#N/A,#N/A,FALSE,"비용1";#N/A,#N/A,FALSE,"비용";#N/A,#N/A,FALSE,"보증2";#N/A,#N/A,FALSE,"보증1";#N/A,#N/A,FALSE,"보증";#N/A,#N/A,FALSE,"손익1";#N/A,#N/A,FALSE,"손익";#N/A,#N/A,FALSE,"부서별매출";#N/A,#N/A,FALSE,"매출"}</definedName>
    <definedName name="KDONR" hidden="1">{#N/A,#N/A,TRUE,"일정"}</definedName>
    <definedName name="kd내륙운송료" hidden="1">{#N/A,#N/A,FALSE,"인원";#N/A,#N/A,FALSE,"비용2";#N/A,#N/A,FALSE,"비용1";#N/A,#N/A,FALSE,"비용";#N/A,#N/A,FALSE,"보증2";#N/A,#N/A,FALSE,"보증1";#N/A,#N/A,FALSE,"보증";#N/A,#N/A,FALSE,"손익1";#N/A,#N/A,FALSE,"손익";#N/A,#N/A,FALSE,"부서별매출";#N/A,#N/A,FALSE,"매출"}</definedName>
    <definedName name="KD자료">#REF!</definedName>
    <definedName name="key" hidden="1">#REF!</definedName>
    <definedName name="kgh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A" hidden="1">{#N/A,#N/A,FALSE,"단축1";#N/A,#N/A,FALSE,"단축2";#N/A,#N/A,FALSE,"단축3";#N/A,#N/A,FALSE,"장축";#N/A,#N/A,FALSE,"4WD"}</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hidden="1">{#N/A,#N/A,FALSE,"단축1";#N/A,#N/A,FALSE,"단축2";#N/A,#N/A,FALSE,"단축3";#N/A,#N/A,FALSE,"장축";#N/A,#N/A,FALSE,"4WD"}</definedName>
    <definedName name="KING" hidden="1">#REF!</definedName>
    <definedName name="kj">#REF!</definedName>
    <definedName name="KJH">#REF!</definedName>
    <definedName name="KJKJJH">#REF!</definedName>
    <definedName name="kjl">#REF!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H" hidden="1">{#N/A,#N/A,FALSE,"단축1";#N/A,#N/A,FALSE,"단축2";#N/A,#N/A,FALSE,"단축3";#N/A,#N/A,FALSE,"장축";#N/A,#N/A,FALSE,"4WD"}</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GLGK" hidden="1">{#N/A,#N/A,FALSE,"단축1";#N/A,#N/A,FALSE,"단축2";#N/A,#N/A,FALSE,"단축3";#N/A,#N/A,FALSE,"장축";#N/A,#N/A,FALSE,"4WD"}</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k" hidden="1">#REF!</definedName>
    <definedName name="kkkk8">#REF!</definedName>
    <definedName name="kkkk9">#REF!</definedName>
    <definedName name="KKKKKKK" hidden="1">{#N/A,#N/A,FALSE,"단축1";#N/A,#N/A,FALSE,"단축2";#N/A,#N/A,FALSE,"단축3";#N/A,#N/A,FALSE,"장축";#N/A,#N/A,FALSE,"4WD"}</definedName>
    <definedName name="kkkkkkkkk">#REF!</definedName>
    <definedName name="KL" hidden="1">{#N/A,#N/A,FALSE,"단축1";#N/A,#N/A,FALSE,"단축2";#N/A,#N/A,FALSE,"단축3";#N/A,#N/A,FALSE,"장축";#N/A,#N/A,FALSE,"4WD"}</definedName>
    <definedName name="KLJLK" hidden="1">{#N/A,#N/A,FALSE,"BODY"}</definedName>
    <definedName name="KLJLK_1" hidden="1">{#N/A,#N/A,FALSE,"BODY"}</definedName>
    <definedName name="KLKL" hidden="1">{#N/A,#N/A,FALSE,"단축1";#N/A,#N/A,FALSE,"단축2";#N/A,#N/A,FALSE,"단축3";#N/A,#N/A,FALSE,"장축";#N/A,#N/A,FALSE,"4WD"}</definedName>
    <definedName name="klkll" hidden="1">{#N/A,#N/A,FALSE,"??????? (5)";#N/A,#N/A,FALSE,"??????? (7)";#N/A,#N/A,FALSE,"??????? (6)";#N/A,#N/A,FALSE,"??????? (2)";#N/A,#N/A,FALSE,"???????";#N/A,#N/A,FALSE,"???????";#N/A,#N/A,FALSE,"???????";#N/A,#N/A,FALSE,"???????";#N/A,#N/A,FALSE,"???????";#N/A,#N/A,FALSE,"????? (2)";#N/A,#N/A,FALSE,"96 ????";#N/A,#N/A,FALSE,"????";#N/A,#N/A,FALSE,"??";#N/A,#N/A,FALSE,"??";#N/A,#N/A,FALSE,"??????"}</definedName>
    <definedName name="km" hidden="1">#REF!</definedName>
    <definedName name="kmc" hidden="1">{#N/A,#N/A,FALSE,"단축1";#N/A,#N/A,FALSE,"단축2";#N/A,#N/A,FALSE,"단축3";#N/A,#N/A,FALSE,"장축";#N/A,#N/A,FALSE,"4WD"}</definedName>
    <definedName name="kmc매출" hidden="1">{#N/A,#N/A,FALSE,"ROW DATA"}</definedName>
    <definedName name="KMC매출1" hidden="1">{#N/A,#N/A,FALSE,"ROW DATA"}</definedName>
    <definedName name="KN" hidden="1">{#N/A,#N/A,FALSE,"을지 (4)";#N/A,#N/A,FALSE,"을지 (5)";#N/A,#N/A,FALSE,"을지 (6)"}</definedName>
    <definedName name="KONG1">#REF!</definedName>
    <definedName name="KONG2">#REF!</definedName>
    <definedName name="KONG5">#REF!</definedName>
    <definedName name="KONG7">#REF!</definedName>
    <definedName name="KSJJ"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KSW" hidden="1">{#N/A,#N/A,FALSE,"단축1";#N/A,#N/A,FALSE,"단축2";#N/A,#N/A,FALSE,"단축3";#N/A,#N/A,FALSE,"장축";#N/A,#N/A,FALSE,"4WD"}</definedName>
    <definedName name="KTY" hidden="1">{#N/A,#N/A,FALSE,"단축1";#N/A,#N/A,FALSE,"단축2";#N/A,#N/A,FALSE,"단축3";#N/A,#N/A,FALSE,"장축";#N/A,#N/A,FALSE,"4WD"}</definedName>
    <definedName name="KU" hidden="1">{#N/A,#N/A,TRUE,"Y생산";#N/A,#N/A,TRUE,"Y판매";#N/A,#N/A,TRUE,"Y총물량";#N/A,#N/A,TRUE,"Y능력";#N/A,#N/A,TRUE,"YKD"}</definedName>
    <definedName name="KW" hidden="1">#REF!</definedName>
    <definedName name="l">#REF!</definedName>
    <definedName name="L2_">#REF!</definedName>
    <definedName name="L5A">#REF!</definedName>
    <definedName name="L5C">#REF!</definedName>
    <definedName name="L5CT">#REF!</definedName>
    <definedName name="L5H">#REF!</definedName>
    <definedName name="L5I">#REF!</definedName>
    <definedName name="L5N">#REF!</definedName>
    <definedName name="L5Q">#REF!</definedName>
    <definedName name="lac">#REF!</definedName>
    <definedName name="LACETTI" hidden="1">{#N/A,#N/A,FALSE,"인원";#N/A,#N/A,FALSE,"비용2";#N/A,#N/A,FALSE,"비용1";#N/A,#N/A,FALSE,"비용";#N/A,#N/A,FALSE,"보증2";#N/A,#N/A,FALSE,"보증1";#N/A,#N/A,FALSE,"보증";#N/A,#N/A,FALSE,"손익1";#N/A,#N/A,FALSE,"손익";#N/A,#N/A,FALSE,"부서별매출";#N/A,#N/A,FALSE,"매출"}</definedName>
    <definedName name="LACETTI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ANOS">#REF!</definedName>
    <definedName name="LARM문제대책" hidden="1">{#N/A,#N/A,FALSE,"단축1";#N/A,#N/A,FALSE,"단축2";#N/A,#N/A,FALSE,"단축3";#N/A,#N/A,FALSE,"장축";#N/A,#N/A,FALSE,"4WD"}</definedName>
    <definedName name="LATCH" hidden="1">{#N/A,#N/A,FALSE,"단축1";#N/A,#N/A,FALSE,"단축2";#N/A,#N/A,FALSE,"단축3";#N/A,#N/A,FALSE,"장축";#N/A,#N/A,FALSE,"4WD"}</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CA">#REF!</definedName>
    <definedName name="LCRRF" hidden="1">{#N/A,#N/A,FALSE,"Heading";#N/A,#N/A,FALSE,"Template"}</definedName>
    <definedName name="LENGTH">#REF!</definedName>
    <definedName name="LENS">#REF!</definedName>
    <definedName name="Level_A">#REF!</definedName>
    <definedName name="Level_B">#REF!</definedName>
    <definedName name="Level_C">#REF!</definedName>
    <definedName name="Level_S">#REF!</definedName>
    <definedName name="LGL">#REF!</definedName>
    <definedName name="LGR">#REF!</definedName>
    <definedName name="LHSDHSD" hidden="1">{#N/A,#N/A,TRUE,"일정"}</definedName>
    <definedName name="LIM">#REF!</definedName>
    <definedName name="LINE">#REF!</definedName>
    <definedName name="LINE검토2" hidden="1">{#N/A,#N/A,TRUE,"Y생산";#N/A,#N/A,TRUE,"Y판매";#N/A,#N/A,TRUE,"Y총물량";#N/A,#N/A,TRUE,"Y능력";#N/A,#N/A,TRUE,"YKD"}</definedName>
    <definedName name="LINK" hidden="1">{#N/A,#N/A,FALSE,"단축1";#N/A,#N/A,FALSE,"단축2";#N/A,#N/A,FALSE,"단축3";#N/A,#N/A,FALSE,"장축";#N/A,#N/A,FALSE,"4WD"}</definedName>
    <definedName name="LIST">#REF!</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K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KHGFDF" hidden="1">{#N/A,#N/A,TRUE,"Y생산";#N/A,#N/A,TRUE,"Y판매";#N/A,#N/A,TRUE,"Y총물량";#N/A,#N/A,TRUE,"Y능력";#N/A,#N/A,TRUE,"YKD"}</definedName>
    <definedName name="LKJ" hidden="1">{#N/A,#N/A,FALSE,"을지 (4)";#N/A,#N/A,FALSE,"을지 (5)";#N/A,#N/A,FALSE,"을지 (6)"}</definedName>
    <definedName name="lkk"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 hidden="1">{#N/A,#N/A,FALSE,"단축1";#N/A,#N/A,FALSE,"단축2";#N/A,#N/A,FALSE,"단축3";#N/A,#N/A,FALSE,"장축";#N/A,#N/A,FALSE,"4WD"}</definedName>
    <definedName name="LLLL">#REF!</definedName>
    <definedName name="LLLLL">#REF!</definedName>
    <definedName name="LLLPP" hidden="1">{#N/A,#N/A,FALSE,"Heading";#N/A,#N/A,FALSE,"Template"}</definedName>
    <definedName name="LLLW" hidden="1">{#N/A,#N/A,FALSE,"Heading";#N/A,#N/A,FALSE,"Template"}</definedName>
    <definedName name="LLNN" hidden="1">{#N/A,#N/A,FALSE,"Heading";#N/A,#N/A,FALSE,"Template"}</definedName>
    <definedName name="LLPP" hidden="1">{#N/A,#N/A,FALSE,"Heading";#N/A,#N/A,FALSE,"Template"}</definedName>
    <definedName name="LLPPW" hidden="1">{#N/A,#N/A,FALSE,"Heading";#N/A,#N/A,FALSE,"Template"}</definedName>
    <definedName name="LLPVV" hidden="1">{#N/A,#N/A,FALSE,"Heading";#N/A,#N/A,FALSE,"Template"}</definedName>
    <definedName name="LLVV" hidden="1">{#N/A,#N/A,FALSE,"Heading";#N/A,#N/A,FALSE,"Template"}</definedName>
    <definedName name="LLWP" hidden="1">{#N/A,#N/A,FALSE,"Heading";#N/A,#N/A,FALSE,"Template"}</definedName>
    <definedName name="LLWW" hidden="1">{#N/A,#N/A,FALSE,"Heading";#N/A,#N/A,FALSE,"Template"}</definedName>
    <definedName name="LLWWCC" hidden="1">{#N/A,#N/A,FALSE,"Heading";#N/A,#N/A,FALSE,"Template"}</definedName>
    <definedName name="LLWWP" hidden="1">{#N/A,#N/A,FALSE,"Heading";#N/A,#N/A,FALSE,"Template"}</definedName>
    <definedName name="LLWWW" hidden="1">{#N/A,#N/A,FALSE,"Heading";#N/A,#N/A,FALSE,"Template"}</definedName>
    <definedName name="LLZZ">#REF!</definedName>
    <definedName name="lnm" hidden="1">{#N/A,#N/A,FALSE,"단축1";#N/A,#N/A,FALSE,"단축2";#N/A,#N/A,FALSE,"단축3";#N/A,#N/A,FALSE,"장축";#N/A,#N/A,FALSE,"4WD"}</definedName>
    <definedName name="local" hidden="1">{#N/A,#N/A,FALSE,"인원";#N/A,#N/A,FALSE,"비용2";#N/A,#N/A,FALSE,"비용1";#N/A,#N/A,FALSE,"비용";#N/A,#N/A,FALSE,"보증2";#N/A,#N/A,FALSE,"보증1";#N/A,#N/A,FALSE,"보증";#N/A,#N/A,FALSE,"손익1";#N/A,#N/A,FALSE,"손익";#N/A,#N/A,FALSE,"부서별매출";#N/A,#N/A,FALSE,"매출"}</definedName>
    <definedName name="local_1" hidden="1">{#N/A,#N/A,FALSE,"인원";#N/A,#N/A,FALSE,"비용2";#N/A,#N/A,FALSE,"비용1";#N/A,#N/A,FALSE,"비용";#N/A,#N/A,FALSE,"보증2";#N/A,#N/A,FALSE,"보증1";#N/A,#N/A,FALSE,"보증";#N/A,#N/A,FALSE,"손익1";#N/A,#N/A,FALSE,"손익";#N/A,#N/A,FALSE,"부서별매출";#N/A,#N/A,FALSE,"매출"}</definedName>
    <definedName name="localize_rate">#REF!</definedName>
    <definedName name="LOCT">#REF!</definedName>
    <definedName name="logo">"Picture 130"</definedName>
    <definedName name="LOP">#REF!</definedName>
    <definedName name="LOTNO">#REF!</definedName>
    <definedName name="lou" hidden="1">{#N/A,#N/A,FALSE,"Cover";#N/A,#N/A,FALSE,"Assumptions";#N/A,#N/A,FALSE,"Volumes";#N/A,#N/A,FALSE,"Pricing";#N/A,#N/A,FALSE,"TFLE Walk";#N/A,#N/A,FALSE,"Variable Cost";#N/A,#N/A,FALSE,"Sensitivity";#N/A,#N/A,FALSE,"Investment";#N/A,#N/A,FALSE,"Profitability"}</definedName>
    <definedName name="lps" hidden="1">{#N/A,#N/A,FALSE,"단축1";#N/A,#N/A,FALSE,"단축2";#N/A,#N/A,FALSE,"단축3";#N/A,#N/A,FALSE,"장축";#N/A,#N/A,FALSE,"4WD"}</definedName>
    <definedName name="LUFeXToEUR" hidden="1">#REF!</definedName>
    <definedName name="LUP" hidden="1">#REF!</definedName>
    <definedName name="LWLL" hidden="1">{#N/A,#N/A,FALSE,"Heading";#N/A,#N/A,FALSE,"Template"}</definedName>
    <definedName name="LWR" hidden="1">{#N/A,#N/A,FALSE,"인원";#N/A,#N/A,FALSE,"비용2";#N/A,#N/A,FALSE,"비용1";#N/A,#N/A,FALSE,"비용";#N/A,#N/A,FALSE,"보증2";#N/A,#N/A,FALSE,"보증1";#N/A,#N/A,FALSE,"보증";#N/A,#N/A,FALSE,"손익1";#N/A,#N/A,FALSE,"손익";#N/A,#N/A,FALSE,"부서별매출";#N/A,#N/A,FALSE,"매출"}</definedName>
    <definedName name="lwwl" hidden="1">{#N/A,#N/A,FALSE,"Heading";#N/A,#N/A,FALSE,"Template"}</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nC¡I">#REF!</definedName>
    <definedName name="LZ목표">#REF!</definedName>
    <definedName name="m_AA">#REF!</definedName>
    <definedName name="M150LONGI" hidden="1">{#N/A,#N/A,FALSE,"단축1";#N/A,#N/A,FALSE,"단축2";#N/A,#N/A,FALSE,"단축3";#N/A,#N/A,FALSE,"장축";#N/A,#N/A,FALSE,"4WD"}</definedName>
    <definedName name="M5ZR1">#REF!</definedName>
    <definedName name="ma">[0]!BlankMacro1</definedName>
    <definedName name="MA_1">#REF!</definedName>
    <definedName name="MA_11">#REF!</definedName>
    <definedName name="MA_1END">#REF!</definedName>
    <definedName name="MA_1POS1">#REF!</definedName>
    <definedName name="MA_2">#REF!</definedName>
    <definedName name="MA_21">#REF!</definedName>
    <definedName name="MA_2END">#REF!</definedName>
    <definedName name="MA_2POS1">#REF!</definedName>
    <definedName name="MA_DATEN">#REF!</definedName>
    <definedName name="MA_DATEN_A">#REF!</definedName>
    <definedName name="MA_SPALTEN">#REF!</definedName>
    <definedName name="MACH">#REF!</definedName>
    <definedName name="Macro11">#N/A</definedName>
    <definedName name="Macro12">#N/A</definedName>
    <definedName name="Macro13">#N/A</definedName>
    <definedName name="Macro14">#N/A</definedName>
    <definedName name="Macro3">#REF!</definedName>
    <definedName name="Macro4">#REF!</definedName>
    <definedName name="Macro5">#REF!</definedName>
    <definedName name="Macro6">#REF!</definedName>
    <definedName name="Macros2" hidden="1">#REF!</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krodreieck">#REF!</definedName>
    <definedName name="Makrokreis">#REF!</definedName>
    <definedName name="Makrokreuz">#REF!</definedName>
    <definedName name="MAP" hidden="1">{#N/A,#N/A,FALSE,"단축1";#N/A,#N/A,FALSE,"단축2";#N/A,#N/A,FALSE,"단축3";#N/A,#N/A,FALSE,"장축";#N/A,#N/A,FALSE,"4WD"}</definedName>
    <definedName name="MARKET">#REF!</definedName>
    <definedName name="MARKET2">#REF!</definedName>
    <definedName name="MARKET3">#REF!</definedName>
    <definedName name="MARKET4">#REF!</definedName>
    <definedName name="Mart" hidden="1">{#N/A,#N/A,TRUE,"일정"}</definedName>
    <definedName name="MASTER" hidden="1">{#N/A,#N/A,TRUE,"일정"}</definedName>
    <definedName name="MASTR" hidden="1">{#N/A,#N/A,TRUE,"일정"}</definedName>
    <definedName name="mat">#REF!</definedName>
    <definedName name="mate">[0]!BlankMacro1</definedName>
    <definedName name="matl_cost">#REF!</definedName>
    <definedName name="MBR" hidden="1">{#N/A,#N/A,FALSE,"단축1";#N/A,#N/A,FALSE,"단축2";#N/A,#N/A,FALSE,"단축3";#N/A,#N/A,FALSE,"장축";#N/A,#N/A,FALSE,"4WD"}</definedName>
    <definedName name="MBR문제점" hidden="1">{#N/A,#N/A,FALSE,"단축1";#N/A,#N/A,FALSE,"단축2";#N/A,#N/A,FALSE,"단축3";#N/A,#N/A,FALSE,"장축";#N/A,#N/A,FALSE,"4WD"}</definedName>
    <definedName name="MC.CRDPTN">#REF!</definedName>
    <definedName name="MÇà">#REF!</definedName>
    <definedName name="MCP">#REF!</definedName>
    <definedName name="MEA">#REF!</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FD" hidden="1">{#VALUE!,#N/A,FALSE,0;#N/A,#N/A,FALSE,0;#N/A,#N/A,FALSE,0;#N/A,#N/A,FALSE,0;#N/A,#N/A,FALSE,0}</definedName>
    <definedName name="MFT">#REF!</definedName>
    <definedName name="MFTU">#REF!</definedName>
    <definedName name="MH" hidden="1">{#N/A,#N/A,FALSE,"초도품";#N/A,#N/A,FALSE,"초도품 (2)";#N/A,#N/A,FALSE,"초도품 (3)";#N/A,#N/A,FALSE,"초도품 (4)";#N/A,#N/A,FALSE,"초도품 (5)";#N/A,#N/A,FALSE,"초도품 (6)"}</definedName>
    <definedName name="MH3_A">#REF!</definedName>
    <definedName name="MH향상" hidden="1">{#N/A,#N/A,TRUE,"Y생산";#N/A,#N/A,TRUE,"Y판매";#N/A,#N/A,TRUE,"Y총물량";#N/A,#N/A,TRUE,"Y능력";#N/A,#N/A,TRUE,"YKD"}</definedName>
    <definedName name="MID">#REF!</definedName>
    <definedName name="mil">#REF!</definedName>
    <definedName name="MJ">#REF!</definedName>
    <definedName name="mm" hidden="1">{#N/A,#N/A,FALSE,"인원";#N/A,#N/A,FALSE,"비용2";#N/A,#N/A,FALSE,"비용1";#N/A,#N/A,FALSE,"비용";#N/A,#N/A,FALSE,"보증2";#N/A,#N/A,FALSE,"보증1";#N/A,#N/A,FALSE,"보증";#N/A,#N/A,FALSE,"손익1";#N/A,#N/A,FALSE,"손익";#N/A,#N/A,FALSE,"부서별매출";#N/A,#N/A,FALSE,"매출"}</definedName>
    <definedName name="MMM">#REF!</definedName>
    <definedName name="mmmm" hidden="1">{#N/A,#N/A,FALSE,"KMC최종회의(7월) 자료"}</definedName>
    <definedName name="MMMMM" hidden="1">{#N/A,#N/A,FALSE,"단축1";#N/A,#N/A,FALSE,"단축2";#N/A,#N/A,FALSE,"단축3";#N/A,#N/A,FALSE,"장축";#N/A,#N/A,FALSE,"4WD"}</definedName>
    <definedName name="MON">#REF!</definedName>
    <definedName name="Money1">#REF!</definedName>
    <definedName name="Money2">#REF!</definedName>
    <definedName name="MONTH">#REF!</definedName>
    <definedName name="monthl" hidden="1">{"'Monthly 1997'!$A$3:$S$89"}</definedName>
    <definedName name="monthl_1" hidden="1">{"'Monthly 1997'!$A$3:$S$89"}</definedName>
    <definedName name="Monthly" hidden="1">{"'Monthly 1997'!$A$3:$S$89"}</definedName>
    <definedName name="Monthly_1" hidden="1">{"'Monthly 1997'!$A$3:$S$89"}</definedName>
    <definedName name="MPOT">679000</definedName>
    <definedName name="MSIX">#REF!</definedName>
    <definedName name="MS검사구">#REF!</definedName>
    <definedName name="mtc"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mtg">#REF!</definedName>
    <definedName name="MTHREE">#REF!</definedName>
    <definedName name="MX제안" hidden="1">{#N/A,#N/A,TRUE,"Y생산";#N/A,#N/A,TRUE,"Y판매";#N/A,#N/A,TRUE,"Y총물량";#N/A,#N/A,TRUE,"Y능력";#N/A,#N/A,TRUE,"YKD"}</definedName>
    <definedName name="M행">#REF!</definedName>
    <definedName name="N">'[3](ROUTING)'!$EQ$288</definedName>
    <definedName name="N329L" hidden="1">{#N/A,#N/A,FALSE,"Heading";#N/A,#N/A,FALSE,"Template"}</definedName>
    <definedName name="N330N" hidden="1">{#N/A,#N/A,FALSE,"Heading";#N/A,#N/A,FALSE,"Template"}</definedName>
    <definedName name="N4_">#REF!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ME" hidden="1">{#N/A,#N/A,FALSE,"을지 (4)";#N/A,#N/A,FALSE,"을지 (5)";#N/A,#N/A,FALSE,"을지 (6)"}</definedName>
    <definedName name="NAMELABEL">#REF!</definedName>
    <definedName name="NÇà">#REF!</definedName>
    <definedName name="NCO">#REF!</definedName>
    <definedName name="NDEDUINDC">#REF!</definedName>
    <definedName name="NET">#REF!</definedName>
    <definedName name="netwt">#REF!</definedName>
    <definedName name="ne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EWCODE">#REF!</definedName>
    <definedName name="NEWMAV">'[14](ROUTING)'!#REF!</definedName>
    <definedName name="NF_COWL_TOP" hidden="1">{#N/A,#N/A,FALSE,"원가검토서"}</definedName>
    <definedName name="NFT">#REF!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 hidden="1">{#VALUE!,#N/A,FALSE,0;#N/A,#N/A,FALSE,0;#N/A,#N/A,FALSE,0;#N/A,#N/A,FALSE,0;#N/A,#N/A,FALSE,0}</definedName>
    <definedName name="nittei" hidden="1">{"SUM ALL YR",#N/A,FALSE,"SUM ALL YR";"sum01",#N/A,FALSE,"SUM 01";"sumM2",#N/A,FALSE,"SUM M2";"sum02",#N/A,FALSE,"SUM 02";"sum03",#N/A,FALSE,"SUM 03";"sum04",#N/A,FALSE,"SUM 04";"sum05",#N/A,FALSE,"SUM 05"}</definedName>
    <definedName name="nj">#REF!</definedName>
    <definedName name="NLGeXToEUR" hidden="1">#REF!</definedName>
    <definedName name="nm" hidden="1">{#N/A,#N/A,FALSE,"검사기준서";#N/A,#N/A,FALSE,"품질관리공정도";#N/A,#N/A,FALSE,"검사기준서 data";#N/A,#N/A,FALSE,"품질관리공정도 data";#N/A,#N/A,FALSE,"dr제조공정현황";#N/A,#N/A,FALSE,"DR-1";#N/A,#N/A,FALSE,"검사수행상태감사";#N/A,#N/A,FALSE,"검사수행상태감사data"}</definedName>
    <definedName name="NMNMM" hidden="1">{#N/A,#N/A,FALSE,"인원";#N/A,#N/A,FALSE,"비용2";#N/A,#N/A,FALSE,"비용1";#N/A,#N/A,FALSE,"비용";#N/A,#N/A,FALSE,"보증2";#N/A,#N/A,FALSE,"보증1";#N/A,#N/A,FALSE,"보증";#N/A,#N/A,FALSE,"손익1";#N/A,#N/A,FALSE,"손익";#N/A,#N/A,FALSE,"부서별매출";#N/A,#N/A,FALSE,"매출"}</definedName>
    <definedName name="nn3s" hidden="1">{#N/A,#N/A,FALSE,"Heading";#N/A,#N/A,FALSE,"Template"}</definedName>
    <definedName name="NNBB" hidden="1">{#N/A,#N/A,FALSE,"인원";#N/A,#N/A,FALSE,"비용2";#N/A,#N/A,FALSE,"비용1";#N/A,#N/A,FALSE,"비용";#N/A,#N/A,FALSE,"보증2";#N/A,#N/A,FALSE,"보증1";#N/A,#N/A,FALSE,"보증";#N/A,#N/A,FALSE,"손익1";#N/A,#N/A,FALSE,"손익";#N/A,#N/A,FALSE,"부서별매출";#N/A,#N/A,FALSE,"매출"}</definedName>
    <definedName name="NNN">#REF!</definedName>
    <definedName name="NNNNNNN" hidden="1">{#N/A,#N/A,FALSE,"단축1";#N/A,#N/A,FALSE,"단축2";#N/A,#N/A,FALSE,"단축3";#N/A,#N/A,FALSE,"장축";#N/A,#N/A,FALSE,"4WD"}</definedName>
    <definedName name="NNPP" hidden="1">{#N/A,#N/A,FALSE,"Heading";#N/A,#N/A,FALSE,"Template"}</definedName>
    <definedName name="NO" hidden="1">{#N/A,#N/A,FALSE,"建付HOOD";#N/A,#N/A,FALSE,"建付D00R";#N/A,#N/A,FALSE,"建付DOOR (2)";#N/A,#N/A,FALSE,"建付DOOR (3)";#N/A,#N/A,FALSE,"建付BACK DOOR";#N/A,#N/A,FALSE,"建付OK率";#N/A,#N/A,FALSE,"建付OK率 (2)"}</definedName>
    <definedName name="nonbaht">#REF!</definedName>
    <definedName name="NOTE" hidden="1">{#N/A,#N/A,FALSE,"단축1";#N/A,#N/A,FALSE,"단축2";#N/A,#N/A,FALSE,"단축3";#N/A,#N/A,FALSE,"장축";#N/A,#N/A,FALSE,"4WD"}</definedName>
    <definedName name="NPPII" hidden="1">{#N/A,#N/A,FALSE,"Heading";#N/A,#N/A,FALSE,"Template"}</definedName>
    <definedName name="o">#REF!</definedName>
    <definedName name="º?°æ">#REF!</definedName>
    <definedName name="o_FRT_SEAT_BACK_유동_및_LEVER_RETTURN불량">#REF!</definedName>
    <definedName name="º¯°æ">#REF!</definedName>
    <definedName name="O¤eEoÆ¿ø_oÆ¡I">#REF!</definedName>
    <definedName name="Ó¤êÈôÆ¿ø_ôÆ¡Í">#REF!</definedName>
    <definedName name="O5_">#REF!</definedName>
    <definedName name="oblojka" hidden="1">{#N/A,#N/A,TRUE,"일정"}</definedName>
    <definedName name="obshiyT">#REF!</definedName>
    <definedName name="obsN">#REF!</definedName>
    <definedName name="OÇà">#REF!</definedName>
    <definedName name="OD">#REF!</definedName>
    <definedName name="OFF_ROAD">#REF!</definedName>
    <definedName name="oheoh">#REF!</definedName>
    <definedName name="ºI¼­">#REF!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KOK">#N/A</definedName>
    <definedName name="OKT">#REF!</definedName>
    <definedName name="oldnewNov5" hidden="1">'[15]Nov5 Old,New'!$C$2:$D$25177</definedName>
    <definedName name="ºn±³A">#REF!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 hidden="1">{#N/A,#N/A,FALSE,"인원";#N/A,#N/A,FALSE,"비용2";#N/A,#N/A,FALSE,"비용1";#N/A,#N/A,FALSE,"비용";#N/A,#N/A,FALSE,"보증2";#N/A,#N/A,FALSE,"보증1";#N/A,#N/A,FALSE,"보증";#N/A,#N/A,FALSE,"손익1";#N/A,#N/A,FALSE,"손익";#N/A,#N/A,FALSE,"부서별매출";#N/A,#N/A,FALSE,"매출"}</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PP" hidden="1">{#N/A,#N/A,FALSE,"Heading";#N/A,#N/A,FALSE,"Template"}</definedName>
    <definedName name="OOPTRC" hidden="1">{#N/A,#N/A,FALSE,"Heading";#N/A,#N/A,FALSE,"Template"}</definedName>
    <definedName name="op">#REF!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IIN" hidden="1">{#N/A,#N/A,FALSE,"Heading";#N/A,#N/A,FALSE,"Template"}</definedName>
    <definedName name="OPINN" hidden="1">{#N/A,#N/A,FALSE,"Heading";#N/A,#N/A,FALSE,"Template"}</definedName>
    <definedName name="OPINT" hidden="1">{#N/A,#N/A,FALSE,"Heading";#N/A,#N/A,FALSE,"Template"}</definedName>
    <definedName name="OPL" hidden="1">{#VALUE!,#N/A,FALSE,0;#N/A,#N/A,FALSE,0;#N/A,#N/A,FALSE,0;#N/A,#N/A,FALSE,0;#N/A,#N/A,FALSE,0}</definedName>
    <definedName name="OPNII" hidden="1">{#N/A,#N/A,FALSE,"Heading";#N/A,#N/A,FALSE,"Template"}</definedName>
    <definedName name="OPNNN" hidden="1">{#N/A,#N/A,FALSE,"Heading";#N/A,#N/A,FALSE,"Template"}</definedName>
    <definedName name="OPP">[0]!BlankMacro1</definedName>
    <definedName name="OPPIINN" hidden="1">{#N/A,#N/A,FALSE,"Heading";#N/A,#N/A,FALSE,"Template"}</definedName>
    <definedName name="oppnn" hidden="1">{#N/A,#N/A,FALSE,"Heading";#N/A,#N/A,FALSE,"Template"}</definedName>
    <definedName name="OPPT" hidden="1">{#N/A,#N/A,FALSE,"Heading";#N/A,#N/A,FALSE,"Template"}</definedName>
    <definedName name="OPPTCC" hidden="1">{#N/A,#N/A,FALSE,"Heading";#N/A,#N/A,FALSE,"Template"}</definedName>
    <definedName name="OPPTTII" hidden="1">{#N/A,#N/A,FALSE,"Heading";#N/A,#N/A,FALSE,"Template"}</definedName>
    <definedName name="optcc" hidden="1">{#N/A,#N/A,FALSE,"Heading";#N/A,#N/A,FALSE,"Template"}</definedName>
    <definedName name="Order2" hidden="1">1</definedName>
    <definedName name="OSRVM__Power">#REF!</definedName>
    <definedName name="OUT">#REF!</definedName>
    <definedName name="OUTER">#REF!</definedName>
    <definedName name="oy">#REF!</definedName>
    <definedName name="O행">#REF!</definedName>
    <definedName name="P" hidden="1">{#N/A,#N/A,FALSE,"인원";#N/A,#N/A,FALSE,"비용2";#N/A,#N/A,FALSE,"비용1";#N/A,#N/A,FALSE,"비용";#N/A,#N/A,FALSE,"보증2";#N/A,#N/A,FALSE,"보증1";#N/A,#N/A,FALSE,"보증";#N/A,#N/A,FALSE,"손익1";#N/A,#N/A,FALSE,"손익";#N/A,#N/A,FALSE,"부서별매출";#N/A,#N/A,FALSE,"매출"}</definedName>
    <definedName name="P_1">#REF!</definedName>
    <definedName name="P_2">#REF!</definedName>
    <definedName name="P_3">#REF!</definedName>
    <definedName name="P_4">#REF!</definedName>
    <definedName name="P_5">#REF!</definedName>
    <definedName name="P_6">#REF!</definedName>
    <definedName name="P_7">#REF!</definedName>
    <definedName name="P_8">#REF!</definedName>
    <definedName name="P_9">#REF!</definedName>
    <definedName name="p_and_a">#REF!</definedName>
    <definedName name="P1용도" hidden="1">{#N/A,#N/A,FALSE,"단축1";#N/A,#N/A,FALSE,"단축2";#N/A,#N/A,FALSE,"단축3";#N/A,#N/A,FALSE,"장축";#N/A,#N/A,FALSE,"4WD"}</definedName>
    <definedName name="P1정치">#REF!</definedName>
    <definedName name="P2예산" hidden="1">{#N/A,#N/A,FALSE,"단축1";#N/A,#N/A,FALSE,"단축2";#N/A,#N/A,FALSE,"단축3";#N/A,#N/A,FALSE,"장축";#N/A,#N/A,FALSE,"4WD"}</definedName>
    <definedName name="P3가공향상" hidden="1">{#N/A,#N/A,TRUE,"Y생산";#N/A,#N/A,TRUE,"Y판매";#N/A,#N/A,TRUE,"Y총물량";#N/A,#N/A,TRUE,"Y능력";#N/A,#N/A,TRUE,"YKD"}</definedName>
    <definedName name="P6_">#REF!</definedName>
    <definedName name="PA" hidden="1">#N/A</definedName>
    <definedName name="PACK" hidden="1">{#N/A,#N/A,FALSE,"BODY"}</definedName>
    <definedName name="PACK_1" hidden="1">{#N/A,#N/A,FALSE,"BODY"}</definedName>
    <definedName name="PACKAGE3" hidden="1">{#N/A,#N/A,FALSE,"단축1";#N/A,#N/A,FALSE,"단축2";#N/A,#N/A,FALSE,"단축3";#N/A,#N/A,FALSE,"장축";#N/A,#N/A,FALSE,"4WD"}</definedName>
    <definedName name="PACKING" hidden="1">{#N/A,#N/A,FALSE,"BODY"}</definedName>
    <definedName name="PACKING_1" hidden="1">{#N/A,#N/A,FALSE,"BODY"}</definedName>
    <definedName name="PACKINGLIST" hidden="1">{#N/A,#N/A,FALSE,"BODY"}</definedName>
    <definedName name="PACKINGLIST_1" hidden="1">{#N/A,#N/A,FALSE,"BODY"}</definedName>
    <definedName name="PADWN" hidden="1">#REF!</definedName>
    <definedName name="Page">#REF!</definedName>
    <definedName name="PAGE4" hidden="1">{#N/A,#N/A,FALSE,"단축1";#N/A,#N/A,FALSE,"단축2";#N/A,#N/A,FALSE,"단축3";#N/A,#N/A,FALSE,"장축";#N/A,#N/A,FALSE,"4WD"}</definedName>
    <definedName name="pagegarde" hidden="1">{#N/A,#N/A,FALSE,"Feuil3"}</definedName>
    <definedName name="PARK">#N/A</definedName>
    <definedName name="PART"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RT_NAME">#REF!</definedName>
    <definedName name="PART_NO">#REF!</definedName>
    <definedName name="PARTNO">#REF!</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RT현황" hidden="1">{#N/A,#N/A,TRUE,"일정"}</definedName>
    <definedName name="Passenger">#REF!</definedName>
    <definedName name="PAUL" hidden="1">{#N/A,#N/A,FALSE,"Heading";#N/A,#N/A,FALSE,"Template"}</definedName>
    <definedName name="PC_PROD">#REF!</definedName>
    <definedName name="PÇà">#REF!</definedName>
    <definedName name="PDCA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DCA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ds">#REF!</definedName>
    <definedName name="p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ED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ED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er_Nam">#REF!</definedName>
    <definedName name="Person">#REF!</definedName>
    <definedName name="PERSON_1">#REF!</definedName>
    <definedName name="PERSON_10">#REF!</definedName>
    <definedName name="PERSON_11">#REF!</definedName>
    <definedName name="PERSON_12">#REF!</definedName>
    <definedName name="PERSON_13">#REF!</definedName>
    <definedName name="PERSON_14">#REF!</definedName>
    <definedName name="PERSON_15">#REF!</definedName>
    <definedName name="PERSON_16">#REF!</definedName>
    <definedName name="PERSON_17">#REF!</definedName>
    <definedName name="PERSON_18">#REF!</definedName>
    <definedName name="PERSON_19">#REF!</definedName>
    <definedName name="PERSON_2">#REF!</definedName>
    <definedName name="PERSON_20">#REF!</definedName>
    <definedName name="PERSON_3">#REF!</definedName>
    <definedName name="PERSON_4">#REF!</definedName>
    <definedName name="PERSON_5">#REF!</definedName>
    <definedName name="PERSON_6">#REF!</definedName>
    <definedName name="PERSON_7">#REF!</definedName>
    <definedName name="PERSON_8">#REF!</definedName>
    <definedName name="PERSON_9">#REF!</definedName>
    <definedName name="pes">#REF!</definedName>
    <definedName name="Peugeot">#REF!</definedName>
    <definedName name="PH">#REF!</definedName>
    <definedName name="PH???" hidden="1">{#N/A,#N/A,TRUE,"??"}</definedName>
    <definedName name="PHASE4" hidden="1">{#N/A,#N/A,FALSE,"삼진정공";#N/A,#N/A,FALSE,"영신금속";#N/A,#N/A,FALSE,"태양금속";#N/A,#N/A,FALSE,"진합정공";#N/A,#N/A,FALSE,"코리아";#N/A,#N/A,FALSE,"풍강금속";#N/A,#N/A,FALSE,"선일기계"}</definedName>
    <definedName name="PH단계별" hidden="1">{#N/A,#N/A,TRUE,"일정"}</definedName>
    <definedName name="PI" hidden="1">{#N/A,#N/A,TRUE,"Y생산";#N/A,#N/A,TRUE,"Y판매";#N/A,#N/A,TRUE,"Y총물량";#N/A,#N/A,TRUE,"Y능력";#N/A,#N/A,TRUE,"YKD"}</definedName>
    <definedName name="Pilot1" hidden="1">{#N/A,#N/A,FALSE,"단축1";#N/A,#N/A,FALSE,"단축2";#N/A,#N/A,FALSE,"단축3";#N/A,#N/A,FALSE,"장축";#N/A,#N/A,FALSE,"4WD"}</definedName>
    <definedName name="Pilot2" hidden="1">{#N/A,#N/A,FALSE,"단축1";#N/A,#N/A,FALSE,"단축2";#N/A,#N/A,FALSE,"단축3";#N/A,#N/A,FALSE,"장축";#N/A,#N/A,FALSE,"4WD"}</definedName>
    <definedName name="Pilot2용도" hidden="1">{#N/A,#N/A,FALSE,"단축1";#N/A,#N/A,FALSE,"단축2";#N/A,#N/A,FALSE,"단축3";#N/A,#N/A,FALSE,"장축";#N/A,#N/A,FALSE,"4WD"}</definedName>
    <definedName name="PILOT추진조직도2" hidden="1">{#N/A,#N/A,TRUE,"일정"}</definedName>
    <definedName name="PINNTTI" hidden="1">{#N/A,#N/A,FALSE,"Heading";#N/A,#N/A,FALSE,"Template"}</definedName>
    <definedName name="PJ" hidden="1">{#N/A,#N/A,FALSE,"초도품";#N/A,#N/A,FALSE,"초도품 (2)";#N/A,#N/A,FALSE,"초도품 (3)";#N/A,#N/A,FALSE,"초도품 (4)";#N/A,#N/A,FALSE,"초도품 (5)";#N/A,#N/A,FALSE,"초도품 (6)"}</definedName>
    <definedName name="PJT" hidden="1">{#N/A,#N/A,FALSE,"인원";#N/A,#N/A,FALSE,"비용2";#N/A,#N/A,FALSE,"비용1";#N/A,#N/A,FALSE,"비용";#N/A,#N/A,FALSE,"보증2";#N/A,#N/A,FALSE,"보증1";#N/A,#N/A,FALSE,"보증";#N/A,#N/A,FALSE,"손익1";#N/A,#N/A,FALSE,"손익";#N/A,#N/A,FALSE,"부서별매출";#N/A,#N/A,FALSE,"매출"}</definedName>
    <definedName name="PL" hidden="1">{#N/A,#N/A,FALSE,"BODY"}</definedName>
    <definedName name="PL_1" hidden="1">{#N/A,#N/A,FALSE,"BODY"}</definedName>
    <definedName name="plo" hidden="1">255</definedName>
    <definedName name="plt">#REF!</definedName>
    <definedName name="pltt">#REF!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Mon2">#REF!</definedName>
    <definedName name="pna">#REF!</definedName>
    <definedName name="PNCC" hidden="1">{#N/A,#N/A,FALSE,"Heading";#N/A,#N/A,FALSE,"Template"}</definedName>
    <definedName name="pnl">#REF!</definedName>
    <definedName name="PNLRR">#REF!</definedName>
    <definedName name="PNOTENO">#REF!</definedName>
    <definedName name="PNPPT" hidden="1">{#N/A,#N/A,FALSE,"Heading";#N/A,#N/A,FALSE,"Template"}</definedName>
    <definedName name="PNumMon">#REF!</definedName>
    <definedName name="PO" hidden="1">{#N/A,#N/A,FALSE,"단축1";#N/A,#N/A,FALSE,"단축2";#N/A,#N/A,FALSE,"단축3";#N/A,#N/A,FALSE,"장축";#N/A,#N/A,FALSE,"4WD"}</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I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jkakfkf" hidden="1">{#N/A,#N/A,FALSE,"단축1";#N/A,#N/A,FALSE,"단축2";#N/A,#N/A,FALSE,"단축3";#N/A,#N/A,FALSE,"장축";#N/A,#N/A,FALSE,"4WD"}</definedName>
    <definedName name="POO" hidden="1">{#N/A,#N/A,TRUE,"일정"}</definedName>
    <definedName name="POR">#REF!</definedName>
    <definedName name="POR108137C114RTM0TB0TB0TB0TB0TB">#REF!</definedName>
    <definedName name="POR117148C114RTM0TB0TB0TB0TB0TB">#REF!</definedName>
    <definedName name="POR138167C114RTM0TB0TB0TB0TB0TB">#REF!</definedName>
    <definedName name="POR149182C114RTM0TB0TB0TB0TB0TB">#REF!</definedName>
    <definedName name="POR175174C114RTM0TB0TB0TB0TB0TB">#REF!</definedName>
    <definedName name="POR183215C114RTM0TB0TB0TB0TB0TB">#REF!</definedName>
    <definedName name="POR2046C114RTM0TB0TB0TB0TB0TBTB">#REF!</definedName>
    <definedName name="POR216246C114RTM0TB0TB0TB0TB0TB">#REF!</definedName>
    <definedName name="POR2454C114RTM0TB0TB0TB0TB0TBTB">#REF!</definedName>
    <definedName name="POR247279C114RTM0TB0TB0TB0TB0TB">#REF!</definedName>
    <definedName name="POR24729C">#REF!</definedName>
    <definedName name="POR439C124RTSQKS15C4LRTM0TB0TB0">#REF!</definedName>
    <definedName name="POR4777C114RTM0TB0TB0TB0TB0TBTB">#REF!</definedName>
    <definedName name="POR5586C114RTM0TB0TB0TB0TB0TBTB">#REF!</definedName>
    <definedName name="POR78106C114RTM0TB0TB0TB0TB0TBT">#REF!</definedName>
    <definedName name="POR86116C114RTM0TB0TB0TB0TB0TBT">#REF!</definedName>
    <definedName name="POS" hidden="1">{#N/A,#N/A,FALSE,"단축1";#N/A,#N/A,FALSE,"단축2";#N/A,#N/A,FALSE,"단축3";#N/A,#N/A,FALSE,"장축";#N/A,#N/A,FALSE,"4WD"}</definedName>
    <definedName name="POSTAVKA" hidden="1">#REF!</definedName>
    <definedName name="Power_Steering">#REF!</definedName>
    <definedName name="Power_Window___Front">#REF!</definedName>
    <definedName name="pp">#REF!</definedName>
    <definedName name="PP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PC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PCC" hidden="1">{#N/A,#N/A,FALSE,"Heading";#N/A,#N/A,FALSE,"Template"}</definedName>
    <definedName name="PPCCI" hidden="1">{#N/A,#N/A,FALSE,"Heading";#N/A,#N/A,FALSE,"Template"}</definedName>
    <definedName name="PPIIT" hidden="1">{#N/A,#N/A,FALSE,"Heading";#N/A,#N/A,FALSE,"Template"}</definedName>
    <definedName name="PPK" hidden="1">{#N/A,#N/A,FALSE,"96 3월물량표";#N/A,#N/A,FALSE,"96 4월물량표";#N/A,#N/A,FALSE,"96 5월물량표"}</definedName>
    <definedName name="ppnncc" hidden="1">{#N/A,#N/A,FALSE,"Heading";#N/A,#N/A,FALSE,"Template"}</definedName>
    <definedName name="PPNNPT" hidden="1">{#N/A,#N/A,FALSE,"Heading";#N/A,#N/A,FALSE,"Template"}</definedName>
    <definedName name="PPO" hidden="1">{#N/A,#N/A,TRUE,"일정"}</definedName>
    <definedName name="PPOO" hidden="1">{#N/A,#N/A,FALSE,"Heading";#N/A,#N/A,FALSE,"Template"}</definedName>
    <definedName name="ppp">#REF!</definedName>
    <definedName name="PPPP" hidden="1">{#N/A,#N/A,FALSE,"단축1";#N/A,#N/A,FALSE,"단축2";#N/A,#N/A,FALSE,"단축3";#N/A,#N/A,FALSE,"장축";#N/A,#N/A,FALSE,"4WD"}</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PTT" hidden="1">{#N/A,#N/A,FALSE,"Heading";#N/A,#N/A,FALSE,"Template"}</definedName>
    <definedName name="PPTTII" hidden="1">{#N/A,#N/A,FALSE,"Heading";#N/A,#N/A,FALSE,"Template"}</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#REF!</definedName>
    <definedName name="priApplication2">#REF!</definedName>
    <definedName name="price_incr">#REF!</definedName>
    <definedName name="price_recvry">#REF!</definedName>
    <definedName name="pricing"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m1">#REF!</definedName>
    <definedName name="Prim2">#REF!</definedName>
    <definedName name="Prim3">#REF!</definedName>
    <definedName name="Prim4">#REF!</definedName>
    <definedName name="PRIMAMT">#REF!</definedName>
    <definedName name="PRINT_1">#N/A</definedName>
    <definedName name="PRINT_2">#N/A</definedName>
    <definedName name="Print_3_pages">#REF!</definedName>
    <definedName name="Print_Area_MI">'[16]M104 ENG'!#REF!</definedName>
    <definedName name="Print_Titles_MI">#REF!</definedName>
    <definedName name="Print_Totles">#REF!</definedName>
    <definedName name="print3pages">#REF!</definedName>
    <definedName name="PRINT객ITLES">#REF!</definedName>
    <definedName name="PRINT객ITLES강I">#REF!</definedName>
    <definedName name="PRINTㅣREA">#REF!</definedName>
    <definedName name="PRINTㅣREA강I">#REF!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PRO" hidden="1">{#N/A,#N/A,TRUE,"일정"}</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ECT명">#REF!</definedName>
    <definedName name="PROJECT상세FOR" hidden="1">{#N/A,#N/A,FALSE,"L상세";#N/A,#N/A,FALSE,"L상세";#N/A,#N/A,FALSE,"L상세"}</definedName>
    <definedName name="PROJNO">#REF!</definedName>
    <definedName name="PROTO">#REF!</definedName>
    <definedName name="PROTO1">#REF!</definedName>
    <definedName name="PROTO2" hidden="1">{#N/A,#N/A,FALSE,"단축1";#N/A,#N/A,FALSE,"단축2";#N/A,#N/A,FALSE,"단축3";#N/A,#N/A,FALSE,"장축";#N/A,#N/A,FALSE,"4WD"}</definedName>
    <definedName name="PROTO3" hidden="1">{#N/A,#N/A,FALSE,"단축1";#N/A,#N/A,FALSE,"단축2";#N/A,#N/A,FALSE,"단축3";#N/A,#N/A,FALSE,"장축";#N/A,#N/A,FALSE,"4WD"}</definedName>
    <definedName name="Protos" hidden="1">{#N/A,#N/A,FALSE,"Profit Status";#N/A,#N/A,FALSE,"Invest";#N/A,#N/A,FALSE,"Revenue";#N/A,#N/A,FALSE,"Variable Cost";#N/A,#N/A,FALSE,"Options &amp; Series"}</definedName>
    <definedName name="Proto대수" hidden="1">{#N/A,#N/A,FALSE,"단축1";#N/A,#N/A,FALSE,"단축2";#N/A,#N/A,FALSE,"단축3";#N/A,#N/A,FALSE,"장축";#N/A,#N/A,FALSE,"4WD"}</definedName>
    <definedName name="Proto대수조정" hidden="1">{#N/A,#N/A,FALSE,"단축1";#N/A,#N/A,FALSE,"단축2";#N/A,#N/A,FALSE,"단축3";#N/A,#N/A,FALSE,"장축";#N/A,#N/A,FALSE,"4WD"}</definedName>
    <definedName name="Proto조정" hidden="1">{#N/A,#N/A,FALSE,"단축1";#N/A,#N/A,FALSE,"단축2";#N/A,#N/A,FALSE,"단축3";#N/A,#N/A,FALSE,"장축";#N/A,#N/A,FALSE,"4WD"}</definedName>
    <definedName name="PSMPLQ12C4LRTOR339C224RTMTBTBTB">#REF!</definedName>
    <definedName name="PTEeXToEUR" hidden="1">#REF!</definedName>
    <definedName name="PTN">#REF!</definedName>
    <definedName name="pu">[0]!BlankMacro1</definedName>
    <definedName name="PUR">#REF!</definedName>
    <definedName name="PUX">#REF!</definedName>
    <definedName name="PWPWFO" hidden="1">{#N/A,#N/A,FALSE,"단축1";#N/A,#N/A,FALSE,"단축2";#N/A,#N/A,FALSE,"단축3";#N/A,#N/A,FALSE,"장축";#N/A,#N/A,FALSE,"4WD"}</definedName>
    <definedName name="PYear2">#REF!</definedName>
    <definedName name="P행">#REF!</definedName>
    <definedName name="q" hidden="1">#REF!</definedName>
    <definedName name="Q_ALL">#REF!</definedName>
    <definedName name="Q7_">#REF!</definedName>
    <definedName name="qa">[0]!BlankMacro1</definedName>
    <definedName name="QAP" hidden="1">'[4]진행 DATA (2)'!#REF!</definedName>
    <definedName name="qaqaq" hidden="1">{#N/A,#N/A,FALSE,"단축1";#N/A,#N/A,FALSE,"단축2";#N/A,#N/A,FALSE,"단축3";#N/A,#N/A,FALSE,"장축";#N/A,#N/A,FALSE,"4WD"}</definedName>
    <definedName name="QAS">[0]!BlankMacro1</definedName>
    <definedName name="QAW" hidden="1">{#N/A,#N/A,FALSE,"을지 (4)";#N/A,#N/A,FALSE,"을지 (5)";#N/A,#N/A,FALSE,"을지 (6)"}</definedName>
    <definedName name="QAWX" hidden="1">{#N/A,#N/A,FALSE,"을지 (4)";#N/A,#N/A,FALSE,"을지 (5)";#N/A,#N/A,FALSE,"을지 (6)"}</definedName>
    <definedName name="QAZ" hidden="1">{#N/A,#N/A,FALSE,"단축1";#N/A,#N/A,FALSE,"단축2";#N/A,#N/A,FALSE,"단축3";#N/A,#N/A,FALSE,"장축";#N/A,#N/A,FALSE,"4WD"}</definedName>
    <definedName name="qc">#N/A</definedName>
    <definedName name="QÇà">#REF!</definedName>
    <definedName name="QD" hidden="1">{#N/A,#N/A,FALSE,"단축1";#N/A,#N/A,FALSE,"단축2";#N/A,#N/A,FALSE,"단축3";#N/A,#N/A,FALSE,"장축";#N/A,#N/A,FALSE,"4WD"}</definedName>
    <definedName name="QE">#REF!</definedName>
    <definedName name="QERWBHSJWYRM" hidden="1">#REF!</definedName>
    <definedName name="QH">#REF!</definedName>
    <definedName name="qhhr" hidden="1">{#N/A,#N/A,FALSE,"단축1";#N/A,#N/A,FALSE,"단축2";#N/A,#N/A,FALSE,"단축3";#N/A,#N/A,FALSE,"장축";#N/A,#N/A,FALSE,"4WD"}</definedName>
    <definedName name="Q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KQ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ltm" hidden="1">{#N/A,#N/A,TRUE,"Y생산";#N/A,#N/A,TRUE,"Y판매";#N/A,#N/A,TRUE,"Y총물량";#N/A,#N/A,TRUE,"Y능력";#N/A,#N/A,TRUE,"YKD"}</definedName>
    <definedName name="qlty" hidden="1">{#N/A,#N/A,TRUE,"Y생산";#N/A,#N/A,TRUE,"Y판매";#N/A,#N/A,TRUE,"Y총물량";#N/A,#N/A,TRUE,"Y능력";#N/A,#N/A,TRUE,"YKD"}</definedName>
    <definedName name="QORGKSMF" hidden="1">{#N/A,#N/A,FALSE,"인원";#N/A,#N/A,FALSE,"비용2";#N/A,#N/A,FALSE,"비용1";#N/A,#N/A,FALSE,"비용";#N/A,#N/A,FALSE,"보증2";#N/A,#N/A,FALSE,"보증1";#N/A,#N/A,FALSE,"보증";#N/A,#N/A,FALSE,"손익1";#N/A,#N/A,FALSE,"손익";#N/A,#N/A,FALSE,"부서별매출";#N/A,#N/A,FALSE,"매출"}</definedName>
    <definedName name="QQ" hidden="1">{#N/A,#N/A,TRUE,"일정"}</definedName>
    <definedName name="QQ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LL" hidden="1">{#N/A,#N/A,FALSE,"Heading";#N/A,#N/A,FALSE,"Template"}</definedName>
    <definedName name="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AAASSS" hidden="1">{#N/A,#N/A,TRUE,"Y생산";#N/A,#N/A,TRUE,"Y판매";#N/A,#N/A,TRUE,"Y총물량";#N/A,#N/A,TRUE,"Y능력";#N/A,#N/A,TRUE,"YKD"}</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 hidden="1">{#N/A,#N/A,FALSE,"단축1";#N/A,#N/A,FALSE,"단축2";#N/A,#N/A,FALSE,"단축3";#N/A,#N/A,FALSE,"장축";#N/A,#N/A,FALSE,"4WD"}</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 hidden="1">{#N/A,#N/A,TRUE,"Y생산";#N/A,#N/A,TRUE,"Y판매";#N/A,#N/A,TRUE,"Y총물량";#N/A,#N/A,TRUE,"Y능력";#N/A,#N/A,TRUE,"YKD"}</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hidden="1">{#N/A,#N/A,FALSE,"인원";#N/A,#N/A,FALSE,"비용2";#N/A,#N/A,FALSE,"비용1";#N/A,#N/A,FALSE,"비용";#N/A,#N/A,FALSE,"보증2";#N/A,#N/A,FALSE,"보증1";#N/A,#N/A,FALSE,"보증";#N/A,#N/A,FALSE,"손익1";#N/A,#N/A,FALSE,"손익";#N/A,#N/A,FALSE,"부서별매출";#N/A,#N/A,FALSE,"매출"}</definedName>
    <definedName name="QQQQQQQQQQQQ" hidden="1">{#N/A,#N/A,FALSE,"단축1";#N/A,#N/A,FALSE,"단축2";#N/A,#N/A,FALSE,"단축3";#N/A,#N/A,FALSE,"장축";#N/A,#N/A,FALSE,"4WD"}</definedName>
    <definedName name="QQZZ">#REF!</definedName>
    <definedName name="QSS" hidden="1">{#N/A,#N/A,FALSE,"을지 (4)";#N/A,#N/A,FALSE,"을지 (5)";#N/A,#N/A,FALSE,"을지 (6)"}</definedName>
    <definedName name="QTY">#REF!</definedName>
    <definedName name="QueryHeadings">#REF!</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 hidden="1">{#N/A,#N/A,FALSE,"BODY"}</definedName>
    <definedName name="QWA" hidden="1">{#N/A,#N/A,FALSE,"을지 (4)";#N/A,#N/A,FALSE,"을지 (5)";#N/A,#N/A,FALSE,"을지 (6)"}</definedName>
    <definedName name="QWE">#REF!</definedName>
    <definedName name="qweerrty">#REF!</definedName>
    <definedName name="QWER" hidden="1">{#N/A,#N/A,FALSE,"단축1";#N/A,#N/A,FALSE,"단축2";#N/A,#N/A,FALSE,"단축3";#N/A,#N/A,FALSE,"장축";#N/A,#N/A,FALSE,"4WD"}</definedName>
    <definedName name="QWERT" hidden="1">{#N/A,#N/A,FALSE,"단축1";#N/A,#N/A,FALSE,"단축2";#N/A,#N/A,FALSE,"단축3";#N/A,#N/A,FALSE,"장축";#N/A,#N/A,FALSE,"4WD"}</definedName>
    <definedName name="qwertrtgg">#REF!,#REF!,#REF!</definedName>
    <definedName name="QWQW">#REF!</definedName>
    <definedName name="QWQWADD" hidden="1">{#N/A,#N/A,FALSE,"단축1";#N/A,#N/A,FALSE,"단축2";#N/A,#N/A,FALSE,"단축3";#N/A,#N/A,FALSE,"장축";#N/A,#N/A,FALSE,"4WD"}</definedName>
    <definedName name="QWWWWW" hidden="1">{#N/A,#N/A,FALSE,"단축1";#N/A,#N/A,FALSE,"단축2";#N/A,#N/A,FALSE,"단축3";#N/A,#N/A,FALSE,"장축";#N/A,#N/A,FALSE,"4WD"}</definedName>
    <definedName name="Q검토">#REF!</definedName>
    <definedName name="Q행">#REF!</definedName>
    <definedName name="R_COVER" hidden="1">{#N/A,#N/A,FALSE,"단축1";#N/A,#N/A,FALSE,"단축2";#N/A,#N/A,FALSE,"단축3";#N/A,#N/A,FALSE,"장축";#N/A,#N/A,FALSE,"4WD"}</definedName>
    <definedName name="Radio_Cassette">#REF!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TE">#REF!</definedName>
    <definedName name="RATIO">#REF!</definedName>
    <definedName name="RÇà">#REF!</definedName>
    <definedName name="RCPTNO">#REF!</definedName>
    <definedName name="rd_cost">#REF!</definedName>
    <definedName name="rd_rate">#REF!</definedName>
    <definedName name="rdfr">#REF!</definedName>
    <definedName name="RDG" hidden="1">{#N/A,#N/A,FALSE,"단축1";#N/A,#N/A,FALSE,"단축2";#N/A,#N/A,FALSE,"단축3";#N/A,#N/A,FALSE,"장축";#N/A,#N/A,FALSE,"4WD"}</definedName>
    <definedName name="re" hidden="1">{#N/A,#N/A,FALSE,"인원";#N/A,#N/A,FALSE,"비용2";#N/A,#N/A,FALSE,"비용1";#N/A,#N/A,FALSE,"비용";#N/A,#N/A,FALSE,"보증2";#N/A,#N/A,FALSE,"보증1";#N/A,#N/A,FALSE,"보증";#N/A,#N/A,FALSE,"손익1";#N/A,#N/A,FALSE,"손익";#N/A,#N/A,FALSE,"부서별매출";#N/A,#N/A,FALSE,"매출"}</definedName>
    <definedName name="re_1" hidden="1">{#N/A,#N/A,FALSE,"인원";#N/A,#N/A,FALSE,"비용2";#N/A,#N/A,FALSE,"비용1";#N/A,#N/A,FALSE,"비용";#N/A,#N/A,FALSE,"보증2";#N/A,#N/A,FALSE,"보증1";#N/A,#N/A,FALSE,"보증";#N/A,#N/A,FALSE,"손익1";#N/A,#N/A,FALSE,"손익";#N/A,#N/A,FALSE,"부서별매출";#N/A,#N/A,FALSE,"매출"}</definedName>
    <definedName name="readonhand">#REF!</definedName>
    <definedName name="REAR" hidden="1">#REF!</definedName>
    <definedName name="REBADGING">#REF!</definedName>
    <definedName name="Rec_Manager">#REF!</definedName>
    <definedName name="REDATA2">#REF!</definedName>
    <definedName name="REDATA4">#REF!</definedName>
    <definedName name="REDATA5">#REF!</definedName>
    <definedName name="REDATA6">#REF!</definedName>
    <definedName name="REFNO">#REF!</definedName>
    <definedName name="REFRFDFF" hidden="1">{#N/A,#N/A,FALSE,"단축1";#N/A,#N/A,FALSE,"단축2";#N/A,#N/A,FALSE,"단축3";#N/A,#N/A,FALSE,"장축";#N/A,#N/A,FALSE,"4WD"}</definedName>
    <definedName name="REG_RR_DR_PWR_WDW_LH">#REF!</definedName>
    <definedName name="REINF" hidden="1">{"BL2000",#N/A,FALSE,"BL2000"}</definedName>
    <definedName name="REMARK">#REF!</definedName>
    <definedName name="REMARK1">#REF!</definedName>
    <definedName name="REMARK2">#REF!</definedName>
    <definedName name="Renault">#REF!</definedName>
    <definedName name="report" hidden="1">{#N/A,#N/A,FALSE,"초도품";#N/A,#N/A,FALSE,"초도품 (2)";#N/A,#N/A,FALSE,"초도품 (3)";#N/A,#N/A,FALSE,"초도품 (4)";#N/A,#N/A,FALSE,"초도품 (5)";#N/A,#N/A,FALSE,"초도품 (6)"}</definedName>
    <definedName name="Req_Date">#REF!</definedName>
    <definedName name="Req_DateRUS">#REF!</definedName>
    <definedName name="Req_Email">#REF!</definedName>
    <definedName name="Req_Liable">#REF!</definedName>
    <definedName name="Req_LiableAppoint">#REF!</definedName>
    <definedName name="Req_Phones">#REF!</definedName>
    <definedName name="rere" hidden="1">#REF!</definedName>
    <definedName name="RERERERER" hidden="1">{#N/A,#N/A,FALSE,"단축1";#N/A,#N/A,FALSE,"단축2";#N/A,#N/A,FALSE,"단축3";#N/A,#N/A,FALSE,"장축";#N/A,#N/A,FALSE,"4WD"}</definedName>
    <definedName name="RESISTOR" hidden="1">{#N/A,#N/A,FALSE,"단축1";#N/A,#N/A,FALSE,"단축2";#N/A,#N/A,FALSE,"단축3";#N/A,#N/A,FALSE,"장축";#N/A,#N/A,FALSE,"4WD"}</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TE54" hidden="1">{#N/A,#N/A,FALSE,"신규dep";#N/A,#N/A,FALSE,"신규dep-금형상각후";#N/A,#N/A,FALSE,"신규dep-연구비상각후";#N/A,#N/A,FALSE,"신규dep-기계,공구상각후"}</definedName>
    <definedName name="retg3">[0]!_a1Z,[0]!_a2Z</definedName>
    <definedName name="revise" hidden="1">{"Year97to_98",#N/A,TRUE,"PLAN97 MASTER";"Year99to_00",#N/A,TRUE,"PLAN97 MASTER";"Year01to_02",#N/A,TRUE,"PLAN97 MASTER";"Year03to_04",#N/A,TRUE,"PLAN97 MASTER";"Year05to_06",#N/A,TRUE,"PLAN97 MASTER";"TotalMR_CY",#N/A,TRUE,"PLAN97 MASTER"}</definedName>
    <definedName name="REWORK" hidden="1">{#N/A,#N/A,FALSE,"Repair";#N/A,#N/A,FALSE,"Audit Room";#N/A,#N/A,FALSE,"Simulator"}</definedName>
    <definedName name="rez" hidden="1">{#N/A,#N/A,TRUE,"일정"}</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G" hidden="1">{#N/A,#N/A,FALSE,"단축1";#N/A,#N/A,FALSE,"단축2";#N/A,#N/A,FALSE,"단축3";#N/A,#N/A,FALSE,"장축";#N/A,#N/A,FALSE,"4WD"}</definedName>
    <definedName name="RGFGD">#REF!</definedName>
    <definedName name="RGG">[0]!BlankMacro1</definedName>
    <definedName name="RGSDG" hidden="1">{#N/A,#N/A,FALSE,"단축1";#N/A,#N/A,FALSE,"단축2";#N/A,#N/A,FALSE,"단축3";#N/A,#N/A,FALSE,"장축";#N/A,#N/A,FALSE,"4WD"}</definedName>
    <definedName name="RH" hidden="1">{#N/A,#N/A,FALSE,"단축1";#N/A,#N/A,FALSE,"단축2";#N/A,#N/A,FALSE,"단축3";#N/A,#N/A,FALSE,"장축";#N/A,#N/A,FALSE,"4WD"}</definedName>
    <definedName name="RHD">#N/A</definedName>
    <definedName name="RIB">#REF!</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k" hidden="1">{#N/A,#N/A,TRUE,"일정"}</definedName>
    <definedName name="rkrjfk" hidden="1">{#N/A,#N/A,FALSE,"단축1";#N/A,#N/A,FALSE,"단축2";#N/A,#N/A,FALSE,"단축3";#N/A,#N/A,FALSE,"장축";#N/A,#N/A,FALSE,"4WD"}</definedName>
    <definedName name="RKRKR" hidden="1">{#N/A,#N/A,FALSE,"초도품";#N/A,#N/A,FALSE,"초도품 (2)";#N/A,#N/A,FALSE,"초도품 (3)";#N/A,#N/A,FALSE,"초도품 (4)";#N/A,#N/A,FALSE,"초도품 (5)";#N/A,#N/A,FALSE,"초도품 (6)"}</definedName>
    <definedName name="rkrkrkrk" hidden="1">{#N/A,#N/A,FALSE,"인원";#N/A,#N/A,FALSE,"비용2";#N/A,#N/A,FALSE,"비용1";#N/A,#N/A,FALSE,"비용";#N/A,#N/A,FALSE,"보증2";#N/A,#N/A,FALSE,"보증1";#N/A,#N/A,FALSE,"보증";#N/A,#N/A,FALSE,"손익1";#N/A,#N/A,FALSE,"손익";#N/A,#N/A,FALSE,"부서별매출";#N/A,#N/A,FALSE,"매출"}</definedName>
    <definedName name="RLA">#N/A</definedName>
    <definedName name="RM">#REF!</definedName>
    <definedName name="RMRMR">#REF!</definedName>
    <definedName name="RMSRJ" hidden="1">{#N/A,#N/A,FALSE,"단축1";#N/A,#N/A,FALSE,"단축2";#N/A,#N/A,FALSE,"단축3";#N/A,#N/A,FALSE,"장축";#N/A,#N/A,FALSE,"4WD"}</definedName>
    <definedName name="RNCLTYPE">#REF!</definedName>
    <definedName name="RNRWP"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O">#REF!</definedName>
    <definedName name="ROA_ACT">#REF!</definedName>
    <definedName name="ROA_PL">#REF!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m">#REF!</definedName>
    <definedName name="ROOF" hidden="1">{#N/A,#N/A,TRUE,"일정"}</definedName>
    <definedName name="ROOF????" hidden="1">{#N/A,#N/A,FALSE,"??????? (5)";#N/A,#N/A,FALSE,"??????? (7)";#N/A,#N/A,FALSE,"??????? (6)";#N/A,#N/A,FALSE,"??????? (2)";#N/A,#N/A,FALSE,"???????";#N/A,#N/A,FALSE,"???????";#N/A,#N/A,FALSE,"???????";#N/A,#N/A,FALSE,"???????";#N/A,#N/A,FALSE,"???????";#N/A,#N/A,FALSE,"????? (2)";#N/A,#N/A,FALSE,"96 ????";#N/A,#N/A,FALSE,"????";#N/A,#N/A,FALSE,"??";#N/A,#N/A,FALSE,"??";#N/A,#N/A,FALSE,"??????"}</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TJSRHKWJD1" hidden="1">{#N/A,#N/A,FALSE,"단축1";#N/A,#N/A,FALSE,"단축2";#N/A,#N/A,FALSE,"단축3";#N/A,#N/A,FALSE,"장축";#N/A,#N/A,FALSE,"4WD"}</definedName>
    <definedName name="ROW">#REF!</definedName>
    <definedName name="row_def_array">#REF!</definedName>
    <definedName name="row_def_array_1">#REF!</definedName>
    <definedName name="row_def_array_2">#REF!</definedName>
    <definedName name="row_def_array_3">#REF!</definedName>
    <definedName name="row_def_array_6">#REF!</definedName>
    <definedName name="row_def_array_7">#REF!</definedName>
    <definedName name="royalty">#REF!</definedName>
    <definedName name="royalty_rate">#REF!</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#REF!</definedName>
    <definedName name="RR.BRAKE" hidden="1">{#N/A,#N/A,FALSE,"단축1";#N/A,#N/A,FALSE,"단축2";#N/A,#N/A,FALSE,"단축3";#N/A,#N/A,FALSE,"장축";#N/A,#N/A,FALSE,"4WD"}</definedName>
    <definedName name="RR.BRK" hidden="1">{#N/A,#N/A,FALSE,"단축1";#N/A,#N/A,FALSE,"단축2";#N/A,#N/A,FALSE,"단축3";#N/A,#N/A,FALSE,"장축";#N/A,#N/A,FALSE,"4WD"}</definedName>
    <definedName name="RRFA">#REF!</definedName>
    <definedName name="RRFLRPNL">#REF!</definedName>
    <definedName name="rrpnl">#REF!</definedName>
    <definedName name="rrr" hidden="1">{#N/A,#N/A,FALSE,"인원";#N/A,#N/A,FALSE,"비용2";#N/A,#N/A,FALSE,"비용1";#N/A,#N/A,FALSE,"비용";#N/A,#N/A,FALSE,"보증2";#N/A,#N/A,FALSE,"보증1";#N/A,#N/A,FALSE,"보증";#N/A,#N/A,FALSE,"손익1";#N/A,#N/A,FALSE,"손익";#N/A,#N/A,FALSE,"부서별매출";#N/A,#N/A,FALSE,"매출"}</definedName>
    <definedName name="rrrfrfrf" hidden="1">'[4]진행 DATA (2)'!#REF!</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rrrrrrr">#REF!</definedName>
    <definedName name="RS" hidden="1">{#N/A,#N/A,FALSE,"단축1";#N/A,#N/A,FALSE,"단축2";#N/A,#N/A,FALSE,"단축3";#N/A,#N/A,FALSE,"장축";#N/A,#N/A,FALSE,"4WD"}</definedName>
    <definedName name="RSFL" hidden="1">{#N/A,#N/A,FALSE,"단축1";#N/A,#N/A,FALSE,"단축2";#N/A,#N/A,FALSE,"단축3";#N/A,#N/A,FALSE,"장축";#N/A,#N/A,FALSE,"4WD"}</definedName>
    <definedName name="RSFL용도차" hidden="1">{#N/A,#N/A,FALSE,"단축1";#N/A,#N/A,FALSE,"단축2";#N/A,#N/A,FALSE,"단축3";#N/A,#N/A,FALSE,"장축";#N/A,#N/A,FALSE,"4WD"}</definedName>
    <definedName name="rsty" hidden="1">{#N/A,#N/A,FALSE,"견적대비-2"}</definedName>
    <definedName name="RT">#REF!</definedName>
    <definedName name="RT.RTDK">#REF!</definedName>
    <definedName name="RTCLCRCRDLDLRTDK">#REF!</definedName>
    <definedName name="RTCRCLCLCLCLCLCLDL0RTDK">#REF!</definedName>
    <definedName name="RTCRCLCLCLCLCLCLDLRTDK">#REF!</definedName>
    <definedName name="rtr">#REF!</definedName>
    <definedName name="RTRT">#REF!</definedName>
    <definedName name="RTT">[0]!BlankMacro1</definedName>
    <definedName name="RTY" hidden="1">{#N/A,#N/A,FALSE,"단축1";#N/A,#N/A,FALSE,"단축2";#N/A,#N/A,FALSE,"단축3";#N/A,#N/A,FALSE,"장축";#N/A,#N/A,FALSE,"4WD"}</definedName>
    <definedName name="RTYG" hidden="1">{#N/A,#N/A,FALSE,"단축1";#N/A,#N/A,FALSE,"단축2";#N/A,#N/A,FALSE,"단축3";#N/A,#N/A,FALSE,"장축";#N/A,#N/A,FALSE,"4WD"}</definedName>
    <definedName name="RT울산시RTDKDK">#REF!</definedName>
    <definedName name="rückgabe">#REF!</definedName>
    <definedName name="rwerewrwr" hidden="1">{#N/A,#N/A,FALSE,"단축1";#N/A,#N/A,FALSE,"단축2";#N/A,#N/A,FALSE,"단축3";#N/A,#N/A,FALSE,"장축";#N/A,#N/A,FALSE,"4WD"}</definedName>
    <definedName name="RWFW" hidden="1">{#N/A,#N/A,FALSE,"단축1";#N/A,#N/A,FALSE,"단축2";#N/A,#N/A,FALSE,"단축3";#N/A,#N/A,FALSE,"장축";#N/A,#N/A,FALSE,"4WD"}</definedName>
    <definedName name="RY">#REF!</definedName>
    <definedName name="ryttuu">#REF!</definedName>
    <definedName name="RZVD">#REF!</definedName>
    <definedName name="R행">#REF!</definedName>
    <definedName name="S" hidden="1">{#N/A,#N/A,TRUE,"일정"}</definedName>
    <definedName name="S_Ⅱ">#REF!</definedName>
    <definedName name="S9_">#REF!</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D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DA" hidden="1">{#N/A,#N/A,TRUE,"일정"}</definedName>
    <definedName name="SADF" hidden="1">{#N/A,#N/A,FALSE,"단축1";#N/A,#N/A,FALSE,"단축2";#N/A,#N/A,FALSE,"단축3";#N/A,#N/A,FALSE,"장축";#N/A,#N/A,FALSE,"4WD"}</definedName>
    <definedName name="SAGFSAFS" hidden="1">{#N/A,#N/A,FALSE,"단축1";#N/A,#N/A,FALSE,"단축2";#N/A,#N/A,FALSE,"단축3";#N/A,#N/A,FALSE,"장축";#N/A,#N/A,FALSE,"4WD"}</definedName>
    <definedName name="SAPBEXhrIndnt" hidden="1">1</definedName>
    <definedName name="SAPBEXrevision" hidden="1">14</definedName>
    <definedName name="SAPBEXsysID" hidden="1">"BWP"</definedName>
    <definedName name="SAPBEXwbID" hidden="1">"623QZ84PUK2NIZHZCA3ORSZZK"</definedName>
    <definedName name="SAS" hidden="1">{#N/A,#N/A,FALSE,"단축1";#N/A,#N/A,FALSE,"단축2";#N/A,#N/A,FALSE,"단축3";#N/A,#N/A,FALSE,"장축";#N/A,#N/A,FALSE,"4WD"}</definedName>
    <definedName name="SASASA">#REF!</definedName>
    <definedName name="SASS" hidden="1">{#N/A,#N/A,FALSE,"개발계획표지";#N/A,#N/A,FALSE,"목차";#N/A,#N/A,FALSE,"개요"}</definedName>
    <definedName name="SC" hidden="1">{#N/A,#N/A,TRUE,"일정"}</definedName>
    <definedName name="SC??" hidden="1">{#N/A,#N/A,FALSE,"??????? (5)";#N/A,#N/A,FALSE,"??????? (7)";#N/A,#N/A,FALSE,"??????? (6)";#N/A,#N/A,FALSE,"??????? (2)";#N/A,#N/A,FALSE,"???????";#N/A,#N/A,FALSE,"???????";#N/A,#N/A,FALSE,"???????";#N/A,#N/A,FALSE,"???????";#N/A,#N/A,FALSE,"???????";#N/A,#N/A,FALSE,"????? (2)";#N/A,#N/A,FALSE,"96 ????";#N/A,#N/A,FALSE,"????";#N/A,#N/A,FALSE,"??";#N/A,#N/A,FALSE,"??";#N/A,#N/A,FALSE,"??????"}</definedName>
    <definedName name="SÇà">#REF!</definedName>
    <definedName name="scenario">#REF!</definedName>
    <definedName name="sch" hidden="1">{#N/A,#N/A,TRUE,"일정"}</definedName>
    <definedName name="sch_1" hidden="1">{#N/A,#N/A,TRUE,"일정"}</definedName>
    <definedName name="Schedule" hidden="1">'[2]진행 DATA (2)'!#REF!</definedName>
    <definedName name="Scott"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Scott1"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scrapcost">#REF!</definedName>
    <definedName name="SCRAP단가">#REF!</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FDF" hidden="1">{#N/A,#N/A,FALSE,"단축1";#N/A,#N/A,FALSE,"단축2";#N/A,#N/A,FALSE,"단축3";#N/A,#N/A,FALSE,"장축";#N/A,#N/A,FALSE,"4WD"}</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cz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dd">#REF!</definedName>
    <definedName name="SDDF">#REF!</definedName>
    <definedName name="sddffg">#REF!</definedName>
    <definedName name="SDDSD" hidden="1">{#N/A,#N/A,FALSE,"단축1";#N/A,#N/A,FALSE,"단축2";#N/A,#N/A,FALSE,"단축3";#N/A,#N/A,FALSE,"장축";#N/A,#N/A,FALSE,"4WD"}</definedName>
    <definedName name="SDF" hidden="1">{#N/A,#N/A,FALSE,"단축1";#N/A,#N/A,FALSE,"단축2";#N/A,#N/A,FALSE,"단축3";#N/A,#N/A,FALSE,"장축";#N/A,#N/A,FALSE,"4WD"}</definedName>
    <definedName name="sdf_1">#REF!</definedName>
    <definedName name="sdf_2">#REF!</definedName>
    <definedName name="sdf_3">#REF!</definedName>
    <definedName name="sdf_6">#REF!</definedName>
    <definedName name="sdf_7">#REF!</definedName>
    <definedName name="sdfg">#REF!</definedName>
    <definedName name="SDFGGER" hidden="1">{#N/A,#N/A,FALSE,"단축1";#N/A,#N/A,FALSE,"단축2";#N/A,#N/A,FALSE,"단축3";#N/A,#N/A,FALSE,"장축";#N/A,#N/A,FALSE,"4WD"}</definedName>
    <definedName name="SDFGH" hidden="1">{#N/A,#N/A,FALSE,"단축1";#N/A,#N/A,FALSE,"단축2";#N/A,#N/A,FALSE,"단축3";#N/A,#N/A,FALSE,"장축";#N/A,#N/A,FALSE,"4WD"}</definedName>
    <definedName name="SDFG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FGSER" hidden="1">{#N/A,#N/A,FALSE,"단축1";#N/A,#N/A,FALSE,"단축2";#N/A,#N/A,FALSE,"단축3";#N/A,#N/A,FALSE,"장축";#N/A,#N/A,FALSE,"4WD"}</definedName>
    <definedName name="SDFGSERTERG" hidden="1">{#N/A,#N/A,FALSE,"단축1";#N/A,#N/A,FALSE,"단축2";#N/A,#N/A,FALSE,"단축3";#N/A,#N/A,FALSE,"장축";#N/A,#N/A,FALSE,"4WD"}</definedName>
    <definedName name="SDFH" hidden="1">{#N/A,#N/A,FALSE,"단축1";#N/A,#N/A,FALSE,"단축2";#N/A,#N/A,FALSE,"단축3";#N/A,#N/A,FALSE,"장축";#N/A,#N/A,FALSE,"4WD"}</definedName>
    <definedName name="SDFL" hidden="1">{#N/A,#N/A,FALSE,"단축1";#N/A,#N/A,FALSE,"단축2";#N/A,#N/A,FALSE,"단축3";#N/A,#N/A,FALSE,"장축";#N/A,#N/A,FALSE,"4WD"}</definedName>
    <definedName name="SDFLL" hidden="1">{#N/A,#N/A,FALSE,"단축1";#N/A,#N/A,FALSE,"단축2";#N/A,#N/A,FALSE,"단축3";#N/A,#N/A,FALSE,"장축";#N/A,#N/A,FALSE,"4WD"}</definedName>
    <definedName name="SDFLLLLLL" hidden="1">{#N/A,#N/A,FALSE,"단축1";#N/A,#N/A,FALSE,"단축2";#N/A,#N/A,FALSE,"단축3";#N/A,#N/A,FALSE,"장축";#N/A,#N/A,FALSE,"4WD"}</definedName>
    <definedName name="SDFLLSD" hidden="1">{#N/A,#N/A,FALSE,"단축1";#N/A,#N/A,FALSE,"단축2";#N/A,#N/A,FALSE,"단축3";#N/A,#N/A,FALSE,"장축";#N/A,#N/A,FALSE,"4WD"}</definedName>
    <definedName name="SDFS" hidden="1">{#N/A,#N/A,FALSE,"단축1";#N/A,#N/A,FALSE,"단축2";#N/A,#N/A,FALSE,"단축3";#N/A,#N/A,FALSE,"장축";#N/A,#N/A,FALSE,"4WD"}</definedName>
    <definedName name="SDFS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G">#REF!</definedName>
    <definedName name="SDGR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SD" hidden="1">{#N/A,#N/A,FALSE,"단축1";#N/A,#N/A,FALSE,"단축2";#N/A,#N/A,FALSE,"단축3";#N/A,#N/A,FALSE,"장축";#N/A,#N/A,FALSE,"4WD"}</definedName>
    <definedName name="sdsd1" hidden="1">{"FINANCE-COVER",#N/A,FALSE,"Cover";"FINANCE-IRR",#N/A,FALSE,"IRR";"FINANCE-P&amp;L",#N/A,FALSE,"P&amp;L Stmt";"FINANCE-P&amp;L PRICING",#N/A,FALSE,"P&amp;L Stmt";"FINANCE-LABOR",#N/A,FALSE,"Labor";"FINANCE-INSURANCE",#N/A,FALSE,"Insurance";"FINANCE-ASSET INFO",#N/A,FALSE,"Asset Information";"FINANCE-ASSETS MAINTENANCE",#N/A,FALSE,"Asset Information";"FINANCE-ASSET DEPR",#N/A,FALSE,"Asset Information";"FINANCE-ASSET LEASED COSTS",#N/A,FALSE,"Asset Information";"FINANCE-SYSTEMS",#N/A,FALSE,"Systems";"FINANCE-FUEL TAX",#N/A,FALSE,"Fuel Tax";"FINANCE-MOE",#N/A,FALSE,"MOE";"FINANCE-STARTUP",#N/A,FALSE,"Startup Cost"}</definedName>
    <definedName name="SDSDS" hidden="1">{#N/A,#N/A,TRUE,"일정"}</definedName>
    <definedName name="SDSDSD" hidden="1">{#N/A,#N/A,FALSE,"단축1";#N/A,#N/A,FALSE,"단축2";#N/A,#N/A,FALSE,"단축3";#N/A,#N/A,FALSE,"장축";#N/A,#N/A,FALSE,"4WD"}</definedName>
    <definedName name="SDSS" hidden="1">{#N/A,#N/A,FALSE,"단축1";#N/A,#N/A,FALSE,"단축2";#N/A,#N/A,FALSE,"단축3";#N/A,#N/A,FALSE,"장축";#N/A,#N/A,FALSE,"4WD"}</definedName>
    <definedName name="SEA">#REF!</definedName>
    <definedName name="SEE">[0]!BlankMacro1</definedName>
    <definedName name="SEJH">#REF!</definedName>
    <definedName name="SEL" hidden="1">{#N/A,#N/A,TRUE,"일정"}</definedName>
    <definedName name="sel??" hidden="1">{#N/A,#N/A,FALSE,"??????? (5)";#N/A,#N/A,FALSE,"??????? (7)";#N/A,#N/A,FALSE,"??????? (6)";#N/A,#N/A,FALSE,"??????? (2)";#N/A,#N/A,FALSE,"???????";#N/A,#N/A,FALSE,"???????";#N/A,#N/A,FALSE,"???????";#N/A,#N/A,FALSE,"???????";#N/A,#N/A,FALSE,"???????";#N/A,#N/A,FALSE,"????? (2)";#N/A,#N/A,FALSE,"96 ????";#N/A,#N/A,FALSE,"????";#N/A,#N/A,FALSE,"??";#N/A,#N/A,FALSE,"??";#N/A,#N/A,FALSE,"??????"}</definedName>
    <definedName name="SELECTOR" hidden="1">{#N/A,#N/A,TRUE,"일정"}</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Q">#REF!</definedName>
    <definedName name="SERNO">#REF!</definedName>
    <definedName name="SE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tDay">#REF!</definedName>
    <definedName name="sex" hidden="1">{#N/A,#N/A,FALSE,"단축1";#N/A,#N/A,FALSE,"단축2";#N/A,#N/A,FALSE,"단축3";#N/A,#N/A,FALSE,"장축";#N/A,#N/A,FALSE,"4WD"}</definedName>
    <definedName name="SF" hidden="1">{#N/A,#N/A,FALSE,"단축1";#N/A,#N/A,FALSE,"단축2";#N/A,#N/A,FALSE,"단축3";#N/A,#N/A,FALSE,"장축";#N/A,#N/A,FALSE,"4WD"}</definedName>
    <definedName name="SFD" hidden="1">{"Year05to_06",#N/A,FALSE,"PLAN97 MASTER"}</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FDGHG" hidden="1">{#N/A,#N/A,FALSE,"단축1";#N/A,#N/A,FALSE,"단축2";#N/A,#N/A,FALSE,"단축3";#N/A,#N/A,FALSE,"장축";#N/A,#N/A,FALSE,"4WD"}</definedName>
    <definedName name="SFDSFSDFSDF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FG" hidden="1">{#N/A,#N/A,FALSE,"단축1";#N/A,#N/A,FALSE,"단축2";#N/A,#N/A,FALSE,"단축3";#N/A,#N/A,FALSE,"장축";#N/A,#N/A,FALSE,"4WD"}</definedName>
    <definedName name="SFGHJK" hidden="1">{#N/A,#N/A,FALSE,"단축1";#N/A,#N/A,FALSE,"단축2";#N/A,#N/A,FALSE,"단축3";#N/A,#N/A,FALSE,"장축";#N/A,#N/A,FALSE,"4WD"}</definedName>
    <definedName name="SFJGH" hidden="1">{#N/A,#N/A,FALSE,"단축1";#N/A,#N/A,FALSE,"단축2";#N/A,#N/A,FALSE,"단축3";#N/A,#N/A,FALSE,"장축";#N/A,#N/A,FALSE,"4WD"}</definedName>
    <definedName name="sfsdf" hidden="1">{#N/A,#N/A,FALSE,"Repair";#N/A,#N/A,FALSE,"Audit Room";#N/A,#N/A,FALSE,"Simulator"}</definedName>
    <definedName name="SFSDFS">#N/A</definedName>
    <definedName name="SFSF" hidden="1">{#N/A,#N/A,TRUE,"일정"}</definedName>
    <definedName name="SFSFSF" hidden="1">{#N/A,#N/A,FALSE,"단축1";#N/A,#N/A,FALSE,"단축2";#N/A,#N/A,FALSE,"단축3";#N/A,#N/A,FALSE,"장축";#N/A,#N/A,FALSE,"4WD"}</definedName>
    <definedName name="SFSFSFS" hidden="1">{#N/A,#N/A,FALSE,"단축1";#N/A,#N/A,FALSE,"단축2";#N/A,#N/A,FALSE,"단축3";#N/A,#N/A,FALSE,"장축";#N/A,#N/A,FALSE,"4WD"}</definedName>
    <definedName name="sg" hidden="1">{#N/A,#N/A,FALSE,"단축1";#N/A,#N/A,FALSE,"단축2";#N/A,#N/A,FALSE,"단축3";#N/A,#N/A,FALSE,"장축";#N/A,#N/A,FALSE,"4WD"}</definedName>
    <definedName name="SGFA" hidden="1">{#N/A,#N/A,FALSE,"인원";#N/A,#N/A,FALSE,"비용2";#N/A,#N/A,FALSE,"비용1";#N/A,#N/A,FALSE,"비용";#N/A,#N/A,FALSE,"보증2";#N/A,#N/A,FALSE,"보증1";#N/A,#N/A,FALSE,"보증";#N/A,#N/A,FALSE,"손익1";#N/A,#N/A,FALSE,"손익";#N/A,#N/A,FALSE,"부서별매출";#N/A,#N/A,FALSE,"매출"}</definedName>
    <definedName name="sgm" hidden="1">{"EXPORT",#N/A,FALSE,"A8CONTENT"}</definedName>
    <definedName name="Shagdsk">#REF!</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1" hidden="1">{#N/A,#N/A,FALSE,"단축1";#N/A,#N/A,FALSE,"단축2";#N/A,#N/A,FALSE,"단축3";#N/A,#N/A,FALSE,"장축";#N/A,#N/A,FALSE,"4WD"}</definedName>
    <definedName name="SHEET10" hidden="1">{#N/A,#N/A,FALSE,"단축1";#N/A,#N/A,FALSE,"단축2";#N/A,#N/A,FALSE,"단축3";#N/A,#N/A,FALSE,"장축";#N/A,#N/A,FALSE,"4WD"}</definedName>
    <definedName name="sheet3" hidden="1">{#N/A,#N/A,FALSE,"Aging Summary";#N/A,#N/A,FALSE,"Ratio Analysis";#N/A,#N/A,FALSE,"Test 120 Day Accts";#N/A,#N/A,FALSE,"Tickmarks"}</definedName>
    <definedName name="SHI" hidden="1">{#N/A,#N/A,FALSE,"단축1";#N/A,#N/A,FALSE,"단축2";#N/A,#N/A,FALSE,"단축3";#N/A,#N/A,FALSE,"장축";#N/A,#N/A,FALSE,"4WD"}</definedName>
    <definedName name="shidk" hidden="1">{#N/A,#N/A,FALSE,"을지 (4)";#N/A,#N/A,FALSE,"을지 (5)";#N/A,#N/A,FALSE,"을지 (6)"}</definedName>
    <definedName name="SHIN">#REF!</definedName>
    <definedName name="SHRG공정">#REF!</definedName>
    <definedName name="SHS" hidden="1">{#N/A,#N/A,FALSE,"단축1";#N/A,#N/A,FALSE,"단축2";#N/A,#N/A,FALSE,"단축3";#N/A,#N/A,FALSE,"장축";#N/A,#N/A,FALSE,"4WD"}</definedName>
    <definedName name="SHSH" hidden="1">{#N/A,#N/A,FALSE,"단축1";#N/A,#N/A,FALSE,"단축2";#N/A,#N/A,FALSE,"단축3";#N/A,#N/A,FALSE,"장축";#N/A,#N/A,FALSE,"4WD"}</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DE" hidden="1">{#N/A,#N/A,FALSE,"단축1";#N/A,#N/A,FALSE,"단축2";#N/A,#N/A,FALSE,"단축3";#N/A,#N/A,FALSE,"장축";#N/A,#N/A,FALSE,"4WD"}</definedName>
    <definedName name="Side_Air_Bag">#REF!</definedName>
    <definedName name="side사용">#REF!</definedName>
    <definedName name="Site" hidden="1">{#N/A,#N/A,FALSE,"단축1";#N/A,#N/A,FALSE,"단축2";#N/A,#N/A,FALSE,"단축3";#N/A,#N/A,FALSE,"장축";#N/A,#N/A,FALSE,"4WD"}</definedName>
    <definedName name="sjhj">#REF!</definedName>
    <definedName name="SJSKDL" hidden="1">{#N/A,#N/A,FALSE,"단축1";#N/A,#N/A,FALSE,"단축2";#N/A,#N/A,FALSE,"단축3";#N/A,#N/A,FALSE,"장축";#N/A,#N/A,FALSE,"4WD"}</definedName>
    <definedName name="sk">#REF!</definedName>
    <definedName name="skdjfh" hidden="1">{#N/A,#N/A,FALSE,"Assumptions";#N/A,#N/A,FALSE,"Volumes";#N/A,#N/A,FALSE,"Pricing";#N/A,#N/A,FALSE,"Variable Cost";#N/A,#N/A,FALSE,"Investment";#N/A,#N/A,FALSE,"Profitability";#N/A,#N/A,FALSE,"Business Comparison"}</definedName>
    <definedName name="SKFK">#REF!</definedName>
    <definedName name="SKSK" hidden="1">{#N/A,#N/A,FALSE,"단축1";#N/A,#N/A,FALSE,"단축2";#N/A,#N/A,FALSE,"단축3";#N/A,#N/A,FALSE,"장축";#N/A,#N/A,FALSE,"4WD"}</definedName>
    <definedName name="SLL" hidden="1">{#N/A,#N/A,FALSE,"단축1";#N/A,#N/A,FALSE,"단축2";#N/A,#N/A,FALSE,"단축3";#N/A,#N/A,FALSE,"장축";#N/A,#N/A,FALSE,"4WD"}</definedName>
    <definedName name="SLRCPTNO">#REF!</definedName>
    <definedName name="SLSERNO">#REF!</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M9품질_" hidden="1">{#N/A,#N/A,FALSE,"단축1";#N/A,#N/A,FALSE,"단축2";#N/A,#N/A,FALSE,"단축3";#N/A,#N/A,FALSE,"장축";#N/A,#N/A,FALSE,"4WD"}</definedName>
    <definedName name="smtgate">#REF!</definedName>
    <definedName name="SM일반종합">#REF!</definedName>
    <definedName name="snmmm" hidden="1">{"Year99to_00",#N/A,FALSE,"PLAN97 MASTER"}</definedName>
    <definedName name="SONATA" hidden="1">{#N/A,#N/A,FALSE,"해외크레임";#N/A,#N/A,FALSE,"ACCENT현황";#N/A,#N/A,FALSE,"AVANTE";#N/A,#N/A,FALSE,"SONATA(3)";#N/A,#N/A,FALSE,"국내크레임"}</definedName>
    <definedName name="SOP??3" hidden="1">{#N/A,#N/A,FALSE,"??????? (5)";#N/A,#N/A,FALSE,"??????? (7)";#N/A,#N/A,FALSE,"??????? (6)";#N/A,#N/A,FALSE,"??????? (2)";#N/A,#N/A,FALSE,"???????";#N/A,#N/A,FALSE,"???????";#N/A,#N/A,FALSE,"???????";#N/A,#N/A,FALSE,"???????";#N/A,#N/A,FALSE,"???????";#N/A,#N/A,FALSE,"????? (2)";#N/A,#N/A,FALSE,"96 ????";#N/A,#N/A,FALSE,"????";#N/A,#N/A,FALSE,"??";#N/A,#N/A,FALSE,"??";#N/A,#N/A,FALSE,"??????"}</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#REF!</definedName>
    <definedName name="SOU">#REF!</definedName>
    <definedName name="SP">#REF!</definedName>
    <definedName name="SPA">#REF!</definedName>
    <definedName name="spec">#REF!</definedName>
    <definedName name="SPEC2" hidden="1">{#N/A,#N/A,FALSE,"단축1";#N/A,#N/A,FALSE,"단축2";#N/A,#N/A,FALSE,"단축3";#N/A,#N/A,FALSE,"장축";#N/A,#N/A,FALSE,"4WD"}</definedName>
    <definedName name="SPEC22" hidden="1">{#N/A,#N/A,FALSE,"단축1";#N/A,#N/A,FALSE,"단축2";#N/A,#N/A,FALSE,"단축3";#N/A,#N/A,FALSE,"장축";#N/A,#N/A,FALSE,"4WD"}</definedName>
    <definedName name="SPEED_D170">#REF!</definedName>
    <definedName name="SPGPTN">#REF!</definedName>
    <definedName name="SPG수출">#REF!</definedName>
    <definedName name="SPL">#REF!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R20AT" hidden="1">{#N/A,#N/A,FALSE,"FR 계산내역";#N/A,#N/A,FALSE,"RR 계산내역";#N/A,#N/A,FALSE,"기계경비"}</definedName>
    <definedName name="SS">#N/A</definedName>
    <definedName name="SSD" hidden="1">{#N/A,#N/A,FALSE,"을지 (4)";#N/A,#N/A,FALSE,"을지 (5)";#N/A,#N/A,FALSE,"을지 (6)"}</definedName>
    <definedName name="SSDD" hidden="1">{#N/A,#N/A,FALSE,"단축1";#N/A,#N/A,FALSE,"단축2";#N/A,#N/A,FALSE,"단축3";#N/A,#N/A,FALSE,"장축";#N/A,#N/A,FALSE,"4WD"}</definedName>
    <definedName name="ssdfg">#REF!</definedName>
    <definedName name="ssi" hidden="1">{#N/A,#N/A,TRUE,"일정"}</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#N/A</definedName>
    <definedName name="SSSSSSSS" hidden="1">{"Wire Charts",#N/A,TRUE,"Wires"}</definedName>
    <definedName name="SSSSSSSSSS" hidden="1">{"BL2000",#N/A,FALSE,"BL2000"}</definedName>
    <definedName name="st">[0]!BlankMacro1</definedName>
    <definedName name="STAGE">#REF!</definedName>
    <definedName name="STAR">#REF!</definedName>
    <definedName name="STAR1">#REF!</definedName>
    <definedName name="START">#REF!</definedName>
    <definedName name="START2">#REF!</definedName>
    <definedName name="StartDate">#REF!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H" hidden="1">{#N/A,#N/A,FALSE,"단축1";#N/A,#N/A,FALSE,"단축2";#N/A,#N/A,FALSE,"단축3";#N/A,#N/A,FALSE,"장축";#N/A,#N/A,FALSE,"4WD"}</definedName>
    <definedName name="STOR">#REF!</definedName>
    <definedName name="str1note">#REF!</definedName>
    <definedName name="STRIP">#REF!</definedName>
    <definedName name="struc_cost">#REF!</definedName>
    <definedName name="styl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UMMARY">#REF!</definedName>
    <definedName name="Sun_Roof">#REF!</definedName>
    <definedName name="sung" hidden="1">{"'Monthly 1997'!$A$3:$S$89"}</definedName>
    <definedName name="sung_1" hidden="1">{"'Monthly 1997'!$A$3:$S$89"}</definedName>
    <definedName name="sung2" hidden="1">{"'Monthly 1997'!$A$3:$S$89"}</definedName>
    <definedName name="sung2_1" hidden="1">{"'Monthly 1997'!$A$3:$S$89"}</definedName>
    <definedName name="SVA">#REF!</definedName>
    <definedName name="SVDS" hidden="1">{#N/A,#N/A,FALSE,"불량현황";#N/A,#N/A,FALSE,"표면처리업체별";#N/A,#N/A,FALSE,"사양별";#N/A,#N/A,FALSE,"제작업체별";#N/A,#N/A,FALSE,"업체주소";#N/A,#N/A,FALSE,"장착부위";#N/A,#N/A,FALSE,"V-100표면현황 (2)"}</definedName>
    <definedName name="SVOD">#REF!</definedName>
    <definedName name="SVV">[0]!BlankMacro1</definedName>
    <definedName name="SW" hidden="1">{#N/A,#N/A,FALSE,"단축1";#N/A,#N/A,FALSE,"단축2";#N/A,#N/A,FALSE,"단축3";#N/A,#N/A,FALSE,"장축";#N/A,#N/A,FALSE,"4WD"}</definedName>
    <definedName name="swswdsw">#REF!</definedName>
    <definedName name="Swvu.Komplett." hidden="1">#N/A</definedName>
    <definedName name="Swvu.Screen." hidden="1">#N/A</definedName>
    <definedName name="sww" hidden="1">{#N/A,#N/A,FALSE,"인원";#N/A,#N/A,FALSE,"비용2";#N/A,#N/A,FALSE,"비용1";#N/A,#N/A,FALSE,"비용";#N/A,#N/A,FALSE,"보증2";#N/A,#N/A,FALSE,"보증1";#N/A,#N/A,FALSE,"보증";#N/A,#N/A,FALSE,"손익1";#N/A,#N/A,FALSE,"손익";#N/A,#N/A,FALSE,"부서별매출";#N/A,#N/A,FALSE,"매출"}</definedName>
    <definedName name="swww" hidden="1">{#N/A,#N/A,FALSE,"인원";#N/A,#N/A,FALSE,"비용2";#N/A,#N/A,FALSE,"비용1";#N/A,#N/A,FALSE,"비용";#N/A,#N/A,FALSE,"보증2";#N/A,#N/A,FALSE,"보증1";#N/A,#N/A,FALSE,"보증";#N/A,#N/A,FALSE,"손익1";#N/A,#N/A,FALSE,"손익";#N/A,#N/A,FALSE,"부서별매출";#N/A,#N/A,FALSE,"매출"}</definedName>
    <definedName name="swwwww"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syh">#REF!</definedName>
    <definedName name="S행">#REF!</definedName>
    <definedName name="t">#REF!</definedName>
    <definedName name="T_Ⅲ">#REF!</definedName>
    <definedName name="T_C">#REF!</definedName>
    <definedName name="T200?????" hidden="1">{#N/A,#N/A,TRUE,"??"}</definedName>
    <definedName name="T200????B" hidden="1">{#N/A,#N/A,FALSE,"??1";#N/A,#N/A,FALSE,"??2";#N/A,#N/A,FALSE,"??3";#N/A,#N/A,FALSE,"??";#N/A,#N/A,FALSE,"4WD"}</definedName>
    <definedName name="T2004HP16" hidden="1">{#N/A,#N/A,TRUE,"일정"}</definedName>
    <definedName name="T200SEL??" hidden="1">{#N/A,#N/A,FALSE,"??????? (5)";#N/A,#N/A,FALSE,"??????? (7)";#N/A,#N/A,FALSE,"??????? (6)";#N/A,#N/A,FALSE,"??????? (2)";#N/A,#N/A,FALSE,"???????";#N/A,#N/A,FALSE,"???????";#N/A,#N/A,FALSE,"???????";#N/A,#N/A,FALSE,"???????";#N/A,#N/A,FALSE,"???????";#N/A,#N/A,FALSE,"????? (2)";#N/A,#N/A,FALSE,"96 ????";#N/A,#N/A,FALSE,"????";#N/A,#N/A,FALSE,"??";#N/A,#N/A,FALSE,"??";#N/A,#N/A,FALSE,"??????"}</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8D_ULEV1" hidden="1">{#N/A,#N/A,FALSE,"단축1";#N/A,#N/A,FALSE,"단축2";#N/A,#N/A,FALSE,"단축3";#N/A,#N/A,FALSE,"장축";#N/A,#N/A,FALSE,"4WD"}</definedName>
    <definedName name="TAB_BUTTON">#REF!</definedName>
    <definedName name="Tablica1Структура_рабочих_мест_по_формам_собственности_и_по_видам_деятельности_созданных">#REF!</definedName>
    <definedName name="TANK_BAFFLE">#REF!</definedName>
    <definedName name="TB목차" hidden="1">{#N/A,#N/A,FALSE,"단축1";#N/A,#N/A,FALSE,"단축2";#N/A,#N/A,FALSE,"단축3";#N/A,#N/A,FALSE,"장축";#N/A,#N/A,FALSE,"4WD"}</definedName>
    <definedName name="TB전체일정_2" hidden="1">{#N/A,#N/A,FALSE,"단축1";#N/A,#N/A,FALSE,"단축2";#N/A,#N/A,FALSE,"단축3";#N/A,#N/A,FALSE,"장축";#N/A,#N/A,FALSE,"4WD"}</definedName>
    <definedName name="TB표지" hidden="1">{#N/A,#N/A,FALSE,"단축1";#N/A,#N/A,FALSE,"단축2";#N/A,#N/A,FALSE,"단축3";#N/A,#N/A,FALSE,"장축";#N/A,#N/A,FALSE,"4WD"}</definedName>
    <definedName name="tc" hidden="1">{#N/A,#N/A,FALSE,"단축1";#N/A,#N/A,FALSE,"단축2";#N/A,#N/A,FALSE,"단축3";#N/A,#N/A,FALSE,"장축";#N/A,#N/A,FALSE,"4WD"}</definedName>
    <definedName name="TÇà">#REF!</definedName>
    <definedName name="tci" hidden="1">{#N/A,#N/A,FALSE,"단축1";#N/A,#N/A,FALSE,"단축2";#N/A,#N/A,FALSE,"단축3";#N/A,#N/A,FALSE,"장축";#N/A,#N/A,FALSE,"4WD"}</definedName>
    <definedName name="tcost">#REF!</definedName>
    <definedName name="TCTC">#REF!</definedName>
    <definedName name="TD">#REF!</definedName>
    <definedName name="te">[0]!BlankMacro1</definedName>
    <definedName name="TEJDHDZ" hidden="1">{#N/A,#N/A,FALSE,"초도품";#N/A,#N/A,FALSE,"초도품 (2)";#N/A,#N/A,FALSE,"초도품 (3)";#N/A,#N/A,FALSE,"초도품 (4)";#N/A,#N/A,FALSE,"초도품 (5)";#N/A,#N/A,FALSE,"초도품 (6)"}</definedName>
    <definedName name="temp">#REF!</definedName>
    <definedName name="TEMP1" hidden="1">{#VALUE!,#N/A,FALSE,0;#N/A,#N/A,FALSE,0;#N/A,#N/A,FALSE,0;#N/A,#N/A,FALSE,0;#N/A,#N/A,FALSE,0}</definedName>
    <definedName name="TEMPQTY">#REF!</definedName>
    <definedName name="ter">[0]!BlankMacro1</definedName>
    <definedName name="TEST">#REF!</definedName>
    <definedName name="TEST0">#REF!</definedName>
    <definedName name="test1">#REF!</definedName>
    <definedName name="test2">#REF!</definedName>
    <definedName name="TESTHKEY">#REF!</definedName>
    <definedName name="TESTKEYS">#REF!</definedName>
    <definedName name="TESTVKEY">#REF!</definedName>
    <definedName name="teterterte" hidden="1">{#N/A,#N/A,TRUE,"일정"}</definedName>
    <definedName name="TEWR" hidden="1">{#N/A,#N/A,TRUE,"Y생산";#N/A,#N/A,TRUE,"Y판매";#N/A,#N/A,TRUE,"Y총물량";#N/A,#N/A,TRUE,"Y능력";#N/A,#N/A,TRUE,"YKD"}</definedName>
    <definedName name="TextRefCopyRangeCount" hidden="1">4</definedName>
    <definedName name="TFT">#REF!</definedName>
    <definedName name="TGHGH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h">#REF!</definedName>
    <definedName name="THEME2" hidden="1">{#N/A,#N/A,FALSE,"96 3월물량표";#N/A,#N/A,FALSE,"96 4월물량표";#N/A,#N/A,FALSE,"96 5월물량표"}</definedName>
    <definedName name="THTGHRT" hidden="1">{#N/A,#N/A,FALSE,"인원";#N/A,#N/A,FALSE,"비용2";#N/A,#N/A,FALSE,"비용1";#N/A,#N/A,FALSE,"비용";#N/A,#N/A,FALSE,"보증2";#N/A,#N/A,FALSE,"보증1";#N/A,#N/A,FALSE,"보증";#N/A,#N/A,FALSE,"손익1";#N/A,#N/A,FALSE,"손익";#N/A,#N/A,FALSE,"부서별매출";#N/A,#N/A,FALSE,"매출"}</definedName>
    <definedName name="ti" hidden="1">{"TotalMR_CY",#N/A,FALSE,"PLAN97 MASTER"}</definedName>
    <definedName name="TIBURON" hidden="1">{#N/A,#N/A,FALSE,"해외크레임";#N/A,#N/A,FALSE,"ACCENT현황";#N/A,#N/A,FALSE,"AVANTE";#N/A,#N/A,FALSE,"SONATA(3)";#N/A,#N/A,FALSE,"국내크레임"}</definedName>
    <definedName name="TICO0">#REF!</definedName>
    <definedName name="TICO1">#REF!</definedName>
    <definedName name="tiger" hidden="1">'[2]진행 DATA (2)'!#REF!</definedName>
    <definedName name="Tilt_Steering">#REF!</definedName>
    <definedName name="Time" hidden="1">{"TotalMR_CY",#N/A,FALSE,"PLAN97 MASTER"}</definedName>
    <definedName name="Timing" hidden="1">{#N/A,#N/A,FALSE,"Cover";#N/A,#N/A,FALSE,"Profits";#N/A,#N/A,FALSE,"ABS";#N/A,#N/A,FALSE,"TFLE Detail";#N/A,#N/A,FALSE,"TFLE Walk";#N/A,#N/A,FALSE,"Variable Cost";#N/A,#N/A,FALSE,"V.C. Walk"}</definedName>
    <definedName name="timing1" hidden="1">{"Year97to_98",#N/A,TRUE,"PLAN97 MASTER";"Year99to_00",#N/A,TRUE,"PLAN97 MASTER";"Year01to_02",#N/A,TRUE,"PLAN97 MASTER";"Year03to_04",#N/A,TRUE,"PLAN97 MASTER";"Year05to_06",#N/A,TRUE,"PLAN97 MASTER";"TotalMR_CY",#N/A,TRUE,"PLAN97 MASTER"}</definedName>
    <definedName name="Timing2" hidden="1">{#N/A,#N/A,FALSE,"Profit Status";#N/A,#N/A,FALSE,"Invest";#N/A,#N/A,FALSE,"Revenue";#N/A,#N/A,FALSE,"Variable Cost";#N/A,#N/A,FALSE,"Options &amp; Series"}</definedName>
    <definedName name="TIO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P">#REF!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#REF!</definedName>
    <definedName name="Titul_OKONX">#REF!</definedName>
    <definedName name="Titul_OKPO">#REF!</definedName>
    <definedName name="Titul_OrgName">#REF!</definedName>
    <definedName name="Titul_PostAddress">#REF!</definedName>
    <definedName name="Titul_SOATO">#REF!</definedName>
    <definedName name="Titul_YEARRUS">#REF!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JAUDLWS" hidden="1">{#N/A,#N/A,TRUE,"Y생산";#N/A,#N/A,TRUE,"Y판매";#N/A,#N/A,TRUE,"Y총물량";#N/A,#N/A,TRUE,"Y능력";#N/A,#N/A,TRUE,"YKD"}</definedName>
    <definedName name="TK" hidden="1">{#N/A,#N/A,FALSE,"인원";#N/A,#N/A,FALSE,"비용2";#N/A,#N/A,FALSE,"비용1";#N/A,#N/A,FALSE,"비용";#N/A,#N/A,FALSE,"보증2";#N/A,#N/A,FALSE,"보증1";#N/A,#N/A,FALSE,"보증";#N/A,#N/A,FALSE,"손익1";#N/A,#N/A,FALSE,"손익";#N/A,#N/A,FALSE,"부서별매출";#N/A,#N/A,FALSE,"매출"}</definedName>
    <definedName name="T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LKVKF" hidden="1">{#N/A,#N/A,FALSE,"단축1";#N/A,#N/A,FALSE,"단축2";#N/A,#N/A,FALSE,"단축3";#N/A,#N/A,FALSE,"장축";#N/A,#N/A,FALSE,"4WD"}</definedName>
    <definedName name="TLS" hidden="1">{#N/A,#N/A,FALSE,"단축1";#N/A,#N/A,FALSE,"단축2";#N/A,#N/A,FALSE,"단축3";#N/A,#N/A,FALSE,"장축";#N/A,#N/A,FALSE,"4WD"}</definedName>
    <definedName name="TLVKF" hidden="1">{#N/A,#N/A,FALSE,"단축1";#N/A,#N/A,FALSE,"단축2";#N/A,#N/A,FALSE,"단축3";#N/A,#N/A,FALSE,"장축";#N/A,#N/A,FALSE,"4WD"}</definedName>
    <definedName name="TM래틀음" hidden="1">{#N/A,#N/A,FALSE,"단축1";#N/A,#N/A,FALSE,"단축2";#N/A,#N/A,FALSE,"단축3";#N/A,#N/A,FALSE,"장축";#N/A,#N/A,FALSE,"4WD"}</definedName>
    <definedName name="TOM" hidden="1">{#N/A,#N/A,FALSE,"Heading";#N/A,#N/A,FALSE,"Template"}</definedName>
    <definedName name="TOOL_OFF">#REF!</definedName>
    <definedName name="Tools" hidden="1">{"EXPORT",#N/A,FALSE,"A8CONTENT"}</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PMENU6">#REF!</definedName>
    <definedName name="TORK">#REF!</definedName>
    <definedName name="TORSION" hidden="1">{#N/A,#N/A,FALSE,"단축1";#N/A,#N/A,FALSE,"단축2";#N/A,#N/A,FALSE,"단축3";#N/A,#N/A,FALSE,"장축";#N/A,#N/A,FALSE,"4WD"}</definedName>
    <definedName name="TOT">#REF!</definedName>
    <definedName name="TOTAL" hidden="1">{#N/A,#N/A,TRUE,"일정"}</definedName>
    <definedName name="TOUG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UGH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pds0409_RAW_DATA_0318_List">#REF!</definedName>
    <definedName name="tr">#REF!</definedName>
    <definedName name="TR94748281" hidden="1">{"EXPORT",#N/A,FALSE,"A8CONTENT"}</definedName>
    <definedName name="tre" hidden="1">'[2]진행 DATA (2)'!#REF!</definedName>
    <definedName name="TREE">#REF!</definedName>
    <definedName name="trim" hidden="1">#REF!</definedName>
    <definedName name="trim1" hidden="1">#REF!</definedName>
    <definedName name="TRIM별COST2" hidden="1">{#N/A,#N/A,FALSE,"단축1";#N/A,#N/A,FALSE,"단축2";#N/A,#N/A,FALSE,"단축3";#N/A,#N/A,FALSE,"장축";#N/A,#N/A,FALSE,"4WD"}</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TR">#REF!</definedName>
    <definedName name="TRUNK_TAILGATE_HANDLE">#REF!</definedName>
    <definedName name="TRXNAMT">#REF!</definedName>
    <definedName name="TRXNDESC">#REF!</definedName>
    <definedName name="TRXNFAMT">#REF!</definedName>
    <definedName name="TRXNQTY">#REF!</definedName>
    <definedName name="tt" hidden="1">{#N/A,#N/A,TRUE,"일정"}</definedName>
    <definedName name="tt_1" hidden="1">{#N/A,#N/A,TRUE,"일정"}</definedName>
    <definedName name="TTH" hidden="1">{#N/A,#N/A,FALSE,"신규dep";#N/A,#N/A,FALSE,"신규dep-금형상각후";#N/A,#N/A,FALSE,"신규dep-연구비상각후";#N/A,#N/A,FALSE,"신규dep-기계,공구상각후"}</definedName>
    <definedName name="TTI" hidden="1">{#N/A,#N/A,FALSE,"단축1";#N/A,#N/A,FALSE,"단축2";#N/A,#N/A,FALSE,"단축3";#N/A,#N/A,FALSE,"장축";#N/A,#N/A,FALSE,"4WD"}</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pnn" hidden="1">{#N/A,#N/A,FALSE,"Heading";#N/A,#N/A,FALSE,"Template"}</definedName>
    <definedName name="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P" hidden="1">{#N/A,#N/A,FALSE,"Heading";#N/A,#N/A,FALSE,"Template"}</definedName>
    <definedName name="TTTT" hidden="1">{#N/A,#N/A,FALSE,"단축1";#N/A,#N/A,FALSE,"단축2";#N/A,#N/A,FALSE,"단축3";#N/A,#N/A,FALSE,"장축";#N/A,#N/A,FALSE,"4WD"}</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ｔｔｔｔｔ" hidden="1">{"RES-2002",#N/A,FALSE,"BL2000";"A1-2002",#N/A,FALSE,"BL2000";"A2-2002",#N/A,FALSE,"BL2000"}</definedName>
    <definedName name="TTTTTTTT">#REF!</definedName>
    <definedName name="ttyy" hidden="1">{#N/A,#N/A,FALSE,"Heading";#N/A,#N/A,FALSE,"Template"}</definedName>
    <definedName name="TWB">#REF!</definedName>
    <definedName name="TXH">#REF!</definedName>
    <definedName name="TXK">#REF!</definedName>
    <definedName name="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yfg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UI" hidden="1">{#N/A,#N/A,FALSE,"단축1";#N/A,#N/A,FALSE,"단축2";#N/A,#N/A,FALSE,"단축3";#N/A,#N/A,FALSE,"장축";#N/A,#N/A,FALSE,"4WD"}</definedName>
    <definedName name="TYT">#REF!</definedName>
    <definedName name="tyty" hidden="1">{#N/A,#N/A,FALSE,"Feuil3"}</definedName>
    <definedName name="TYU">#REF!</definedName>
    <definedName name="TYYYYY" hidden="1">{#N/A,#N/A,FALSE,"단축1";#N/A,#N/A,FALSE,"단축2";#N/A,#N/A,FALSE,"단축3";#N/A,#N/A,FALSE,"장축";#N/A,#N/A,FALSE,"4WD"}</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Çà">#REF!</definedName>
    <definedName name="UII" hidden="1">{#N/A,#N/A,FALSE,"인원";#N/A,#N/A,FALSE,"비용2";#N/A,#N/A,FALSE,"비용1";#N/A,#N/A,FALSE,"비용";#N/A,#N/A,FALSE,"보증2";#N/A,#N/A,FALSE,"보증1";#N/A,#N/A,FALSE,"보증";#N/A,#N/A,FALSE,"손익1";#N/A,#N/A,FALSE,"손익";#N/A,#N/A,FALSE,"부서별매출";#N/A,#N/A,FALSE,"매출"}</definedName>
    <definedName name="UIP" hidden="1">{#N/A,#N/A,FALSE,"단축1";#N/A,#N/A,FALSE,"단축2";#N/A,#N/A,FALSE,"단축3";#N/A,#N/A,FALSE,"장축";#N/A,#N/A,FALSE,"4WD"}</definedName>
    <definedName name="UKFL" hidden="1">{#N/A,#N/A,FALSE,"단축1";#N/A,#N/A,FALSE,"단축2";#N/A,#N/A,FALSE,"단축3";#N/A,#N/A,FALSE,"장축";#N/A,#N/A,FALSE,"4WD"}</definedName>
    <definedName name="UNIT">#REF!</definedName>
    <definedName name="UNIT1">#REF!</definedName>
    <definedName name="UNIT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nlever">#REF!</definedName>
    <definedName name="UOM">#REF!</definedName>
    <definedName name="UP_KOPIE">#REF!</definedName>
    <definedName name="UPC">#REF!</definedName>
    <definedName name="updated" hidden="1">#REF!</definedName>
    <definedName name="ups" hidden="1">{#N/A,#N/A,FALSE,"단축1";#N/A,#N/A,FALSE,"단축2";#N/A,#N/A,FALSE,"단축3";#N/A,#N/A,FALSE,"장축";#N/A,#N/A,FALSE,"4WD"}</definedName>
    <definedName name="ure">#REF!</definedName>
    <definedName name="USDollar" hidden="1">#REF!</definedName>
    <definedName name="uu">#REF!</definedName>
    <definedName name="UUT">#REF!</definedName>
    <definedName name="uuttpp" hidden="1">{#N/A,#N/A,FALSE,"Heading";#N/A,#N/A,FALSE,"Template"}</definedName>
    <definedName name="UUTTV" hidden="1">{#N/A,#N/A,FALSE,"Heading";#N/A,#N/A,FALSE,"Template"}</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U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YUYUY" hidden="1">{#N/A,#N/A,FALSE,"단축1";#N/A,#N/A,FALSE,"단축2";#N/A,#N/A,FALSE,"단축3";#N/A,#N/A,FALSE,"장축";#N/A,#N/A,FALSE,"4WD"}</definedName>
    <definedName name="U행">#REF!</definedName>
    <definedName name="V">#REF!</definedName>
    <definedName name="v2207245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222SEL??" hidden="1">{#N/A,#N/A,FALSE,"??????? (5)";#N/A,#N/A,FALSE,"??????? (7)";#N/A,#N/A,FALSE,"??????? (6)";#N/A,#N/A,FALSE,"??????? (2)";#N/A,#N/A,FALSE,"???????";#N/A,#N/A,FALSE,"???????";#N/A,#N/A,FALSE,"???????";#N/A,#N/A,FALSE,"???????";#N/A,#N/A,FALSE,"???????";#N/A,#N/A,FALSE,"????? (2)";#N/A,#N/A,FALSE,"96 ????";#N/A,#N/A,FALSE,"????";#N/A,#N/A,FALSE,"??";#N/A,#N/A,FALSE,"??";#N/A,#N/A,FALSE,"??????"}</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#REF!</definedName>
    <definedName name="Valencia1" hidden="1">{"TotalMR_CY",#N/A,FALSE,"PLAN97 MASTER"}</definedName>
    <definedName name="Valenciaa" hidden="1">{"Year03to_04",#N/A,FALSE,"PLAN97 MASTER"}</definedName>
    <definedName name="value_def_array">#REF!</definedName>
    <definedName name="value_def_array_1">#REF!</definedName>
    <definedName name="value_def_array_2">#REF!</definedName>
    <definedName name="value_def_array_3">#REF!</definedName>
    <definedName name="value_def_array_6">#REF!</definedName>
    <definedName name="value_def_array_7">#REF!</definedName>
    <definedName name="vb">#REF!</definedName>
    <definedName name="vbghh">#REF!</definedName>
    <definedName name="vbn"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VC" hidden="1">{#N/A,#N/A,FALSE,"을지 (4)";#N/A,#N/A,FALSE,"을지 (5)";#N/A,#N/A,FALSE,"을지 (6)"}</definedName>
    <definedName name="VÇà">#REF!</definedName>
    <definedName name="VCD" hidden="1">{#VALUE!,#N/A,FALSE,0;#N/A,#N/A,FALSE,0;#N/A,#N/A,FALSE,0;#N/A,#N/A,FALSE,0}</definedName>
    <definedName name="VCX" hidden="1">{#VALUE!,#N/A,FALSE,0;#N/A,#N/A,FALSE,0;#N/A,#N/A,FALSE,0;#N/A,#N/A,FALSE,0;#N/A,#N/A,FALSE,0}</definedName>
    <definedName name="VDMI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D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DSAG" hidden="1">{#N/A,#N/A,TRUE,"일정"}</definedName>
    <definedName name="VENDOR">#REF!</definedName>
    <definedName name="vertex42_copyright" hidden="1">"© 2009-2018 by Vertex42.com"</definedName>
    <definedName name="vertex42_id" hidden="1">"company-organization-chart.xlsx"</definedName>
    <definedName name="vertex42_title" hidden="1">"Company Organization Chart Template"</definedName>
    <definedName name="vg" hidden="1">{"TotalMR_CY",#N/A,FALSE,"PLAN97 MASTER"}</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INYL" hidden="1">{#N/A,#N/A,FALSE,"Heading";#N/A,#N/A,FALSE,"Template"}</definedName>
    <definedName name="VJigTool" hidden="1">#REF!</definedName>
    <definedName name="vnmvm">#REF!</definedName>
    <definedName name="VNPNO">#REF!</definedName>
    <definedName name="VNVNVB"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olume_sensitivity">#REF!</definedName>
    <definedName name="volume2" hidden="1">{"SUM GER",#N/A,FALSE,"SUM GER";"SUM FRA",#N/A,FALSE,"SUM FRA";"SUM ITA",#N/A,FALSE,"SUM ITA";"SUM SPA",#N/A,FALSE,"SUM SPA";"SUM EGB",#N/A,FALSE,"SUM EGB";"SUM IND",#N/A,FALSE,"SUM IND"}</definedName>
    <definedName name="VSVS">#REF!</definedName>
    <definedName name="VV">#REF!</definedName>
    <definedName name="VVCCPP" hidden="1">{#N/A,#N/A,FALSE,"Heading";#N/A,#N/A,FALSE,"Template"}</definedName>
    <definedName name="vvppll" hidden="1">{#N/A,#N/A,FALSE,"Heading";#N/A,#N/A,FALSE,"Template"}</definedName>
    <definedName name="VVV">#REF!</definedName>
    <definedName name="vvvvv" hidden="1">{#N/A,#N/A,FALSE,"KMC최종회의(7월) 자료"}</definedName>
    <definedName name="VVWIN" hidden="1">{#N/A,#N/A,FALSE,"Heading";#N/A,#N/A,FALSE,"Template"}</definedName>
    <definedName name="vx">#REF!</definedName>
    <definedName name="VZXSF"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V행">#REF!</definedName>
    <definedName name="w" hidden="1">{#N/A,#N/A,FALSE,"인원";#N/A,#N/A,FALSE,"비용2";#N/A,#N/A,FALSE,"비용1";#N/A,#N/A,FALSE,"비용";#N/A,#N/A,FALSE,"보증2";#N/A,#N/A,FALSE,"보증1";#N/A,#N/A,FALSE,"보증";#N/A,#N/A,FALSE,"손익1";#N/A,#N/A,FALSE,"손익";#N/A,#N/A,FALSE,"부서별매출";#N/A,#N/A,FALSE,"매출"}</definedName>
    <definedName name="W.SHOP">#N/A</definedName>
    <definedName name="w_1" hidden="1">{#N/A,#N/A,FALSE,"인원";#N/A,#N/A,FALSE,"비용2";#N/A,#N/A,FALSE,"비용1";#N/A,#N/A,FALSE,"비용";#N/A,#N/A,FALSE,"보증2";#N/A,#N/A,FALSE,"보증1";#N/A,#N/A,FALSE,"보증";#N/A,#N/A,FALSE,"손익1";#N/A,#N/A,FALSE,"손익";#N/A,#N/A,FALSE,"부서별매출";#N/A,#N/A,FALSE,"매출"}</definedName>
    <definedName name="W329U" hidden="1">{#N/A,#N/A,FALSE,"Heading";#N/A,#N/A,FALSE,"Template"}</definedName>
    <definedName name="W4_">#REF!</definedName>
    <definedName name="WA" hidden="1">{#N/A,#N/A,FALSE,"초도품";#N/A,#N/A,FALSE,"초도품 (2)";#N/A,#N/A,FALSE,"초도품 (3)";#N/A,#N/A,FALSE,"초도품 (4)";#N/A,#N/A,FALSE,"초도품 (5)";#N/A,#N/A,FALSE,"초도품 (6)"}</definedName>
    <definedName name="wage"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wayne"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Wayne1"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Wayne10" hidden="1">{"Asset Information",#N/A,FALSE,"Asset Information";"Fixed Lease Cost",#N/A,FALSE,"Asset Information";"Maintenance",#N/A,FALSE,"Asset Information";"Depreciation",#N/A,FALSE,"Asset Information"}</definedName>
    <definedName name="Wayne11"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Wayne12"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13"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14" hidden="1">{"FINANCE-COVER",#N/A,FALSE,"Cover";"FINANCE-IRR",#N/A,FALSE,"IRR";"FINANCE-P&amp;L",#N/A,FALSE,"P&amp;L Stmt";"FINANCE-P&amp;L PRICING",#N/A,FALSE,"P&amp;L Stmt";"FINANCE-LABOR",#N/A,FALSE,"Labor";"FINANCE-INSURANCE",#N/A,FALSE,"Insurance";"FINANCE-ASSET INFO",#N/A,FALSE,"Asset Information";"FINANCE-ASSETS MAINTENANCE",#N/A,FALSE,"Asset Information";"FINANCE-ASSET DEPR",#N/A,FALSE,"Asset Information";"FINANCE-ASSET LEASED COSTS",#N/A,FALSE,"Asset Information";"FINANCE-SYSTEMS",#N/A,FALSE,"Systems";"FINANCE-FUEL TAX",#N/A,FALSE,"Fuel Tax";"FINANCE-MOE",#N/A,FALSE,"MOE";"FINANCE-STARTUP",#N/A,FALSE,"Startup Cost"}</definedName>
    <definedName name="Wayne15"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Wayne16"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17" hidden="1">{"8x11cover",#N/A,TRUE,"Cover";"8x11Risk&amp;Opportunity",#N/A,TRUE,"Risk &amp; Opportunities";"8x11Summary(page1)",#N/A,TRUE,"Summary";"8x11Summary(page2)",#N/A,TRUE,"Summary";"8x11P&amp;L(Page1)",#N/A,TRUE,"P&amp;L Stmt";"8x11P&amp;L(Page2)",#N/A,TRUE,"P&amp;L Stmt";"8x11LAbor(page1)",#N/A,TRUE,"Labor";"8x11LAbor(page2)",#N/A,TRUE,"Labor";"8x11AssetFacility",#N/A,TRUE,"Asset Information";"8x11AssetOwned",#N/A,TRUE,"Asset Information";"8x11Assetleased",#N/A,TRUE,"Asset Information";"8x11Canada-Insurance",#N/A,TRUE,"Canada -Insurance";"8x11SYSTEMS(PAGE1)",#N/A,TRUE,"Generic Systems Sheet";"8x11SYSTEMS(PAGE2)",#N/A,TRUE,"Generic Systems Sheet";"8x11Furniture",#N/A,TRUE,"Furniture";"8x11Fuel",#N/A,TRUE,"Fuel Tax";"8x11MOE",#N/A,TRUE,"MOE";"8x11LHOwnerOperator(Page1)",#N/A,TRUE,"LH Owner Operator";"8x11LHOwnerOperator(Page2)",#N/A,TRUE,"LH Owner Operator";"8x11IRR",#N/A,TRUE,"IRR";"8x11startup",#N/A,TRUE,"Startup Cost"}</definedName>
    <definedName name="Wayne18" hidden="1">{"Asset Information",#N/A,FALSE,"Asset Information";"Fixed Lease Cost",#N/A,FALSE,"Asset Information";"Maintenance",#N/A,FALSE,"Asset Information";"Depreciation",#N/A,FALSE,"Asset Information"}</definedName>
    <definedName name="wayne19"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2"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20" hidden="1">{"FINANCE-COVER",#N/A,FALSE,"Cover";"FINANCE-IRR",#N/A,FALSE,"IRR";"FINANCE-P&amp;L",#N/A,FALSE,"P&amp;L Stmt";"FINANCE-P&amp;L PRICING",#N/A,FALSE,"P&amp;L Stmt";"FINANCE-LABOR",#N/A,FALSE,"Labor";"FINANCE-INSURANCE",#N/A,FALSE,"Insurance";"FINANCE-ASSET INFO",#N/A,FALSE,"Asset Information";"FINANCE-ASSETS MAINTENANCE",#N/A,FALSE,"Asset Information";"FINANCE-ASSET DEPR",#N/A,FALSE,"Asset Information";"FINANCE-ASSET LEASED COSTS",#N/A,FALSE,"Asset Information";"FINANCE-SYSTEMS",#N/A,FALSE,"Systems";"FINANCE-FUEL TAX",#N/A,FALSE,"Fuel Tax";"FINANCE-MOE",#N/A,FALSE,"MOE";"FINANCE-STARTUP",#N/A,FALSE,"Startup Cost"}</definedName>
    <definedName name="Wayne21"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Wayne22"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Wayne23" hidden="1">{"Asset Information",#N/A,FALSE,"Asset Information";"Fixed Lease Cost",#N/A,FALSE,"Asset Information";"Maintenance",#N/A,FALSE,"Asset Information";"Depreciation",#N/A,FALSE,"Asset Information"}</definedName>
    <definedName name="Wayne24" hidden="1">{"8x11cover",#N/A,TRUE,"Cover";"8x11Risk&amp;Opportunity",#N/A,TRUE,"Risk &amp; Opportunities";"8x11Summary(page1)",#N/A,TRUE,"Summary";"8x11Summary(page2)",#N/A,TRUE,"Summary";"8x11P&amp;L(Page1)",#N/A,TRUE,"P&amp;L Stmt";"8x11P&amp;L(Page2)",#N/A,TRUE,"P&amp;L Stmt";"8x11LAbor(page1)",#N/A,TRUE,"Labor";"8x11LAbor(page2)",#N/A,TRUE,"Labor";"8x11AssetFacility",#N/A,TRUE,"Asset Information";"8x11AssetOwned",#N/A,TRUE,"Asset Information";"8x11Assetleased",#N/A,TRUE,"Asset Information";"8x11 Insurance",#N/A,TRUE,"Insurance";"8x11Systems(page1)",#N/A,TRUE,"Generic Systems Sheet ";"8x11Furniture",#N/A,TRUE,"Furniture";"8x11Fuel",#N/A,TRUE,"Fuel Tax";"8x11MOE",#N/A,TRUE,"MOE";"8x11 LH Owner Operator",#N/A,TRUE,"LH Owner Operator";"8x11IRR",#N/A,TRUE,"IRR";"8x11startup",#N/A,TRUE,"Startup Cost";"8x11 LH Owner Operator",#N/A,TRUE,"LH Owner Operator";"8x11Systems(page2)",#N/A,TRUE,"Generic Systems Sheet "}</definedName>
    <definedName name="Wayne3"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4"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Wayne5"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Wayne6"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7" hidden="1">{"8x11cover",#N/A,TRUE,"Cover";"8x11Risk&amp;Opportunity",#N/A,TRUE,"Risk &amp; Opportunities";"8x11Summary(page1)",#N/A,TRUE,"Summary";"8x11Summary(page2)",#N/A,TRUE,"Summary";"8x11P&amp;L(Page1)",#N/A,TRUE,"P&amp;L Stmt";"8x11P&amp;L(Page2)",#N/A,TRUE,"P&amp;L Stmt";"8x11LAbor(page1)",#N/A,TRUE,"Labor";"8x11LAbor(page2)",#N/A,TRUE,"Labor";"8x11AssetFacility",#N/A,TRUE,"Asset Information";"8x11AssetOwned",#N/A,TRUE,"Asset Information";"8x11Assetleased",#N/A,TRUE,"Asset Information";"8x11 Insurance",#N/A,TRUE,"Insurance";"8x11Systems(page1)",#N/A,TRUE,"Generic Systems Sheet ";"8x11Furniture",#N/A,TRUE,"Furniture";"8x11Fuel",#N/A,TRUE,"Fuel Tax";"8x11MOE",#N/A,TRUE,"MOE";"8x11 LH Owner Operator",#N/A,TRUE,"LH Owner Operator";"8x11IRR",#N/A,TRUE,"IRR";"8x11startup",#N/A,TRUE,"Startup Cost";"8x11 LH Owner Operator",#N/A,TRUE,"LH Owner Operator";"8x11Systems(page2)",#N/A,TRUE,"Generic Systems Sheet "}</definedName>
    <definedName name="Wayne8"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ayne9"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Ca">#REF!</definedName>
    <definedName name="wcw">#N/A</definedName>
    <definedName name="wds" hidden="1">{"Year97to_98",#N/A,FALSE,"PLAN97 MASTER"}</definedName>
    <definedName name="we" hidden="1">{#N/A,#N/A,FALSE,"인원";#N/A,#N/A,FALSE,"비용2";#N/A,#N/A,FALSE,"비용1";#N/A,#N/A,FALSE,"비용";#N/A,#N/A,FALSE,"보증2";#N/A,#N/A,FALSE,"보증1";#N/A,#N/A,FALSE,"보증";#N/A,#N/A,FALSE,"손익1";#N/A,#N/A,FALSE,"손익";#N/A,#N/A,FALSE,"부서별매출";#N/A,#N/A,FALSE,"매출"}</definedName>
    <definedName name="WEARF" hidden="1">{#N/A,#N/A,TRUE,"Y생산";#N/A,#N/A,TRUE,"Y판매";#N/A,#N/A,TRUE,"Y총물량";#N/A,#N/A,TRUE,"Y능력";#N/A,#N/A,TRUE,"YKD"}</definedName>
    <definedName name="WED" hidden="1">{#N/A,#N/A,FALSE,"96자동차사 계획";#N/A,#N/A,FALSE,"96자동차사 계획"}</definedName>
    <definedName name="wee" hidden="1">{#N/A,#N/A,FALSE,"인원";#N/A,#N/A,FALSE,"비용2";#N/A,#N/A,FALSE,"비용1";#N/A,#N/A,FALSE,"비용";#N/A,#N/A,FALSE,"보증2";#N/A,#N/A,FALSE,"보증1";#N/A,#N/A,FALSE,"보증";#N/A,#N/A,FALSE,"손익1";#N/A,#N/A,FALSE,"손익";#N/A,#N/A,FALSE,"부서별매출";#N/A,#N/A,FALSE,"매출"}</definedName>
    <definedName name="wee_1" hidden="1">{#N/A,#N/A,FALSE,"인원";#N/A,#N/A,FALSE,"비용2";#N/A,#N/A,FALSE,"비용1";#N/A,#N/A,FALSE,"비용";#N/A,#N/A,FALSE,"보증2";#N/A,#N/A,FALSE,"보증1";#N/A,#N/A,FALSE,"보증";#N/A,#N/A,FALSE,"손익1";#N/A,#N/A,FALSE,"손익";#N/A,#N/A,FALSE,"부서별매출";#N/A,#N/A,FALSE,"매출"}</definedName>
    <definedName name="weeee" hidden="1">{#N/A,#N/A,FALSE,"인원";#N/A,#N/A,FALSE,"비용2";#N/A,#N/A,FALSE,"비용1";#N/A,#N/A,FALSE,"비용";#N/A,#N/A,FALSE,"보증2";#N/A,#N/A,FALSE,"보증1";#N/A,#N/A,FALSE,"보증";#N/A,#N/A,FALSE,"손익1";#N/A,#N/A,FALSE,"손익";#N/A,#N/A,FALSE,"부서별매출";#N/A,#N/A,FALSE,"매출"}</definedName>
    <definedName name="weeee_1" hidden="1">{#N/A,#N/A,FALSE,"인원";#N/A,#N/A,FALSE,"비용2";#N/A,#N/A,FALSE,"비용1";#N/A,#N/A,FALSE,"비용";#N/A,#N/A,FALSE,"보증2";#N/A,#N/A,FALSE,"보증1";#N/A,#N/A,FALSE,"보증";#N/A,#N/A,FALSE,"손익1";#N/A,#N/A,FALSE,"손익";#N/A,#N/A,FALSE,"부서별매출";#N/A,#N/A,FALSE,"매출"}</definedName>
    <definedName name="weertt">#REF!,#REF!,#REF!</definedName>
    <definedName name="WEIGHT">#REF!</definedName>
    <definedName name="WEIGHT_1">#REF!</definedName>
    <definedName name="WEIGHT_2">#REF!</definedName>
    <definedName name="WEIGHT_3">#REF!</definedName>
    <definedName name="WEIGHT_6">#REF!</definedName>
    <definedName name="WEIGHT_7">#REF!</definedName>
    <definedName name="WELD">#REF!</definedName>
    <definedName name="WELDD">#REF!</definedName>
    <definedName name="WEQ" hidden="1">{#N/A,#N/A,FALSE,"단축1";#N/A,#N/A,FALSE,"단축2";#N/A,#N/A,FALSE,"단축3";#N/A,#N/A,FALSE,"장축";#N/A,#N/A,FALSE,"4WD"}</definedName>
    <definedName name="WER" hidden="1">{#N/A,#N/A,FALSE,"단축1";#N/A,#N/A,FALSE,"단축2";#N/A,#N/A,FALSE,"단축3";#N/A,#N/A,FALSE,"장축";#N/A,#N/A,FALSE,"4WD"}</definedName>
    <definedName name="werdfgh">#REF!</definedName>
    <definedName name="werfvEWF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errtty">#REF!</definedName>
    <definedName name="WERT">#REF!</definedName>
    <definedName name="WERTY" hidden="1">{#N/A,#N/A,FALSE,"단축1";#N/A,#N/A,FALSE,"단축2";#N/A,#N/A,FALSE,"단축3";#N/A,#N/A,FALSE,"장축";#N/A,#N/A,FALSE,"4WD"}</definedName>
    <definedName name="WETY" hidden="1">{#N/A,#N/A,FALSE,"단축1";#N/A,#N/A,FALSE,"단축2";#N/A,#N/A,FALSE,"단축3";#N/A,#N/A,FALSE,"장축";#N/A,#N/A,FALSE,"4WD"}</definedName>
    <definedName name="WEW">#REF!</definedName>
    <definedName name="wewe" hidden="1">{#N/A,#N/A,TRUE,"일정"}</definedName>
    <definedName name="wewrw" hidden="1">{#N/A,#N/A,TRUE,"일정"}</definedName>
    <definedName name="WFL">#REF!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atever" hidden="1">{#N/A,#N/A,FALSE,"Total_LAAM_w_Acct_Changes";#N/A,#N/A,FALSE,"Compare CY";#N/A,#N/A,FALSE,"Argentina";#N/A,#N/A,FALSE,"Brazil";#N/A,#N/A,FALSE,"Uruguay";#N/A,#N/A,FALSE,"Plan_Chevrolet";#N/A,#N/A,FALSE,"Chile";#N/A,#N/A,FALSE,"Colombia";#N/A,#N/A,FALSE,"Venezuela";#N/A,#N/A,FALSE,"Peru";#N/A,#N/A,FALSE,"OBB";#N/A,#N/A,FALSE,"Ecuador";#N/A,#N/A,FALSE,"Chevy_Plan";#N/A,#N/A,FALSE,"Kenya";#N/A,#N/A,FALSE,"IPC";#N/A,#N/A,FALSE,"MEDC"}</definedName>
    <definedName name="WHNO">#REF!</definedName>
    <definedName name="whole">#REF!</definedName>
    <definedName name="WHRL" hidden="1">{#N/A,#N/A,FALSE,"단축1";#N/A,#N/A,FALSE,"단축2";#N/A,#N/A,FALSE,"단축3";#N/A,#N/A,FALSE,"장축";#N/A,#N/A,FALSE,"4WD"}</definedName>
    <definedName name="WIL">#REF!</definedName>
    <definedName name="WIN" hidden="1">{#N/A,#N/A,FALSE,"Heading";#N/A,#N/A,FALSE,"Template"}</definedName>
    <definedName name="winv" hidden="1">{#N/A,#N/A,FALSE,"Heading";#N/A,#N/A,FALSE,"Template"}</definedName>
    <definedName name="WINV2" hidden="1">{#N/A,#N/A,FALSE,"Heading";#N/A,#N/A,FALSE,"Template"}</definedName>
    <definedName name="WIPER_PIVOT" hidden="1">{#N/A,#N/A,FALSE,"단축1";#N/A,#N/A,FALSE,"단축2";#N/A,#N/A,FALSE,"단축3";#N/A,#N/A,FALSE,"장축";#N/A,#N/A,FALSE,"4WD"}</definedName>
    <definedName name="WIR">#REF!</definedName>
    <definedName name="Wire_Chart" hidden="1">{"Wire Charts",#N/A,TRUE,"Wires"}</definedName>
    <definedName name="WJATN" hidden="1">{#N/A,#N/A,FALSE,"인원";#N/A,#N/A,FALSE,"비용2";#N/A,#N/A,FALSE,"비용1";#N/A,#N/A,FALSE,"비용";#N/A,#N/A,FALSE,"보증2";#N/A,#N/A,FALSE,"보증1";#N/A,#N/A,FALSE,"보증";#N/A,#N/A,FALSE,"손익1";#N/A,#N/A,FALSE,"손익";#N/A,#N/A,FALSE,"부서별매출";#N/A,#N/A,FALSE,"매출"}</definedName>
    <definedName name="WJ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JWJWJW" hidden="1">{#N/A,#N/A,FALSE,"단축1";#N/A,#N/A,FALSE,"단축2";#N/A,#N/A,FALSE,"단축3";#N/A,#N/A,FALSE,"장축";#N/A,#N/A,FALSE,"4WD"}</definedName>
    <definedName name="wkf" hidden="1">{#N/A,#N/A,FALSE,"단축1";#N/A,#N/A,FALSE,"단축2";#N/A,#N/A,FALSE,"단축3";#N/A,#N/A,FALSE,"장축";#N/A,#N/A,FALSE,"4WD"}</definedName>
    <definedName name="WKIWOR" hidden="1">{#N/A,#N/A,FALSE,"삼진정공";#N/A,#N/A,FALSE,"영신금속";#N/A,#N/A,FALSE,"태양금속";#N/A,#N/A,FALSE,"진합정공";#N/A,#N/A,FALSE,"코리아";#N/A,#N/A,FALSE,"풍강금속";#N/A,#N/A,FALSE,"선일기계"}</definedName>
    <definedName name="wkrdjq">#REF!</definedName>
    <definedName name="wkworhgk" hidden="1">{#N/A,#N/A,TRUE,"Y생산";#N/A,#N/A,TRUE,"Y판매";#N/A,#N/A,TRUE,"Y총물량";#N/A,#N/A,TRUE,"Y능력";#N/A,#N/A,TRUE,"YKD"}</definedName>
    <definedName name="wlrr" hidden="1">{#N/A,#N/A,TRUE,"일정"}</definedName>
    <definedName name="WND" hidden="1">{#N/A,#N/A,FALSE,"단축1";#N/A,#N/A,FALSE,"단축2";#N/A,#N/A,FALSE,"단축3";#N/A,#N/A,FALSE,"장축";#N/A,#N/A,FALSE,"4WD"}</definedName>
    <definedName name="wnnv" hidden="1">{#N/A,#N/A,FALSE,"Heading";#N/A,#N/A,FALSE,"Template"}</definedName>
    <definedName name="working_cap">#REF!</definedName>
    <definedName name="WP??????" hidden="1">{#N/A,#N/A,FALSE,"??????? (5)";#N/A,#N/A,FALSE,"??????? (7)";#N/A,#N/A,FALSE,"??????? (6)";#N/A,#N/A,FALSE,"??????? (2)";#N/A,#N/A,FALSE,"???????";#N/A,#N/A,FALSE,"???????";#N/A,#N/A,FALSE,"???????";#N/A,#N/A,FALSE,"???????";#N/A,#N/A,FALSE,"???????";#N/A,#N/A,FALSE,"????? (2)";#N/A,#N/A,FALSE,"96 ????";#N/A,#N/A,FALSE,"????";#N/A,#N/A,FALSE,"??";#N/A,#N/A,FALSE,"??";#N/A,#N/A,FALSE,"??????"}</definedName>
    <definedName name="wpwkrdlfwjd" hidden="1">{#N/A,#N/A,FALSE,"단축1";#N/A,#N/A,FALSE,"단축2";#N/A,#N/A,FALSE,"단축3";#N/A,#N/A,FALSE,"장축";#N/A,#N/A,FALSE,"4WD"}</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hidden="1">{#N/A,#N/A,TRUE,"일정"}</definedName>
    <definedName name="wqe" hidden="1">{#N/A,#N/A,FALSE,"인원";#N/A,#N/A,FALSE,"비용2";#N/A,#N/A,FALSE,"비용1";#N/A,#N/A,FALSE,"비용";#N/A,#N/A,FALSE,"보증2";#N/A,#N/A,FALSE,"보증1";#N/A,#N/A,FALSE,"보증";#N/A,#N/A,FALSE,"손익1";#N/A,#N/A,FALSE,"손익";#N/A,#N/A,FALSE,"부서별매출";#N/A,#N/A,FALSE,"매출"}</definedName>
    <definedName name="wqeqwe" hidden="1">{#N/A,#N/A,FALSE,"단축1";#N/A,#N/A,FALSE,"단축2";#N/A,#N/A,FALSE,"단축3";#N/A,#N/A,FALSE,"장축";#N/A,#N/A,FALSE,"4WD"}</definedName>
    <definedName name="wqevWQ" hidden="1">{#N/A,#N/A,FALSE,"인원";#N/A,#N/A,FALSE,"비용2";#N/A,#N/A,FALSE,"비용1";#N/A,#N/A,FALSE,"비용";#N/A,#N/A,FALSE,"보증2";#N/A,#N/A,FALSE,"보증1";#N/A,#N/A,FALSE,"보증";#N/A,#N/A,FALSE,"손익1";#N/A,#N/A,FALSE,"손익";#N/A,#N/A,FALSE,"부서별매출";#N/A,#N/A,FALSE,"매출"}</definedName>
    <definedName name="wq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 hidden="1">#REF!</definedName>
    <definedName name="wr34t">[0]!_a1Z,[0]!_a2Z</definedName>
    <definedName name="WRE">#REF!</definedName>
    <definedName name="wrn" hidden="1">{#N/A,#N/A,FALSE,"단축1";#N/A,#N/A,FALSE,"단축2";#N/A,#N/A,FALSE,"단축3";#N/A,#N/A,FALSE,"장축";#N/A,#N/A,FALSE,"4WD"}</definedName>
    <definedName name="wrn.??._.??." hidden="1">{#N/A,#N/A,TRUE,"??"}</definedName>
    <definedName name="wrn.???." hidden="1">{#N/A,#N/A,TRUE,"???";#N/A,#N/A,TRUE,"???"}</definedName>
    <definedName name="wrn.???._.???._.??." hidden="1">{#N/A,#N/A,FALSE,"??-1";#N/A,#N/A,FALSE,"???????";#N/A,#N/A,FALSE,"DR-1";#N/A,#N/A,FALSE,"??-???";#N/A,#N/A,FALSE,"DR-???";#N/A,#N/A,FALSE,"?????"}</definedName>
    <definedName name="wrn.???._.???._.????." hidden="1">{#N/A,#N/A,FALSE,"DR-???";#N/A,#N/A,FALSE,"DR-????";#N/A,#N/A,FALSE,"??-???";#N/A,#N/A,FALSE,"?????";#N/A,#N/A,FALSE,"???????";#N/A,#N/A,FALSE,"??-1";#N/A,#N/A,FALSE,"DR-1"}</definedName>
    <definedName name="wrn.????." hidden="1">{#N/A,#N/A,FALSE,"??1";#N/A,#N/A,FALSE,"??2";#N/A,#N/A,FALSE,"??3";#N/A,#N/A,FALSE,"??";#N/A,#N/A,FALSE,"4WD"}</definedName>
    <definedName name="wrn.????._.??." hidden="1">{#N/A,#N/A,FALSE,"????";#N/A,#N/A,FALSE,"???????";#N/A,#N/A,FALSE,"???";#N/A,#N/A,FALSE,"?????";#N/A,#N/A,FALSE,"????";#N/A,#N/A,FALSE,"????";#N/A,#N/A,FALSE,"V-100???? (2)"}</definedName>
    <definedName name="wrn.????._.???._.??." hidden="1">{#N/A,#N/A,FALSE,"??-1";#N/A,#N/A,FALSE,"???????";#N/A,#N/A,FALSE,"DR-1";#N/A,#N/A,FALSE,"DR-???";#N/A,#N/A,FALSE,"DR-????";#N/A,#N/A,FALSE,"??-???";#N/A,#N/A,FALSE,"?????"}</definedName>
    <definedName name="wrn.????._.??????." hidden="1">{#N/A,#N/A,FALSE,"???,??";#N/A,#N/A,FALSE,"????";#N/A,#N/A,FALSE,"???";#N/A,#N/A,FALSE,"??";#N/A,#N/A,FALSE,"??";#N/A,#N/A,FALSE,"??";#N/A,#N/A,FALSE,"??";#N/A,#N/A,FALSE,"???";#N/A,#N/A,FALSE,"??";#N/A,#N/A,FALSE,"??";#N/A,#N/A,FALSE,"??";#N/A,#N/A,FALSE,"??";#N/A,#N/A,FALSE,"????";#N/A,#N/A,FALSE,"??????";#N/A,#N/A,FALSE,"????"}</definedName>
    <definedName name="wrn.???2?._.???." hidden="1">{#N/A,#N/A,FALSE,"?????";#N/A,#N/A,FALSE,"???????";#N/A,#N/A,FALSE,"????? data";#N/A,#N/A,FALSE,"??????? data";#N/A,#N/A,FALSE,"dr??????";#N/A,#N/A,FALSE,"DR-1";#N/A,#N/A,FALSE,"????????";#N/A,#N/A,FALSE,"????????data"}</definedName>
    <definedName name="wrn.??dep._.full._.set." hidden="1">{#N/A,#N/A,FALSE,"??dep";#N/A,#N/A,FALSE,"??dep-?????";#N/A,#N/A,FALSE,"??dep-??????";#N/A,#N/A,FALSE,"??dep-??,?????"}</definedName>
    <definedName name="wrn.0km." hidden="1">{#N/A,#N/A,FALSE,"Babenhausen 0km";#N/A,#N/A,FALSE,"Dortmund 0km ";#N/A,#N/A,FALSE,"Bebra  0km";#N/A,#N/A,FALSE,"Karben 0km";#N/A,#N/A,FALSE,"Australien 0km";#N/A,#N/A,FALSE,"Birmingham 0 Km";#N/A,#N/A,FALSE,"Brasilien 0km";#N/A,#N/A,FALSE,"Frankreich 0km";#N/A,#N/A,FALSE,"Kammerer 0km";#N/A,#N/A,FALSE,"Kienzle 0km";#N/A,#N/A,FALSE,"Malaysia 0km";#N/A,#N/A,FALSE,"Prag 0km";#N/A,#N/A,FALSE,"Schweiz 0km";#N/A,#N/A,FALSE,"Spanien 0km";#N/A,#N/A,FALSE,"USA 0km"}</definedName>
    <definedName name="wrn.1." hidden="1">{#N/A,#N/A,FALSE,"개발계획표지";#N/A,#N/A,FALSE,"목차";#N/A,#N/A,FALSE,"개요"}</definedName>
    <definedName name="wrn.1._.TODO." hidden="1">{"BL2000",#N/A,FALSE,"BL2000";"PL2000",#N/A,FALSE,"BL2000";"PT2000",#N/A,FALSE,"BL2000";"INCPRE2000",#N/A,FALSE,"BL2000";"COMNUS2000",#N/A,FALSE,"BL2000";"COMJPN2000",#N/A,FALSE,"BL2000";"B10-2000",#N/A,FALSE,"BL2000"}</definedName>
    <definedName name="wrn.11." hidden="1">{#N/A,#N/A,FALSE,"해외크레임";#N/A,#N/A,FALSE,"ACCENT현황";#N/A,#N/A,FALSE,"AVANTE";#N/A,#N/A,FALSE,"SONATA(3)";#N/A,#N/A,FALSE,"국내크레임"}</definedName>
    <definedName name="wrn.1TODO." hidden="1">{"RESUMEN",#N/A,FALSE,"BASE ANEXOS";"ANEXO 1",#N/A,FALSE,"BASE ANEXOS";"ANEXO 2",#N/A,FALSE,"BASE ANEXOS";"CTO MES ANT",#N/A,FALSE,"BASE ANEXOS";"CTO MES ACTUAL",#N/A,FALSE,"BASE ANEXOS";"CTO ACUMULADO",#N/A,FALSE,"BASE ANEXOS";"CTO COMPARATIVO",#N/A,FALSE,"BASE ANEXOS";"VAR MES ANT",#N/A,FALSE,"BASE ANEXOS";"VAR MES ACT",#N/A,FALSE,"BASE ANEXOS";"VAR ACUMULADAS",#N/A,FALSE,"BASE ANEXOS"}</definedName>
    <definedName name="wrn.2000." hidden="1">{"RES-2000",#N/A,FALSE,"BL2000";"A1-2000",#N/A,FALSE,"BL2000";"A2-2000",#N/A,FALSE,"BL2000"}</definedName>
    <definedName name="wrn.2001." hidden="1">{"RES-2001",#N/A,FALSE,"BL2000";"A1-2001",#N/A,FALSE,"BL2000";"A2-2001",#N/A,FALSE,"BL2000"}</definedName>
    <definedName name="wrn.2002." hidden="1">{"RES-2002",#N/A,FALSE,"BL2000";"A1-2002",#N/A,FALSE,"BL2000";"A2-2002",#N/A,FALSE,"BL2000"}</definedName>
    <definedName name="wrn.2003." hidden="1">{"RES-2002",#N/A,FALSE,"BL2000";"A1-2002",#N/A,FALSE,"BL2000";"A2-2002",#N/A,FALSE,"BL2000"}</definedName>
    <definedName name="wrn.345." hidden="1">{#N/A,#N/A,FALSE,"96 3월물량표";#N/A,#N/A,FALSE,"96 4월물량표";#N/A,#N/A,FALSE,"96 5월물량표"}</definedName>
    <definedName name="wrn.8x11._.LD." hidden="1">{"8x11cover",#N/A,TRUE,"Cover";"8x11Risk&amp;Opportunity",#N/A,TRUE,"Risk &amp; Opportunities";"8x11Summary(page1)",#N/A,TRUE,"Summary";"8x11Summary(page2)",#N/A,TRUE,"Summary";#N/A,#N/A,TRUE,"Rates";"8x11P&amp;L(Page1)",#N/A,TRUE,"P&amp;L Stmt";"8x11P&amp;L(Page2)",#N/A,TRUE,"P&amp;L Stmt";"8x11LAbor(page1)",#N/A,TRUE,"Labor";"8x11LAbor(page2)",#N/A,TRUE,"Labor";"8x11AssetFacility",#N/A,TRUE,"Asset Information";"8x11AssetOwned",#N/A,TRUE,"Asset Information";"8x11AssetLeased",#N/A,TRUE,"Asset Information";#N/A,#N/A,TRUE,"Canada -Insurance";#N/A,#N/A,TRUE,"Generic Systems Sheet";"8x11Furniture",#N/A,TRUE,"Furniture";"8x11Fuel",#N/A,TRUE,"Fuel Tax";"8x11MOE",#N/A,TRUE,"MOE";"8x11LHOwnerOperator(Page1)",#N/A,TRUE,"LH Owner Operator";"8x11LHOwnerOperator(Page2)",#N/A,TRUE,"LH Owner Operator";"8x11IRR",#N/A,TRUE,"IRR";"8x11startup",#N/A,TRUE,"Startup Cost"}</definedName>
    <definedName name="wrn.8x11._.LD.1" hidden="1">{"8x11cover",#N/A,TRUE,"Cover";"8x11Risk&amp;Opportunity",#N/A,TRUE,"Risk &amp; Opportunities";"8x11Summary(page1)",#N/A,TRUE,"Summary";"8x11Summary(page2)",#N/A,TRUE,"Summary";"8x11P&amp;L(Page1)",#N/A,TRUE,"P&amp;L Stmt";"8x11P&amp;L(Page2)",#N/A,TRUE,"P&amp;L Stmt";"8x11LAbor(page1)",#N/A,TRUE,"Labor";"8x11LAbor(page2)",#N/A,TRUE,"Labor";"8x11AssetFacility",#N/A,TRUE,"Asset Information";"8x11AssetOwned",#N/A,TRUE,"Asset Information";"8x11AssetLeased",#N/A,TRUE,"Asset Information";"8x11USInsurance",#N/A,TRUE,"US -Insurance";"8x11GenericSystems",#N/A,TRUE,"Generic Systems Sheet";"8x11Furniture",#N/A,TRUE,"Furniture";"8x11Fuel",#N/A,TRUE,"Fuel Tax";"8x11MOE",#N/A,TRUE,"MOE";"8x11LHOwnerOperator(Page1)",#N/A,TRUE,"LH Owner Operator";"8x11LHOwnerOperator(Page2)",#N/A,TRUE,"LH Owner Operator";"8x11IRR",#N/A,TRUE,"IRR";"8x11startup",#N/A,TRUE,"Startup Cost"}</definedName>
    <definedName name="wrn.96사업계획." hidden="1">{#N/A,#N/A,FALSE,"96자동차사 계획";#N/A,#N/A,FALSE,"96자동차사 계획"}</definedName>
    <definedName name="wrn.ACCEL._.PERF." hidden="1">{#N/A,#N/A,FALSE,"입력SHT"}</definedName>
    <definedName name="wrn.ACUMULADOS." hidden="1">{"CTO ACUMULADO",#N/A,FALSE,"BASE ANEXOS";"VAR ACUMULADAS",#N/A,FALSE,"BASE ANEXOS"}</definedName>
    <definedName name="wrn.AG._.Kosten." hidden="1">{#N/A,#N/A,FALSE,"AG";#N/A,#N/A,FALSE,"GB-I";#N/A,#N/A,FALSE,"GB--SR_K";#N/A,#N/A,FALSE,"GB-SR_B";#N/A,#N/A,FALSE,"GB-KS";#N/A,#N/A,FALSE,"Kammerer";#N/A,#N/A,FALSE,"Kienzle"}</definedName>
    <definedName name="wrn.Aging._.and._.Trend._.Analysis." hidden="1">{#N/A,#N/A,FALSE,"Aging Summary";#N/A,#N/A,FALSE,"Ratio Analysis";#N/A,#N/A,FALSE,"Test 120 Day Accts";#N/A,#N/A,FALSE,"Tickmarks"}</definedName>
    <definedName name="wrn.Analisis._.Acumulado." hidden="1">{"Ana1",#N/A,FALSE,"AnalisisA";"Ana2",#N/A,FALSE,"AnalisisA";"Ana3",#N/A,FALSE,"AnalisisA"}</definedName>
    <definedName name="wrn.Analisis._.Mensual." hidden="1">{"AnaM1",#N/A,FALSE,"AnalisisM";"AnaM2",#N/A,FALSE,"AnalisisM";"AnaM3",#N/A,FALSE,"AnalisisM"}</definedName>
    <definedName name="wrn.Appropriation." hidden="1">{#N/A,#N/A,FALSE,"Title Sheet";#N/A,#N/A,FALSE,"GMCL A.R.";#N/A,#N/A,FALSE,"P.A.R.(CAP)";#N/A,#N/A,FALSE,"Forecast";#N/A,#N/A,FALSE,"1 Land";#N/A,#N/A,FALSE,"2 Buildings";#N/A,#N/A,FALSE,"3 Machinery and Equipment";#N/A,#N/A,FALSE,"4 Tooling";#N/A,#N/A,FALSE,"5 Operations";#N/A,#N/A,FALSE,"Detail 1";#N/A,#N/A,FALSE,"Detail 2";#N/A,#N/A,FALSE,"Detail 3";#N/A,#N/A,FALSE,"Savings Estimates";#N/A,#N/A,FALSE,"DCF ROI";#N/A,#N/A,FALSE,"Employment Impact";#N/A,#N/A,FALSE,"Environment";#N/A,#N/A,FALSE,"Energy Usage";#N/A,#N/A,FALSE,"Prelimiary DR";#N/A,#N/A,FALSE,"Programable Devices";#N/A,#N/A,FALSE,"Check Off List";#N/A,#N/A,FALSE,"Info"}</definedName>
    <definedName name="wrn.Asset._.Information." hidden="1">{"Asset Information",#N/A,FALSE,"Asset Information";"Fixed Lease Cost",#N/A,FALSE,"Asset Information";"Maintenance",#N/A,FALSE,"Asset Information";"Depreciation",#N/A,FALSE,"Asset Information"}</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AU가공." hidden="1">{#N/A,#N/A,FALSE,"總DEP";#N/A,#N/A,FALSE,"표지";#N/A,#N/A,FALSE,"전제";#N/A,#N/A,FALSE,"전제";#N/A,#N/A,FALSE,"전제 (2)";#N/A,#N/A,FALSE,"總DEP";#N/A,#N/A,FALSE,"DSLENG_DEPT1";#N/A,#N/A,FALSE,"DSLENG_DEPT2";#N/A,#N/A,FALSE,"TM ";#N/A,#N/A,FALSE,"TM  (2)";#N/A,#N/A,FALSE,"PRESS동일";#N/A,#N/A,FALSE,"GRACE조립동일";#N/A,#N/A,FALSE,"GR가공비";#N/A,#N/A,FALSE,"1T완성차VOL";#N/A,#N/A,FALSE,"MH";#N/A,#N/A,FALSE,"auDSLENG_DEPT1";#N/A,#N/A,FALSE,"auDSLENG_DEPT2";#N/A,#N/A,FALSE,"GASENG DEP";#N/A,#N/A,FALSE,"GASENG DEP (2)";#N/A,#N/A,FALSE,"KMTM 1";#N/A,#N/A,FALSE,"Z,KMTM 2";#N/A,#N/A,FALSE,"R_AXLE";#N/A,#N/A,FALSE,"R_AXLE (2)";#N/A,#N/A,FALSE,"AU PRESS";#N/A,#N/A,FALSE,"AU PRESS (2)";#N/A,#N/A,FALSE,"AU 조립";#N/A,#N/A,FALSE,"AU 조립동일 (2)";#N/A,#N/A,FALSE,"PRT가공비 (1)";#N/A,#N/A,FALSE,"PRT가공비 (2)"}</definedName>
    <definedName name="wrn.B10." hidden="1">{"B10-2000",#N/A,FALSE,"BL2000"}</definedName>
    <definedName name="wrn.Balance._.Sheet." hidden="1">{"Balance Sheet",#N/A,FALSE,"Statements"}</definedName>
    <definedName name="wrn.BL." hidden="1">{"BL2000",#N/A,FALSE,"BL2000"}</definedName>
    <definedName name="wrn.BY" hidden="1">{"SUM ALL YR",#N/A,FALSE,"SUM ALL YR";"sum01",#N/A,FALSE,"SUM 01";"sumM2",#N/A,FALSE,"SUM M2";"sum02",#N/A,FALSE,"SUM 02";"sum03",#N/A,FALSE,"SUM 03";"sum04",#N/A,FALSE,"SUM 04";"sum05",#N/A,FALSE,"SUM 05"}</definedName>
    <definedName name="wrn.BY._.COUNTRY._.BY._.ENGINE._.BY._.YEAR." hidden="1">{"SUM GER",#N/A,FALSE,"SUM GER";"SUM FRA",#N/A,FALSE,"SUM FRA";"SUM ITA",#N/A,FALSE,"SUM ITA";"SUM SPA",#N/A,FALSE,"SUM SPA";"SUM EGB",#N/A,FALSE,"SUM EGB";"SUM IND",#N/A,FALSE,"SUM IND"}</definedName>
    <definedName name="wrn.BY._.YEAR._.BY._.COUNTRY." hidden="1">{"SUM ALL YR",#N/A,FALSE,"SUM ALL YR";"sum01",#N/A,FALSE,"SUM 01";"sumM2",#N/A,FALSE,"SUM M2";"sum02",#N/A,FALSE,"SUM 02";"sum03",#N/A,FALSE,"SUM 03";"sum04",#N/A,FALSE,"SUM 04";"sum05",#N/A,FALSE,"SUM 05"}</definedName>
    <definedName name="wrn.c" hidden="1">{#N/A,#N/A,FALSE,"Heading";#N/A,#N/A,FALSE,"Template"}</definedName>
    <definedName name="wrn.CAforms." hidden="1">{#N/A,#N/A,FALSE,"EXIT";#N/A,#N/A,FALSE,"Issues";#N/A,#N/A,FALSE,"Summary";#N/A,#N/A,FALSE,"Detail";#N/A,#N/A,FALSE,"Team Commit";#N/A,#N/A,FALSE,"Attendance"}</definedName>
    <definedName name="wrn.Car._.Price." hidden="1">{"Car Price",#N/A,FALSE,"Car Price"}</definedName>
    <definedName name="wrn.Cash._.Flow._.Report." hidden="1">{#N/A,#N/A,FALSE,"Total_LAAM_w_Acct_Changes";#N/A,#N/A,FALSE,"Compare CY";#N/A,#N/A,FALSE,"Argentina";#N/A,#N/A,FALSE,"Brazil";#N/A,#N/A,FALSE,"Uruguay";#N/A,#N/A,FALSE,"Plan_Chevrolet";#N/A,#N/A,FALSE,"Chile";#N/A,#N/A,FALSE,"Colombia";#N/A,#N/A,FALSE,"Venezuela";#N/A,#N/A,FALSE,"Peru";#N/A,#N/A,FALSE,"OBB";#N/A,#N/A,FALSE,"Ecuador";#N/A,#N/A,FALSE,"Chevy_Plan";#N/A,#N/A,FALSE,"Kenya";#N/A,#N/A,FALSE,"IPC";#N/A,#N/A,FALSE,"MEDC"}</definedName>
    <definedName name="wrn.Cashflow." hidden="1">{"Cashflow",#N/A,FALSE,"Statements"}</definedName>
    <definedName name="wrn.ccr." hidden="1">{#N/A,#N/A,FALSE,"BODY"}</definedName>
    <definedName name="wrn.ccr._1" hidden="1">{#N/A,#N/A,FALSE,"BODY"}</definedName>
    <definedName name="wrn.CDforms." hidden="1">{#N/A,#N/A,FALSE,"EXIT";#N/A,#N/A,FALSE,"Issue";#N/A,#N/A,FALSE,"Summary";#N/A,#N/A,FALSE,"Detail";#N/A,#N/A,FALSE,"Attendance"}</definedName>
    <definedName name="wrn.CIforms." hidden="1">{#N/A,#N/A,FALSE,"EXIT";#N/A,#N/A,FALSE,"Issue";#N/A,#N/A,FALSE,"Summary";#N/A,#N/A,FALSE,"Detail";#N/A,#N/A,FALSE,"Attendance"}</definedName>
    <definedName name="wrn.COMNUS." hidden="1">{"COMNUS2000",#N/A,FALSE,"BL2000"}</definedName>
    <definedName name="wrn.COMPJPN." hidden="1">{"COMJPN2000",#N/A,FALSE,"BL2000"}</definedName>
    <definedName name="wrn.Complete._.Report." hidden="1">{"Income Statement",#N/A,TRUE,"Statements";"Balance Sheet",#N/A,TRUE,"Statements";"Cashflow",#N/A,TRUE,"Statements"}</definedName>
    <definedName name="wrn.Controlled._.Shipping._.Orion." hidden="1">{#N/A,#N/A,FALSE,"Repair";#N/A,#N/A,FALSE,"Audit Room";#N/A,#N/A,FALSE,"Simulator"}</definedName>
    <definedName name="wrn.Cost._.Model._.Distribution." hidden="1">{"All IRR",#N/A,FALSE,"IRR";"All P&amp;L Stmt",#N/A,FALSE,"P&amp;L Stmt";"All Labor",#N/A,FALSE,"Labor";"All Insurance",#N/A,FALSE,"Insurance";"Asset Information",#N/A,FALSE,"Asset Information";"Maintenance",#N/A,FALSE,"Asset Information";"Depreciation",#N/A,FALSE,"Asset Information";"Fixed Lease Cost",#N/A,FALSE,"Asset Information";"All Fuel Tax",#N/A,FALSE,"Fuel Tax";"All MOE",#N/A,FALSE,"MOE"}</definedName>
    <definedName name="wrn.Costos." hidden="1">{"Costo1",#N/A,FALSE,"Costo Estimado";"Costo2",#N/A,FALSE,"Costo Estimado";"Costos3",#N/A,FALSE,"Costo Estimado";"Costo4",#N/A,FALSE,"Costo Estimado"}</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eckblatt." hidden="1">{#N/A,#N/A,FALSE,"Status";#N/A,#N/A,FALSE,"Deckblatt 1";#N/A,#N/A,FALSE,"Deckblatt2"}</definedName>
    <definedName name="wrn.DOM." hidden="1">{"DOM",#N/A,FALSE,"A8CONTENT"}</definedName>
    <definedName name="wrn.EM." hidden="1">{#N/A,#N/A,FALSE,"전제";#N/A,#N/A,FALSE,"표지";#N/A,#N/A,FALSE,"6D16";#N/A,#N/A,FALSE,"6D22";#N/A,#N/A,FALSE,"6D22-T";#N/A,#N/A,FALSE,"Q-DEG";#N/A,#N/A,FALSE,"총손";#N/A,#N/A,FALSE,"대당";#N/A,#N/A,FALSE,"가공비"}</definedName>
    <definedName name="wrn.EXPORT." hidden="1">{"EXPORT",#N/A,FALSE,"A8CONTENT"}</definedName>
    <definedName name="wrn.FAforms." hidden="1">{#N/A,#N/A,FALSE,"EXIT";#N/A,#N/A,FALSE,"Issues";#N/A,#N/A,FALSE,"Summary";#N/A,#N/A,FALSE,"Detail";#N/A,#N/A,FALSE,"Attendance"}</definedName>
    <definedName name="wrn.FINANCE._.DISTRIBUTION." hidden="1">{"FINANCE-COVER",#N/A,FALSE,"Cover";"FINANCE-IRR",#N/A,FALSE,"IRR";"FINANCE-P&amp;L",#N/A,FALSE,"P&amp;L Stmt";"FINANCE-P&amp;L PRICING",#N/A,FALSE,"P&amp;L Stmt";"FINANCE-LABOR",#N/A,FALSE,"Labor";"FINANCE-INSURANCE",#N/A,FALSE,"Insurance";"FINANCE-ASSET INFO",#N/A,FALSE,"Asset Information";"FINANCE-ASSETS MAINTENANCE",#N/A,FALSE,"Asset Information";"FINANCE-ASSET DEPR",#N/A,FALSE,"Asset Information";"FINANCE-ASSET LEASED COSTS",#N/A,FALSE,"Asset Information";"FINANCE-SYSTEMS",#N/A,FALSE,"Systems";"FINANCE-FUEL TAX",#N/A,FALSE,"Fuel Tax";"FINANCE-MOE",#N/A,FALSE,"MOE";"FINANCE-STARTUP",#N/A,FALSE,"Startup Cost"}</definedName>
    <definedName name="wrn.ggausdr." hidden="1">{#N/A,#N/A,FALSE,"Babenhausen GG";#N/A,#N/A,FALSE,"Bebra GG";#N/A,#N/A,FALSE,"Dortmund GG";#N/A,#N/A,FALSE,"Karben GG";#N/A,#N/A,FALSE,"Australien GG";#N/A,#N/A,FALSE,"Birmingham GG";#N/A,#N/A,FALSE,"Brasilien GG";#N/A,#N/A,FALSE,"Frankreich GG";#N/A,#N/A,FALSE,"Kammerer GG";#N/A,#N/A,FALSE,"Kienzle GG";#N/A,#N/A,FALSE,"Malaysia";#N/A,#N/A,FALSE,"Prag GG";#N/A,#N/A,FALSE,"Schweiz GG";#N/A,#N/A,FALSE,"Spanien GG";#N/A,#N/A,FALSE,"USA GG"}</definedName>
    <definedName name="wrn.History." hidden="1">{#N/A,#N/A,TRUE,"W.O.";#N/A,#N/A,TRUE,"N.A.O.";#N/A,#N/A,TRUE,"USA";#N/A,#N/A,TRUE,"CAN";#N/A,#N/A,TRUE,"MEX";#N/A,#N/A,TRUE,"I.O.";#N/A,#N/A,TRUE,"EUR";#N/A,#N/A,TRUE,"MEA";#N/A,#N/A,TRUE,"LAT";#N/A,#N/A,TRUE,"ASIA"}</definedName>
    <definedName name="wrn.HS_USA." hidden="1">{"HS_USA",#N/A,FALSE,"Base"}</definedName>
    <definedName name="wrn.HWITEM." hidden="1">{#N/A,#N/A,FALSE,"삼진정공";#N/A,#N/A,FALSE,"영신금속";#N/A,#N/A,FALSE,"태양금속";#N/A,#N/A,FALSE,"진합정공";#N/A,#N/A,FALSE,"코리아";#N/A,#N/A,FALSE,"풍강금속";#N/A,#N/A,FALSE,"선일기계"}</definedName>
    <definedName name="wrn.Income._.Statement." hidden="1">{"Income Statement",#N/A,FALSE,"Statements"}</definedName>
    <definedName name="wrn.INCPRE." hidden="1">{"INCPRE2000",#N/A,FALSE,"BL2000"}</definedName>
    <definedName name="wrn.IPEC._.Comparison." hidden="1">{#N/A,#N/A,FALSE,"IPEC Stair Step";#N/A,#N/A,FALSE,"Overview";#N/A,#N/A,FALSE,"Supporting Explanations"}</definedName>
    <definedName name="wrn.KIM." hidden="1">{#N/A,#N/A,FALSE,"L상세";#N/A,#N/A,FALSE,"L상세";#N/A,#N/A,FALSE,"L상세"}</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KIM2._1"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KKK._.Review." hidden="1">{#N/A,#N/A,FALSE,"Cover";#N/A,#N/A,FALSE,"Profits";#N/A,#N/A,FALSE,"ABS";#N/A,#N/A,FALSE,"TFLE Detail";#N/A,#N/A,FALSE,"TFLE Walk";#N/A,#N/A,FALSE,"Variable Cost";#N/A,#N/A,FALSE,"V.C. Walk"}</definedName>
    <definedName name="wrn.KosAG." hidden="1">{#N/A,#N/A,FALSE,"AG";#N/A,#N/A,FALSE,"UB-I";#N/A,#N/A,FALSE,"UB--SR_K";#N/A,#N/A,FALSE,"UB-SR_B";#N/A,#N/A,FALSE,"UB-KS";#N/A,#N/A,FALSE,"Kienzle"}</definedName>
    <definedName name="wrn.Kosten." hidden="1">{#N/A,#N/A,FALSE,"Australien";#N/A,#N/A,FALSE,"Birmingham";#N/A,#N/A,FALSE,"Brasilien";#N/A,#N/A,FALSE,"Prag";#N/A,#N/A,FALSE,"Spanien";#N/A,#N/A,FALSE,"Malaysia ( Com)";#N/A,#N/A,FALSE,"Malaysia (Instr)"}</definedName>
    <definedName name="wrn.LD._.11X17." hidden="1">{"11X17 Cover",#N/A,FALSE,"Cover";"11X17 P&amp;L 1",#N/A,FALSE,"P&amp;L Stmt";"11X17 P&amp;L 2",#N/A,FALSE,"P&amp;L Stmt";"11X17 Summary",#N/A,FALSE,"Summary";"11X17 LaborMGMT",#N/A,FALSE,"Labor";"11X17 Labor OTHER",#N/A,FALSE,"Labor";"11X17 Assets Owned",#N/A,FALSE,"Asset Information";"11X17 Asset Leased",#N/A,FALSE,"Asset Information";"11X17 Assets Facility",#N/A,FALSE,"Asset Information";"11X17 MOE",#N/A,FALSE,"MOE";"11X17 Insurance",#N/A,FALSE,"Insurance";"11X17 Fuel",#N/A,FALSE,"Fuel Tax";"11X17 System",#N/A,FALSE,"Systems";"11X17 Star-up",#N/A,FALSE,"Startup Cost";"11X17 IRR",#N/A,FALSE,"IRR";"11X17 Risk &amp; Opportunities",#N/A,FALSE,"Risk &amp; Opportunities"}</definedName>
    <definedName name="wrn.Logistics._.Design." hidden="1">{"LD_Cover",#N/A,FALSE,"Cover";"LD_P&amp;L1",#N/A,FALSE,"P&amp;L Stmt";"LD_Summary",#N/A,FALSE,"Summary";"LD_LaborMGMT",#N/A,FALSE,"Labor";"LD_LaborOTHER",#N/A,FALSE,"Labor";"LD_AssetFacility",#N/A,FALSE,"Asset Information";"LD_AssetOwned",#N/A,FALSE,"Asset Information";"LD_AssetLeased",#N/A,FALSE,"Asset Information";"LD_JDE/PSS II",#N/A,FALSE,"Systems";"LD_Insurance",#N/A,FALSE,"Insurance";"LD_Fuel",#N/A,FALSE,"Fuel Tax";"LD_MOE",#N/A,FALSE,"MOE";"LD_IRR",#N/A,FALSE,"IRR";"LD_StartUp",#N/A,FALSE,"Startup Cost";"LD_R&amp;O",#N/A,FALSE,"Risk &amp; Opportunities"}</definedName>
    <definedName name="wrn.MENSUALES." hidden="1">{"CTO MES ACTUAL",#N/A,FALSE,"BASE ANEXOS";"VAR MES ACT",#N/A,FALSE,"BASE ANEXOS"}</definedName>
    <definedName name="wrn.New._.Hires." hidden="1">{"New Hires",#N/A,FALSE,"Head Office Staff"}</definedName>
    <definedName name="wrn.New_6page_Summary." hidden="1">{"Year97to_98",#N/A,TRUE,"PLAN97 MASTER";"Year99to_00",#N/A,TRUE,"PLAN97 MASTER";"Year01to_02",#N/A,TRUE,"PLAN97 MASTER";"Year03to_04",#N/A,TRUE,"PLAN97 MASTER";"Year05to_06",#N/A,TRUE,"PLAN97 MASTER";"TotalMR_CY",#N/A,TRUE,"PLAN97 MASTER"}</definedName>
    <definedName name="wrn.NumResRpt1." hidden="1">{#N/A,#N/A,FALSE,"NumericResults"}</definedName>
    <definedName name="wrn.NumResRpt2." hidden="1">{#N/A,#N/A,FALSE,"NumericResults"}</definedName>
    <definedName name="wrn.PAforms." hidden="1">{#N/A,#N/A,FALSE,"EXIT";#N/A,#N/A,FALSE,"Issues";#N/A,#N/A,FALSE,"Summary";#N/A,#N/A,FALSE,"Detail";#N/A,#N/A,FALSE,"Attendance"}</definedName>
    <definedName name="wrn.paul." hidden="1">{#N/A,#N/A,FALSE,"Heading";#N/A,#N/A,FALSE,"Template"}</definedName>
    <definedName name="wrn.PL." hidden="1">{"PL2000",#N/A,FALSE,"BL2000"}</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_1"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2." hidden="1">{#N/A,#N/A,FALSE,"販売(CHARGE)";#N/A,#N/A,FALSE,"販売引当";#N/A,#N/A,FALSE,"請求書(HEAD)";#N/A,#N/A,FALSE,"請求書(LINE)";#N/A,#N/A,FALSE,"在庫切断(HEAD)";#N/A,#N/A,FALSE,"在庫切断(LINE)";#N/A,#N/A,FALSE,"在庫切断(BODY)";#N/A,#N/A,FALSE,"出庫(HEAD)";#N/A,#N/A,FALSE,"出庫帳票(HEAD)";#N/A,#N/A,FALSE,"出庫(LINE)";#N/A,#N/A,FALSE,"出庫(BODY)";#N/A,#N/A,FALSE,"返品入庫(HEAD)";#N/A,#N/A,FALSE,"返品入庫(LINE)";#N/A,#N/A,FALSE,"返品入庫(BODY)";#N/A,#N/A,FALSE,"ﾐﾙｼｰﾄ発行依頼(HEAD)";#N/A,#N/A,FALSE,"ﾐﾙｼｰﾄ発行依頼(LINE)";#N/A,#N/A,FALSE,"ﾐﾙｼｰﾄ発行依頼(BODY)"}</definedName>
    <definedName name="wrn.Profit._.Analysis." hidden="1">{#N/A,#N/A,FALSE,"Profit Status";#N/A,#N/A,FALSE,"Invest";#N/A,#N/A,FALSE,"Revenue";#N/A,#N/A,FALSE,"Variable Cost";#N/A,#N/A,FALSE,"Options &amp; Series"}</definedName>
    <definedName name="wrn.Proposal._.report." hidden="1">{"Input Page 1",#N/A,FALSE,"Input Page";"Commercial breakdown",#N/A,FALSE,"Commercial Breakdown";"Additional Bid Info",#N/A,FALSE,"Additional Bid";"Pricing breakdown",#N/A,FALSE,"Pricing Breakdown"}</definedName>
    <definedName name="wrn.Proposition._.gains._.masse._.prix." hidden="1">{#N/A,#N/A,FALSE,"Feuil3"}</definedName>
    <definedName name="wrn.PT." hidden="1">{"PT2000",#N/A,FALSE,"BL2000"}</definedName>
    <definedName name="wrn.RESUMENES." hidden="1">{"RESUMEN",#N/A,FALSE,"BASE ANEXOS";"ANEXO 1",#N/A,FALSE,"BASE ANEXOS";"ANEXO 2",#N/A,FALSE,"BASE ANEXOS"}</definedName>
    <definedName name="wrn.Retailer._.Annual._.Sales." hidden="1">{"Annual sales",#N/A,FALSE,"Proj Sales"}</definedName>
    <definedName name="wrn.rndrep." hidden="1">{#N/A,#N/A,FALSE,"ROW DATA"}</definedName>
    <definedName name="wrn.RPT." hidden="1">{#N/A,#N/A,FALSE,"인원";#N/A,#N/A,FALSE,"비용2";#N/A,#N/A,FALSE,"비용1";#N/A,#N/A,FALSE,"비용";#N/A,#N/A,FALSE,"보증2";#N/A,#N/A,FALSE,"보증1";#N/A,#N/A,FALSE,"보증";#N/A,#N/A,FALSE,"손익1";#N/A,#N/A,FALSE,"손익";#N/A,#N/A,FALSE,"부서별매출";#N/A,#N/A,FALSE,"매출"}</definedName>
    <definedName name="wrn.RPT._1" hidden="1">{#N/A,#N/A,FALSE,"인원";#N/A,#N/A,FALSE,"비용2";#N/A,#N/A,FALSE,"비용1";#N/A,#N/A,FALSE,"비용";#N/A,#N/A,FALSE,"보증2";#N/A,#N/A,FALSE,"보증1";#N/A,#N/A,FALSE,"보증";#N/A,#N/A,FALSE,"손익1";#N/A,#N/A,FALSE,"손익";#N/A,#N/A,FALSE,"부서별매출";#N/A,#N/A,FALSE,"매출"}</definedName>
    <definedName name="wrn.Salary._.Levels." hidden="1">{"Salary Levels",#N/A,FALSE,"Head Office Staff"}</definedName>
    <definedName name="wrn.Sales._.by._.Segment." hidden="1">{"Segment sales",#N/A,FALSE,"Proj Sales"}</definedName>
    <definedName name="wrn.Sales._.Report." hidden="1">{"Annual Sales by Location",#N/A,FALSE,"Proj Sales";"Segment Sales",#N/A,FALSE,"Proj Sales";"Dealer Body",#N/A,FALSE,"Proj Sales"}</definedName>
    <definedName name="wrn.SAR_Rel." hidden="1">{#N/A,#N/A,FALSE,"Title Sheet";#N/A,#N/A,FALSE,"GMCL A.R.";#N/A,#N/A,FALSE,"P.A.R.(CAP)";#N/A,#N/A,FALSE,"Forecast";#N/A,#N/A,FALSE,"Employment Impact";#N/A,#N/A,FALSE,"Environment";#N/A,#N/A,FALSE,"Energy Usage";#N/A,#N/A,FALSE,"Prelimiary DR";#N/A,#N/A,FALSE,"Programable Devices";#N/A,#N/A,FALSE,"Check Off List";#N/A,#N/A,FALSE,"Info"}</definedName>
    <definedName name="wrn.SHIN." hidden="1">{#N/A,#N/A,FALSE,"LANOS표면현황";#N/A,#N/A,FALSE,"표면처리업체별";#N/A,#N/A,FALSE,"사양별";#N/A,#N/A,FALSE,"제작업체별";#N/A,#N/A,FALSE,"장착부위";#N/A,#N/A,FALSE,"업체주소";#N/A,#N/A,FALSE,"불량현황"}</definedName>
    <definedName name="wrn.STUDY." hidden="1">{#N/A,#N/A,TRUE,"COVER SHEET";#N/A,#N/A,TRUE,"STUDY SUMMARY";#N/A,#N/A,TRUE,"ACT BREAKDOWN"}</definedName>
    <definedName name="wrn.su." hidden="1">{#N/A,#N/A,FALSE,"표지";#N/A,#N/A,FALSE,"전제";#N/A,#N/A,FALSE,"손익-자 (2)";#N/A,#N/A,FALSE,"손익-자";#N/A,#N/A,FALSE,"손익-마 (2)";#N/A,#N/A,FALSE,"손익-마";#N/A,#N/A,FALSE,"총손최종"}</definedName>
    <definedName name="wrn.Total._.Salaries." hidden="1">{"Total Salaries",#N/A,FALSE,"Head Office Staff"}</definedName>
    <definedName name="wrn.TotalMR_CY." hidden="1">{"TotalMR_CY",#N/A,FALSE,"PLAN97 MASTER"}</definedName>
    <definedName name="wrn.tou구매." hidden="1">{#N/A,#N/A,FALSE,"견적대비-2"}</definedName>
    <definedName name="wrn.VC2._.and._.VC3._.Thunderbird." hidden="1">{#N/A,#N/A,FALSE,"Cover";#N/A,#N/A,FALSE,"Assumptions";#N/A,#N/A,FALSE,"Volumes";#N/A,#N/A,FALSE,"Pricing";#N/A,#N/A,FALSE,"TFLE Walk";#N/A,#N/A,FALSE,"Variable Cost";#N/A,#N/A,FALSE,"Sensitivity";#N/A,#N/A,FALSE,"Investment";#N/A,#N/A,FALSE,"Profitability"}</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wall." hidden="1">{#N/A,#N/A,FALSE,"MY 2001 PT BY COMMODITY"}</definedName>
    <definedName name="wrn.Wire._.Chart._.Summary." hidden="1">{"Wire Charts",#N/A,TRUE,"Wires"}</definedName>
    <definedName name="wrn.Year01to_02." hidden="1">{"Year01to_02",#N/A,FALSE,"PLAN97 MASTER"}</definedName>
    <definedName name="wrn.Year03to_04." hidden="1">{"Year03to_04",#N/A,FALSE,"PLAN97 MASTER"}</definedName>
    <definedName name="wrn.Year05to_06." hidden="1">{"Year05to_06",#N/A,FALSE,"PLAN97 MASTER"}</definedName>
    <definedName name="wrn.Year97to_98." hidden="1">{"Year97to_98",#N/A,FALSE,"PLAN97 MASTER"}</definedName>
    <definedName name="wrn.Year99to_00." hidden="1">{"Year99to_00",#N/A,FALSE,"PLAN97 MASTER"}</definedName>
    <definedName name="wrn.Y차._.종합." hidden="1">{#N/A,#N/A,TRUE,"Y생산";#N/A,#N/A,TRUE,"Y판매";#N/A,#N/A,TRUE,"Y총물량";#N/A,#N/A,TRUE,"Y능력";#N/A,#N/A,TRUE,"YKD"}</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선사." hidden="1">{#N/A,#N/A,FALSE,"품의서";#N/A,#N/A,FALSE,"전제";#N/A,#N/A,FALSE,"총손";#N/A,#N/A,FALSE,"손익"}</definedName>
    <definedName name="wrn.설변현황." hidden="1">{#N/A,#N/A,FALSE,"KMC최종회의(7월) 자료"}</definedName>
    <definedName name="wrn.신규dep._.full._.set." hidden="1">{#N/A,#N/A,FALSE,"신규dep";#N/A,#N/A,FALSE,"신규dep-금형상각후";#N/A,#N/A,FALSE,"신규dep-연구비상각후";#N/A,#N/A,FALSE,"신규dep-기계,공구상각후"}</definedName>
    <definedName name="wrn.원가." hidden="1">{#N/A,#N/A,FALSE,"FR 계산내역";#N/A,#N/A,FALSE,"RR 계산내역";#N/A,#N/A,FALSE,"기계경비"}</definedName>
    <definedName name="wrn.원가검토서." hidden="1">{#N/A,#N/A,FALSE,"원가검토서"}</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재고현황." hidden="1">{#N/A,#N/A,FALSE,"보고서표지";#N/A,#N/A,FALSE,"목차";#N/A,#N/A,FALSE,"재고현황표지";#N/A,#N/A,FALSE,"1-1";#N/A,#N/A,FALSE,"1-2";#N/A,#N/A,FALSE,"1-3";#N/A,#N/A,FALSE,"1-4,5";#N/A,#N/A,FALSE,"osd표지";#N/A,#N/A,FALSE,"2-1";#N/A,#N/A,FALSE,"2-2";#N/A,#N/A,FALSE,"2-3";#N/A,#N/A,FALSE,"2-4";#N/A,#N/A,FALSE,"2-5";#N/A,#N/A,FALSE,"2-6"}</definedName>
    <definedName name="wrn.전부인쇄." hidden="1">{#N/A,#N/A,FALSE,"단축1";#N/A,#N/A,FALSE,"단축2";#N/A,#N/A,FALSE,"단축3";#N/A,#N/A,FALSE,"장축";#N/A,#N/A,FALSE,"4WD"}</definedName>
    <definedName name="wrn.전부인쇄._1" hidden="1">{#N/A,#N/A,FALSE,"단축1";#N/A,#N/A,FALSE,"단축2";#N/A,#N/A,FALSE,"단축3";#N/A,#N/A,FALSE,"장축";#N/A,#N/A,FALSE,"4WD"}</definedName>
    <definedName name="wrn.주간._.보고." hidden="1">{#N/A,#N/A,TRUE,"일정"}</definedName>
    <definedName name="wrn.주간._.보고._1" hidden="1">{#N/A,#N/A,TRUE,"일정"}</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총괄kd선적계획." hidden="1">{#N/A,#N/A,FALSE,"총괄KD선적계획"}</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rn.현대정공구매현황." hidden="1">{#N/A,#N/A,FALSE,"정공"}</definedName>
    <definedName name="wrn.建付ﾁｪｯｸｼｰﾄ." hidden="1">{#N/A,#N/A,FALSE,"建付HOOD";#N/A,#N/A,FALSE,"建付D00R";#N/A,#N/A,FALSE,"建付DOOR (2)";#N/A,#N/A,FALSE,"建付DOOR (3)";#N/A,#N/A,FALSE,"建付BACK DOOR";#N/A,#N/A,FALSE,"建付OK率";#N/A,#N/A,FALSE,"建付OK率 (2)"}</definedName>
    <definedName name="wsd">#REF!</definedName>
    <definedName name="wsderfg">#REF!</definedName>
    <definedName name="WSS">[0]!BlankMacro1</definedName>
    <definedName name="wssew" hidden="1">{#N/A,#N/A,FALSE,"인원";#N/A,#N/A,FALSE,"비용2";#N/A,#N/A,FALSE,"비용1";#N/A,#N/A,FALSE,"비용";#N/A,#N/A,FALSE,"보증2";#N/A,#N/A,FALSE,"보증1";#N/A,#N/A,FALSE,"보증";#N/A,#N/A,FALSE,"손익1";#N/A,#N/A,FALSE,"손익";#N/A,#N/A,FALSE,"부서별매출";#N/A,#N/A,FALSE,"매출"}</definedName>
    <definedName name="wthbw" hidden="1">{#N/A,#N/A,FALSE,"단축1";#N/A,#N/A,FALSE,"단축2";#N/A,#N/A,FALSE,"단축3";#N/A,#N/A,FALSE,"장축";#N/A,#N/A,FALSE,"4WD"}</definedName>
    <definedName name="wthtw" hidden="1">{#N/A,#N/A,FALSE,"을지 (4)";#N/A,#N/A,FALSE,"을지 (5)";#N/A,#N/A,FALSE,"을지 (6)"}</definedName>
    <definedName name="wthw" hidden="1">{#N/A,#N/A,FALSE,"신규dep";#N/A,#N/A,FALSE,"신규dep-금형상각후";#N/A,#N/A,FALSE,"신규dep-연구비상각후";#N/A,#N/A,FALSE,"신규dep-기계,공구상각후"}</definedName>
    <definedName name="wthwh" hidden="1">{#N/A,#N/A,FALSE,"초도품";#N/A,#N/A,FALSE,"초도품 (2)";#N/A,#N/A,FALSE,"초도품 (3)";#N/A,#N/A,FALSE,"초도품 (4)";#N/A,#N/A,FALSE,"초도품 (5)";#N/A,#N/A,FALSE,"초도품 (6)"}</definedName>
    <definedName name="WTR">#REF!</definedName>
    <definedName name="wvu.Komplett." hidden="1">{TRUE,TRUE,-0.8,-17,963.6,637.8,FALSE,TRUE,TRUE,TRUE,0,1,#N/A,1,#N/A,18.0487804878049,42.7727272727273,1,FALSE,FALSE,3,TRUE,1,FALSE,100,"Swvu.Komplett.","ACwvu.Komplett.",#N/A,FALSE,FALSE,0.78740157480315,0.393700787401575,0.984251968503937,0.984251968503937,1,"","&amp;RH.Lehmhaus
VV54TQ
&amp;D",TRUE,TRUE,FALSE,FALSE,1,#N/A,1,1,"=R1C1:R67C11",FALSE,#N/A,#N/A,FALSE,FALSE,FALSE,9,300,300,FALSE,FALSE,TRUE,TRUE,TRUE}</definedName>
    <definedName name="wvu.Screen." hidden="1">{TRUE,TRUE,-0.8,-17,963.6,637.8,FALSE,TRUE,TRUE,TRUE,0,1,#N/A,1,#N/A,18.0487804878049,42.7727272727273,1,FALSE,FALSE,3,TRUE,1,FALSE,100,"Swvu.Screen.","ACwvu.Screen.",#N/A,FALSE,FALSE,0.78740157480315,0.393700787401575,0.984251968503937,0.984251968503937,1,"","&amp;RH.Lehmhaus
VV54TQ
&amp;D",TRUE,TRUE,FALSE,FALSE,1,#N/A,1,1,"=R1C1:R67C11",FALSE,#N/A,#N/A,FALSE,FALSE,FALSE,9,300,300,FALSE,FALSE,TRUE,TRUE,TRUE}</definedName>
    <definedName name="WW" hidden="1">{#N/A,#N/A,FALSE,"인원";#N/A,#N/A,FALSE,"비용2";#N/A,#N/A,FALSE,"비용1";#N/A,#N/A,FALSE,"비용";#N/A,#N/A,FALSE,"보증2";#N/A,#N/A,FALSE,"보증1";#N/A,#N/A,FALSE,"보증";#N/A,#N/A,FALSE,"손익1";#N/A,#N/A,FALSE,"손익";#N/A,#N/A,FALSE,"부서별매출";#N/A,#N/A,FALSE,"매출"}</definedName>
    <definedName name="WWE" hidden="1">{#N/A,#N/A,FALSE,"단축1";#N/A,#N/A,FALSE,"단축2";#N/A,#N/A,FALSE,"단축3";#N/A,#N/A,FALSE,"장축";#N/A,#N/A,FALSE,"4WD"}</definedName>
    <definedName name="WWEWERE" hidden="1">{#N/A,#N/A,FALSE,"신규dep";#N/A,#N/A,FALSE,"신규dep-금형상각후";#N/A,#N/A,FALSE,"신규dep-연구비상각후";#N/A,#N/A,FALSE,"신규dep-기계,공구상각후"}</definedName>
    <definedName name="WWLLP" hidden="1">{#N/A,#N/A,FALSE,"Heading";#N/A,#N/A,FALSE,"Template"}</definedName>
    <definedName name="WWNN22" hidden="1">{#N/A,#N/A,FALSE,"Heading";#N/A,#N/A,FALSE,"Template"}</definedName>
    <definedName name="wwppcc" hidden="1">{#N/A,#N/A,FALSE,"Heading";#N/A,#N/A,FALSE,"Template"}</definedName>
    <definedName name="wwppnn" hidden="1">{#N/A,#N/A,FALSE,"Heading";#N/A,#N/A,FALSE,"Template"}</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SCREEN." hidden="1">{TRUE,TRUE,-0.8,-17,963.6,637.8,FALSE,TRUE,TRUE,TRUE,0,1,#N/A,1,#N/A,18.0487804878049,42.7727272727273,1,FALSE,FALSE,3,TRUE,1,FALSE,100,"Swvu.Screen.","ACwvu.Screen.",#N/A,FALSE,FALSE,0.78740157480315,0.393700787401575,0.984251968503937,0.984251968503937,1,"","&amp;RH.Lehmhaus
VV54TQ
&amp;D",TRUE,TRUE,FALSE,FALSE,1,#N/A,1,1,"=R1C1:R67C11",FALSE,#N/A,#N/A,FALSE,FALSE,FALSE,9,300,300,FALSE,FALSE,TRUE,TRUE,TRUE}</definedName>
    <definedName name="WWW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A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_1"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ww" hidden="1">{"INCPRE2000",#N/A,FALSE,"BL2000"}</definedName>
    <definedName name="wwwwwww" hidden="1">{"HS_USA",#N/A,FALSE,"Base"}</definedName>
    <definedName name="wwwwwwwww" hidden="1">{"CTO MES ACTUAL",#N/A,FALSE,"BASE ANEXOS";"VAR MES ACT",#N/A,FALSE,"BASE ANEXOS"}</definedName>
    <definedName name="wwwwwwwwww" hidden="1">{"PL2000",#N/A,FALSE,"BL2000"}</definedName>
    <definedName name="wxy" hidden="1">{#N/A,#N/A,FALSE,"단축1";#N/A,#N/A,FALSE,"단축2";#N/A,#N/A,FALSE,"단축3";#N/A,#N/A,FALSE,"장축";#N/A,#N/A,FALSE,"4WD"}</definedName>
    <definedName name="WYU" hidden="1">{#N/A,#N/A,FALSE,"단축1";#N/A,#N/A,FALSE,"단축2";#N/A,#N/A,FALSE,"단축3";#N/A,#N/A,FALSE,"장축";#N/A,#N/A,FALSE,"4WD"}</definedName>
    <definedName name="W행">#REF!</definedName>
    <definedName name="W행1">#N/A</definedName>
    <definedName name="x" hidden="1">{#N/A,#N/A,FALSE,"DR-부적합";#N/A,#N/A,FALSE,"DR-제조공정";#N/A,#N/A,FALSE,"검사-부적합";#N/A,#N/A,FALSE,"검사기준서";#N/A,#N/A,FALSE,"품질관리공정도";#N/A,#N/A,FALSE,"검사-1";#N/A,#N/A,FALSE,"DR-1"}</definedName>
    <definedName name="X11E" hidden="1">{"COMJPN2000",#N/A,FALSE,"BL2000"}</definedName>
    <definedName name="X5_">#REF!</definedName>
    <definedName name="xbnm" hidden="1">{"Asset Information",#N/A,FALSE,"Asset Information";"Fixed Lease Cost",#N/A,FALSE,"Asset Information";"Maintenance",#N/A,FALSE,"Asset Information";"Depreciation",#N/A,FALSE,"Asset Information"}</definedName>
    <definedName name="XÇà">#REF!</definedName>
    <definedName name="XCCPL15067A01">#REF!</definedName>
    <definedName name="xcfbxd" hidden="1">{#N/A,#N/A,TRUE,"W.O.";#N/A,#N/A,TRUE,"N.A.O.";#N/A,#N/A,TRUE,"USA";#N/A,#N/A,TRUE,"CAN";#N/A,#N/A,TRUE,"MEX";#N/A,#N/A,TRUE,"I.O.";#N/A,#N/A,TRUE,"EUR";#N/A,#N/A,TRUE,"MEA";#N/A,#N/A,TRUE,"LAT";#N/A,#N/A,TRUE,"ASIA"}</definedName>
    <definedName name="xd????" hidden="1">{#N/A,#N/A,FALSE,"??1";#N/A,#N/A,FALSE,"??2";#N/A,#N/A,FALSE,"??3";#N/A,#N/A,FALSE,"??";#N/A,#N/A,FALSE,"4WD"}</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ARM" hidden="1">{#N/A,#N/A,FALSE,"단축1";#N/A,#N/A,FALSE,"단축2";#N/A,#N/A,FALSE,"단축3";#N/A,#N/A,FALSE,"장축";#N/A,#N/A,FALSE,"4WD"}</definedName>
    <definedName name="xdfh">#REF!</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d품확일정" hidden="1">{#N/A,#N/A,FALSE,"단축1";#N/A,#N/A,FALSE,"단축2";#N/A,#N/A,FALSE,"단축3";#N/A,#N/A,FALSE,"장축";#N/A,#N/A,FALSE,"4WD"}</definedName>
    <definedName name="xfhdfj">#REF!</definedName>
    <definedName name="XG¾×¼C">#REF!</definedName>
    <definedName name="XG¾×¼Ç">#REF!</definedName>
    <definedName name="XG개" hidden="1">{#N/A,#N/A,FALSE,"단축1";#N/A,#N/A,FALSE,"단축2";#N/A,#N/A,FALSE,"단축3";#N/A,#N/A,FALSE,"장축";#N/A,#N/A,FALSE,"4WD"}</definedName>
    <definedName name="XG개선" hidden="1">{#N/A,#N/A,FALSE,"단축1";#N/A,#N/A,FALSE,"단축2";#N/A,#N/A,FALSE,"단축3";#N/A,#N/A,FALSE,"장축";#N/A,#N/A,FALSE,"4WD"}</definedName>
    <definedName name="XG액션">#REF!</definedName>
    <definedName name="xnw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S" hidden="1">{#N/A,#N/A,FALSE,"을지 (4)";#N/A,#N/A,FALSE,"을지 (5)";#N/A,#N/A,FALSE,"을지 (6)"}</definedName>
    <definedName name="xx">#REF!</definedName>
    <definedName name="XXX">#REF!</definedName>
    <definedName name="xxxx" hidden="1">{#N/A,#N/A,FALSE,"인원";#N/A,#N/A,FALSE,"비용2";#N/A,#N/A,FALSE,"비용1";#N/A,#N/A,FALSE,"비용";#N/A,#N/A,FALSE,"보증2";#N/A,#N/A,FALSE,"보증1";#N/A,#N/A,FALSE,"보증";#N/A,#N/A,FALSE,"손익1";#N/A,#N/A,FALSE,"손익";#N/A,#N/A,FALSE,"부서별매출";#N/A,#N/A,FALSE,"매출"}</definedName>
    <definedName name="xxxx_1" hidden="1">{#N/A,#N/A,FALSE,"인원";#N/A,#N/A,FALSE,"비용2";#N/A,#N/A,FALSE,"비용1";#N/A,#N/A,FALSE,"비용";#N/A,#N/A,FALSE,"보증2";#N/A,#N/A,FALSE,"보증1";#N/A,#N/A,FALSE,"보증";#N/A,#N/A,FALSE,"손익1";#N/A,#N/A,FALSE,"손익";#N/A,#N/A,FALSE,"부서별매출";#N/A,#N/A,FALSE,"매출"}</definedName>
    <definedName name="XXXXX" hidden="1">{#N/A,#N/A,FALSE,"단축1";#N/A,#N/A,FALSE,"단축2";#N/A,#N/A,FALSE,"단축3";#N/A,#N/A,FALSE,"장축";#N/A,#N/A,FALSE,"4WD"}</definedName>
    <definedName name="XXXXXXX">[0]!BlankMacro1</definedName>
    <definedName name="xy" hidden="1">#REF!</definedName>
    <definedName name="XZV">#REF!</definedName>
    <definedName name="X행">#REF!</definedName>
    <definedName name="Y" hidden="1">{#N/A,#N/A,FALSE,"단축1";#N/A,#N/A,FALSE,"단축2";#N/A,#N/A,FALSE,"단축3";#N/A,#N/A,FALSE,"장축";#N/A,#N/A,FALSE,"4WD"}</definedName>
    <definedName name="YEN">#REF!</definedName>
    <definedName name="YG">#REF!</definedName>
    <definedName name="YHFFDD" hidden="1">{#N/A,#N/A,FALSE,"단축1";#N/A,#N/A,FALSE,"단축2";#N/A,#N/A,FALSE,"단축3";#N/A,#N/A,FALSE,"장축";#N/A,#N/A,FALSE,"4WD"}</definedName>
    <definedName name="yil">#REF!</definedName>
    <definedName name="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uyuyuyu" hidden="1">{#N/A,#N/A,TRUE,"??"}</definedName>
    <definedName name="yy">#REF!</definedName>
    <definedName name="YYHY" hidden="1">{#N/A,#N/A,FALSE,"단축1";#N/A,#N/A,FALSE,"단축2";#N/A,#N/A,FALSE,"단축3";#N/A,#N/A,FALSE,"장축";#N/A,#N/A,FALSE,"4WD"}</definedName>
    <definedName name="yyy" hidden="1">{"TotalMR_CY",#N/A,FALSE,"PLAN97 MASTER"}</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UUY" hidden="1">{#N/A,#N/A,FALSE,"단축1";#N/A,#N/A,FALSE,"단축2";#N/A,#N/A,FALSE,"단축3";#N/A,#N/A,FALSE,"장축";#N/A,#N/A,FALSE,"4WD"}</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#REF!</definedName>
    <definedName name="z" hidden="1">{#N/A,#N/A,FALSE,"검사-1";#N/A,#N/A,FALSE,"품질관리공정도";#N/A,#N/A,FALSE,"DR-1";#N/A,#N/A,FALSE,"DR-부적합";#N/A,#N/A,FALSE,"검사-부적합";#N/A,#N/A,FALSE,"검사기준서"}</definedName>
    <definedName name="Z_030BCFA9_A76B_11D1_B759_08000E21FF8D_.wvu.Cols" hidden="1">#REF!,#REF!,#REF!</definedName>
    <definedName name="Z_030BCFA9_A76B_11D1_B759_08000E21FF8D_.wvu.FilterData" hidden="1">#REF!</definedName>
    <definedName name="Z_030BCFA9_A76B_11D1_B759_08000E21FF8D_.wvu.PrintArea" hidden="1">#REF!</definedName>
    <definedName name="Z_030BCFA9_A76B_11D1_B759_08000E21FF8D_.wvu.PrintTitles" hidden="1">#REF!</definedName>
    <definedName name="Z_6993EFB0_1B89_4ECB_AA37_844F342C516A_.wvu.FilterData" hidden="1">#REF!</definedName>
    <definedName name="Z_86A21AE1_D222_11D6_8098_444553540000_.wvu.Cols" hidden="1">#REF!,#REF!,#REF!,#REF!</definedName>
    <definedName name="Z_B01F82C8_E2BF_11D8_BD33_0000F8781956_.wvu.Cols">#REF!</definedName>
    <definedName name="Z_B01F82C8_E2BF_11D8_BD33_0000F8781956_.wvu.PrintTitles">#REF!</definedName>
    <definedName name="Zähler1">#REF!</definedName>
    <definedName name="Zähler2">#REF!</definedName>
    <definedName name="Zähler3">#REF!</definedName>
    <definedName name="zc">[0]!BlankMacro1</definedName>
    <definedName name="ZDHGKSDLG" hidden="1">{#N/A,#N/A,FALSE,"인원";#N/A,#N/A,FALSE,"비용2";#N/A,#N/A,FALSE,"비용1";#N/A,#N/A,FALSE,"비용";#N/A,#N/A,FALSE,"보증2";#N/A,#N/A,FALSE,"보증1";#N/A,#N/A,FALSE,"보증";#N/A,#N/A,FALSE,"손익1";#N/A,#N/A,FALSE,"손익";#N/A,#N/A,FALSE,"부서별매출";#N/A,#N/A,FALSE,"매출"}</definedName>
    <definedName name="ZEI">#REF!</definedName>
    <definedName name="ZRATEINDC">#REF!</definedName>
    <definedName name="ZX" hidden="1">{#N/A,#N/A,FALSE,"초도품";#N/A,#N/A,FALSE,"초도품 (2)";#N/A,#N/A,FALSE,"초도품 (3)";#N/A,#N/A,FALSE,"초도품 (4)";#N/A,#N/A,FALSE,"초도품 (5)";#N/A,#N/A,FALSE,"초도품 (6)"}</definedName>
    <definedName name="ZZ">#REF!</definedName>
    <definedName name="ZZ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ZZZ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ZZZC">#REF!</definedName>
    <definedName name="ｚｚｚｚ" hidden="1">{#N/A,#N/A,FALSE,"IPEC Stair Step";#N/A,#N/A,FALSE,"Overview";#N/A,#N/A,FALSE,"Supporting Explanations"}</definedName>
    <definedName name="ZZZZZ">[0]!BlankMacro1</definedName>
    <definedName name="Z횴LER">#REF!</definedName>
    <definedName name="Z횴LER간">#REF!</definedName>
    <definedName name="π">PI()</definedName>
    <definedName name="А">#REF!</definedName>
    <definedName name="а."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А1">#REF!</definedName>
    <definedName name="А10">#REF!</definedName>
    <definedName name="а12">#REF!</definedName>
    <definedName name="А17">#REF!</definedName>
    <definedName name="а209">#REF!</definedName>
    <definedName name="А9">#REF!</definedName>
    <definedName name="аа"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аа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hidden="1">{#N/A,#N/A,TRUE,"일정"}</definedName>
    <definedName name="абду">#REF!</definedName>
    <definedName name="Абдулазиз" hidden="1">#REF!</definedName>
    <definedName name="ав">#REF!</definedName>
    <definedName name="аве">#REF!</definedName>
    <definedName name="авлб">#REF!</definedName>
    <definedName name="авпывывав"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впывывав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ВТ." hidden="1">{#N/A,#N/A,TRUE,"일정"}</definedName>
    <definedName name="АК" hidden="1">{#N/A,#N/A,FALSE,"인원";#N/A,#N/A,FALSE,"비용2";#N/A,#N/A,FALSE,"비용1";#N/A,#N/A,FALSE,"비용";#N/A,#N/A,FALSE,"보증2";#N/A,#N/A,FALSE,"보증1";#N/A,#N/A,FALSE,"보증";#N/A,#N/A,FALSE,"손익1";#N/A,#N/A,FALSE,"손익";#N/A,#N/A,FALSE,"부서별매출";#N/A,#N/A,FALSE,"매출"}</definedName>
    <definedName name="АК_1" hidden="1">{#N/A,#N/A,FALSE,"인원";#N/A,#N/A,FALSE,"비용2";#N/A,#N/A,FALSE,"비용1";#N/A,#N/A,FALSE,"비용";#N/A,#N/A,FALSE,"보증2";#N/A,#N/A,FALSE,"보증1";#N/A,#N/A,FALSE,"보증";#N/A,#N/A,FALSE,"손익1";#N/A,#N/A,FALSE,"손익";#N/A,#N/A,FALSE,"부서별매출";#N/A,#N/A,FALSE,"매출"}</definedName>
    <definedName name="акциз">#REF!</definedName>
    <definedName name="Албина">#REF!</definedName>
    <definedName name="Андижон">#REF!</definedName>
    <definedName name="АП">#REF!</definedName>
    <definedName name="апа">#REF!</definedName>
    <definedName name="апапып">#REF!</definedName>
    <definedName name="апеа">#REF!</definedName>
    <definedName name="апр" hidden="1">{#N/A,#N/A,FALSE,"인원";#N/A,#N/A,FALSE,"비용2";#N/A,#N/A,FALSE,"비용1";#N/A,#N/A,FALSE,"비용";#N/A,#N/A,FALSE,"보증2";#N/A,#N/A,FALSE,"보증1";#N/A,#N/A,FALSE,"보증";#N/A,#N/A,FALSE,"손익1";#N/A,#N/A,FALSE,"손익";#N/A,#N/A,FALSE,"부서별매출";#N/A,#N/A,FALSE,"매출"}</definedName>
    <definedName name="б" hidden="1">{#N/A,#N/A,TRUE,"일정"}</definedName>
    <definedName name="База">#REF!</definedName>
    <definedName name="База__данных">#REF!</definedName>
    <definedName name="База__данных_12">#REF!</definedName>
    <definedName name="База__данных_17">#REF!</definedName>
    <definedName name="База__данных_19">#REF!</definedName>
    <definedName name="База__данных_2">#REF!</definedName>
    <definedName name="База__данных_20">#REF!</definedName>
    <definedName name="База__данных_21">#REF!</definedName>
    <definedName name="База__данных_3">#REF!</definedName>
    <definedName name="База__данных_4">#REF!</definedName>
    <definedName name="База__данных_5">#REF!</definedName>
    <definedName name="База__данных_6">#REF!</definedName>
    <definedName name="_xlnm.Database">#REF!</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ОГОТТУМАН">#REF!</definedName>
    <definedName name="Бухоро">#REF!</definedName>
    <definedName name="в" hidden="1">{#N/A,#N/A,FALSE,"인원";#N/A,#N/A,FALSE,"비용2";#N/A,#N/A,FALSE,"비용1";#N/A,#N/A,FALSE,"비용";#N/A,#N/A,FALSE,"보증2";#N/A,#N/A,FALSE,"보증1";#N/A,#N/A,FALSE,"보증";#N/A,#N/A,FALSE,"손익1";#N/A,#N/A,FALSE,"손익";#N/A,#N/A,FALSE,"부서별매출";#N/A,#N/A,FALSE,"매출"}</definedName>
    <definedName name="в_1" hidden="1">{#N/A,#N/A,FALSE,"인원";#N/A,#N/A,FALSE,"비용2";#N/A,#N/A,FALSE,"비용1";#N/A,#N/A,FALSE,"비용";#N/A,#N/A,FALSE,"보증2";#N/A,#N/A,FALSE,"보증1";#N/A,#N/A,FALSE,"보증";#N/A,#N/A,FALSE,"손익1";#N/A,#N/A,FALSE,"손익";#N/A,#N/A,FALSE,"부서별매출";#N/A,#N/A,FALSE,"매출"}</definedName>
    <definedName name="В5">#REF!</definedName>
    <definedName name="ва">#REF!</definedName>
    <definedName name="вап">#REF!</definedName>
    <definedName name="вапвапвп" hidden="1">{#N/A,#N/A,TRUE,"일정"}</definedName>
    <definedName name="вапывпыв" hidden="1">#REF!</definedName>
    <definedName name="вар">#REF!</definedName>
    <definedName name="ваыа">#REF!</definedName>
    <definedName name="вв" hidden="1">{#N/A,#N/A,FALSE,"인원";#N/A,#N/A,FALSE,"비용2";#N/A,#N/A,FALSE,"비용1";#N/A,#N/A,FALSE,"비용";#N/A,#N/A,FALSE,"보증2";#N/A,#N/A,FALSE,"보증1";#N/A,#N/A,FALSE,"보증";#N/A,#N/A,FALSE,"손익1";#N/A,#N/A,FALSE,"손익";#N/A,#N/A,FALSE,"부서별매출";#N/A,#N/A,FALSE,"매출"}</definedName>
    <definedName name="вв_1" hidden="1">{#N/A,#N/A,FALSE,"인원";#N/A,#N/A,FALSE,"비용2";#N/A,#N/A,FALSE,"비용1";#N/A,#N/A,FALSE,"비용";#N/A,#N/A,FALSE,"보증2";#N/A,#N/A,FALSE,"보증1";#N/A,#N/A,FALSE,"보증";#N/A,#N/A,FALSE,"손익1";#N/A,#N/A,FALSE,"손익";#N/A,#N/A,FALSE,"부서별매출";#N/A,#N/A,FALSE,"매출"}</definedName>
    <definedName name="вввв">#REF!</definedName>
    <definedName name="вова">#REF!</definedName>
    <definedName name="вфвф">#REF!</definedName>
    <definedName name="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г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гажк">#REF!</definedName>
    <definedName name="газконденсат">#REF!</definedName>
    <definedName name="гг" hidden="1">{#N/A,#N/A,TRUE,"일정"}</definedName>
    <definedName name="гг_1" hidden="1">{#N/A,#N/A,TRUE,"일정"}</definedName>
    <definedName name="ггг" hidden="1">{#N/A,#N/A,FALSE,"인원";#N/A,#N/A,FALSE,"비용2";#N/A,#N/A,FALSE,"비용1";#N/A,#N/A,FALSE,"비용";#N/A,#N/A,FALSE,"보증2";#N/A,#N/A,FALSE,"보증1";#N/A,#N/A,FALSE,"보증";#N/A,#N/A,FALSE,"손익1";#N/A,#N/A,FALSE,"손익";#N/A,#N/A,FALSE,"부서별매출";#N/A,#N/A,FALSE,"매출"}</definedName>
    <definedName name="ггг_1" hidden="1">{#N/A,#N/A,FALSE,"인원";#N/A,#N/A,FALSE,"비용2";#N/A,#N/A,FALSE,"비용1";#N/A,#N/A,FALSE,"비용";#N/A,#N/A,FALSE,"보증2";#N/A,#N/A,FALSE,"보증1";#N/A,#N/A,FALSE,"보증";#N/A,#N/A,FALSE,"손익1";#N/A,#N/A,FALSE,"손익";#N/A,#N/A,FALSE,"부서별매출";#N/A,#N/A,FALSE,"매출"}</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_1"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лышев2_1" hidden="1">{#N/A,#N/A,FALSE,"인원";#N/A,#N/A,FALSE,"비용2";#N/A,#N/A,FALSE,"비용1";#N/A,#N/A,FALSE,"비용";#N/A,#N/A,FALSE,"보증2";#N/A,#N/A,FALSE,"보증1";#N/A,#N/A,FALSE,"보증";#N/A,#N/A,FALSE,"손익1";#N/A,#N/A,FALSE,"손익";#N/A,#N/A,FALSE,"부서별매출";#N/A,#N/A,FALSE,"매출"}</definedName>
    <definedName name="город">#REF!</definedName>
    <definedName name="ГУРЛАНТУМАН">#REF!</definedName>
    <definedName name="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д_вл">#REF!</definedName>
    <definedName name="д5">#REF!</definedName>
    <definedName name="дам">#REF!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_1" hidden="1">{#N/A,#N/A,FALSE,"인원";#N/A,#N/A,FALSE,"비용2";#N/A,#N/A,FALSE,"비용1";#N/A,#N/A,FALSE,"비용";#N/A,#N/A,FALSE,"보증2";#N/A,#N/A,FALSE,"보증1";#N/A,#N/A,FALSE,"보증";#N/A,#N/A,FALSE,"손익1";#N/A,#N/A,FALSE,"손익";#N/A,#N/A,FALSE,"부서별매출";#N/A,#N/A,FALSE,"매출"}</definedName>
    <definedName name="дддддд">#REF!</definedName>
    <definedName name="дебит">#REF!</definedName>
    <definedName name="действующий">#REF!</definedName>
    <definedName name="дел">#REF!</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лмурод">#REF!</definedName>
    <definedName name="дИРЕКЦИЯ_ПО_СТР_ВУ_РЕГ.ВОДОПРОВОДОВ">#REF!</definedName>
    <definedName name="дл">[0]!_a1Z,[0]!_a2Z</definedName>
    <definedName name="длдпржпрдоьж">#REF!</definedName>
    <definedName name="длоолл30">#REF!</definedName>
    <definedName name="дродщош" hidden="1">#REF!</definedName>
    <definedName name="дтр">#REF!</definedName>
    <definedName name="е">[0]!_a1Z,[0]!_a2Z</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ее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ЕЕЕ"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ёёё">#REF!</definedName>
    <definedName name="екнк">#REF!</definedName>
    <definedName name="енг" hidden="1">{"'Monthly 1997'!$A$3:$S$89"}</definedName>
    <definedName name="енр" hidden="1">#REF!</definedName>
    <definedName name="ж">#REF!</definedName>
    <definedName name="жалаб">#REF!</definedName>
    <definedName name="Жами">#REF!</definedName>
    <definedName name="жд">#REF!</definedName>
    <definedName name="ждд">#REF!</definedName>
    <definedName name="жжж">#REF!</definedName>
    <definedName name="Жиззах">#REF!</definedName>
    <definedName name="жиззсвод">#REF!</definedName>
    <definedName name="жл">#REF!</definedName>
    <definedName name="жура">#REF!</definedName>
    <definedName name="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з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xlnm.Print_Titles">#REF!</definedName>
    <definedName name="Закрытый359">#REF!</definedName>
    <definedName name="Запрос1">#REF!</definedName>
    <definedName name="Зарплата_1">#REF!</definedName>
    <definedName name="Зарплата_2">#REF!</definedName>
    <definedName name="зд">#REF!</definedName>
    <definedName name="зта" hidden="1">{#N/A,#N/A,FALSE,"인원";#N/A,#N/A,FALSE,"비용2";#N/A,#N/A,FALSE,"비용1";#N/A,#N/A,FALSE,"비용";#N/A,#N/A,FALSE,"보증2";#N/A,#N/A,FALSE,"보증1";#N/A,#N/A,FALSE,"보증";#N/A,#N/A,FALSE,"손익1";#N/A,#N/A,FALSE,"손익";#N/A,#N/A,FALSE,"부서별매출";#N/A,#N/A,FALSE,"매출"}</definedName>
    <definedName name="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и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ИЗВЛЕЧЕНИЕ_ИМ">#REF!</definedName>
    <definedName name="_xlnm.Extract">#REF!</definedName>
    <definedName name="изм">[0]!_a1Z,[0]!_a2Z</definedName>
    <definedName name="ии" hidden="1">{#N/A,#N/A,FALSE,"인원";#N/A,#N/A,FALSE,"비용2";#N/A,#N/A,FALSE,"비용1";#N/A,#N/A,FALSE,"비용";#N/A,#N/A,FALSE,"보증2";#N/A,#N/A,FALSE,"보증1";#N/A,#N/A,FALSE,"보증";#N/A,#N/A,FALSE,"손익1";#N/A,#N/A,FALSE,"손익";#N/A,#N/A,FALSE,"부서별매출";#N/A,#N/A,FALSE,"매출"}</definedName>
    <definedName name="ии_1" hidden="1">{#N/A,#N/A,FALSE,"인원";#N/A,#N/A,FALSE,"비용2";#N/A,#N/A,FALSE,"비용1";#N/A,#N/A,FALSE,"비용";#N/A,#N/A,FALSE,"보증2";#N/A,#N/A,FALSE,"보증1";#N/A,#N/A,FALSE,"보증";#N/A,#N/A,FALSE,"손익1";#N/A,#N/A,FALSE,"손익";#N/A,#N/A,FALSE,"부서별매출";#N/A,#N/A,FALSE,"매출"}</definedName>
    <definedName name="иииии" hidden="1">{#N/A,#N/A,TRUE,"일정"}</definedName>
    <definedName name="имп">#REF!</definedName>
    <definedName name="импорт">#REF!</definedName>
    <definedName name="импорт222">#REF!</definedName>
    <definedName name="имтим">#REF!</definedName>
    <definedName name="инвестиция">#REF!</definedName>
    <definedName name="ип">#REF!</definedName>
    <definedName name="ипак">#REF!</definedName>
    <definedName name="итог">#REF!</definedName>
    <definedName name="Й" hidden="1">{#N/A,#N/A,TRUE,"일정"}</definedName>
    <definedName name="й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йй" hidden="1">{#N/A,#N/A,FALSE,"인원";#N/A,#N/A,FALSE,"비용2";#N/A,#N/A,FALSE,"비용1";#N/A,#N/A,FALSE,"비용";#N/A,#N/A,FALSE,"보증2";#N/A,#N/A,FALSE,"보증1";#N/A,#N/A,FALSE,"보증";#N/A,#N/A,FALSE,"손익1";#N/A,#N/A,FALSE,"손익";#N/A,#N/A,FALSE,"부서별매출";#N/A,#N/A,FALSE,"매출"}</definedName>
    <definedName name="йй_1" hidden="1">{#N/A,#N/A,FALSE,"인원";#N/A,#N/A,FALSE,"비용2";#N/A,#N/A,FALSE,"비용1";#N/A,#N/A,FALSE,"비용";#N/A,#N/A,FALSE,"보증2";#N/A,#N/A,FALSE,"보증1";#N/A,#N/A,FALSE,"보증";#N/A,#N/A,FALSE,"손익1";#N/A,#N/A,FALSE,"손익";#N/A,#N/A,FALSE,"부서별매출";#N/A,#N/A,FALSE,"매출"}</definedName>
    <definedName name="ййй">[0]!BlankMacro1</definedName>
    <definedName name="ййййй">#N/A</definedName>
    <definedName name="к"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к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к_с3">#REF!</definedName>
    <definedName name="к_с4">#REF!</definedName>
    <definedName name="к_с5">#REF!</definedName>
    <definedName name="к_с6">#REF!</definedName>
    <definedName name="к_с7">#REF!</definedName>
    <definedName name="к_с8">#REF!</definedName>
    <definedName name="к1">#REF!</definedName>
    <definedName name="к2">#REF!</definedName>
    <definedName name="к3">#REF!</definedName>
    <definedName name="к3_А">#REF!</definedName>
    <definedName name="к3_М">#REF!</definedName>
    <definedName name="к3_У">#REF!</definedName>
    <definedName name="к3_Ш">#REF!</definedName>
    <definedName name="к4">#REF!</definedName>
    <definedName name="к4_А">#REF!</definedName>
    <definedName name="к4_М">#REF!</definedName>
    <definedName name="к4_У">#REF!</definedName>
    <definedName name="к4_Ш">#REF!</definedName>
    <definedName name="к5">#REF!</definedName>
    <definedName name="к5_Ш">#REF!</definedName>
    <definedName name="к6">#REF!</definedName>
    <definedName name="к7">#REF!</definedName>
    <definedName name="к8">#REF!</definedName>
    <definedName name="Карбамид" hidden="1">{"'Monthly 1997'!$A$3:$S$89"}</definedName>
    <definedName name="карз">#REF!</definedName>
    <definedName name="Кашкадарё">#REF!</definedName>
    <definedName name="кейс">#REF!</definedName>
    <definedName name="кз">#REF!</definedName>
    <definedName name="кк"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кк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Кк2">#REF!</definedName>
    <definedName name="ккк">[0]!BlankMacro1</definedName>
    <definedName name="Клара">#REF!</definedName>
    <definedName name="Классификация">#REF!</definedName>
    <definedName name="книга2">[0]!_a1Z,[0]!_a2Z</definedName>
    <definedName name="ко1">#REF!</definedName>
    <definedName name="ко2">#REF!</definedName>
    <definedName name="ко3">#REF!</definedName>
    <definedName name="ко4">#REF!</definedName>
    <definedName name="ко5">#REF!</definedName>
    <definedName name="ко6">#REF!</definedName>
    <definedName name="ко7">#REF!</definedName>
    <definedName name="ко8">#REF!</definedName>
    <definedName name="коб">#REF!</definedName>
    <definedName name="Кодир">#REF!</definedName>
    <definedName name="Кол2010">#REF!</definedName>
    <definedName name="константы">#REF!</definedName>
    <definedName name="Кораколпок">#REF!</definedName>
    <definedName name="коха">#REF!</definedName>
    <definedName name="кп">#REF!</definedName>
    <definedName name="кпыкпывап">#REF!</definedName>
    <definedName name="кре">#REF!</definedName>
    <definedName name="_xlnm.Criteria">#REF!</definedName>
    <definedName name="купаукп" hidden="1">#REF!</definedName>
    <definedName name="Кўрсаткичлар">#REF!</definedName>
    <definedName name="куъмкм">#REF!</definedName>
    <definedName name="кэ">#REF!</definedName>
    <definedName name="л" hidden="1">{#N/A,#N/A,FALSE,"인원";#N/A,#N/A,FALSE,"비용2";#N/A,#N/A,FALSE,"비용1";#N/A,#N/A,FALSE,"비용";#N/A,#N/A,FALSE,"보증2";#N/A,#N/A,FALSE,"보증1";#N/A,#N/A,FALSE,"보증";#N/A,#N/A,FALSE,"손익1";#N/A,#N/A,FALSE,"손익";#N/A,#N/A,FALSE,"부서별매출";#N/A,#N/A,FALSE,"매출"}</definedName>
    <definedName name="л_1" hidden="1">{#N/A,#N/A,FALSE,"인원";#N/A,#N/A,FALSE,"비용2";#N/A,#N/A,FALSE,"비용1";#N/A,#N/A,FALSE,"비용";#N/A,#N/A,FALSE,"보증2";#N/A,#N/A,FALSE,"보증1";#N/A,#N/A,FALSE,"보증";#N/A,#N/A,FALSE,"손익1";#N/A,#N/A,FALSE,"손익";#N/A,#N/A,FALSE,"부서별매출";#N/A,#N/A,FALSE,"매출"}</definedName>
    <definedName name="л1" hidden="1">#REF!</definedName>
    <definedName name="лас">#REF!</definedName>
    <definedName name="лд">#REF!</definedName>
    <definedName name="лдд">[17]!Макрос1</definedName>
    <definedName name="лист">#REF!</definedName>
    <definedName name="Лист_1">#REF!</definedName>
    <definedName name="лист2">#REF!</definedName>
    <definedName name="лл" hidden="1">{#N/A,#N/A,TRUE,"일정"}</definedName>
    <definedName name="лл_1" hidden="1">{#N/A,#N/A,TRUE,"일정"}</definedName>
    <definedName name="Логистика" hidden="1">#REF!,#REF!,#REF!,#REF!</definedName>
    <definedName name="лок">#REF!</definedName>
    <definedName name="ЛокализацияBPU">#REF!</definedName>
    <definedName name="ЛокализацияDAMAS">#REF!</definedName>
    <definedName name="ЛокализацияLGLL">#REF!</definedName>
    <definedName name="ЛокализацияTICO">#REF!</definedName>
    <definedName name="ЛокализацияWFL">#REF!</definedName>
    <definedName name="ЛокализацияWFR">#REF!</definedName>
    <definedName name="ЛОЛО">#REF!</definedName>
    <definedName name="лорг">#REF!</definedName>
    <definedName name="лотлотлт" hidden="1">{#N/A,#N/A,TRUE,"일정"}</definedName>
    <definedName name="лплплл"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лр">#REF!</definedName>
    <definedName name="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м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м_с">#REF!</definedName>
    <definedName name="м_с2">#REF!</definedName>
    <definedName name="м_с3">#REF!</definedName>
    <definedName name="м_с4">#REF!</definedName>
    <definedName name="М50.12">#REF!</definedName>
    <definedName name="Макрос1">[17]!Макрос1</definedName>
    <definedName name="мат">#REF!</definedName>
    <definedName name="МАЪЛУМОТ">#REF!</definedName>
    <definedName name="мз">#REF!</definedName>
    <definedName name="МЗ_1">#REF!</definedName>
    <definedName name="МЗ_2">#REF!</definedName>
    <definedName name="минг">#REF!</definedName>
    <definedName name="мингча">#REF!</definedName>
    <definedName name="Минимал_1">#REF!</definedName>
    <definedName name="Минимал_2">#REF!</definedName>
    <definedName name="мир">#REF!</definedName>
    <definedName name="мм" hidden="1">{#N/A,#N/A,FALSE,"인원";#N/A,#N/A,FALSE,"비용2";#N/A,#N/A,FALSE,"비용1";#N/A,#N/A,FALSE,"비용";#N/A,#N/A,FALSE,"보증2";#N/A,#N/A,FALSE,"보증1";#N/A,#N/A,FALSE,"보증";#N/A,#N/A,FALSE,"손익1";#N/A,#N/A,FALSE,"손익";#N/A,#N/A,FALSE,"부서별매출";#N/A,#N/A,FALSE,"매출"}</definedName>
    <definedName name="мм_1" hidden="1">{#N/A,#N/A,FALSE,"인원";#N/A,#N/A,FALSE,"비용2";#N/A,#N/A,FALSE,"비용1";#N/A,#N/A,FALSE,"비용";#N/A,#N/A,FALSE,"보증2";#N/A,#N/A,FALSE,"보증1";#N/A,#N/A,FALSE,"보증";#N/A,#N/A,FALSE,"손익1";#N/A,#N/A,FALSE,"손익";#N/A,#N/A,FALSE,"부서별매출";#N/A,#N/A,FALSE,"매출"}</definedName>
    <definedName name="Монетиз">#REF!</definedName>
    <definedName name="МТР">#REF!</definedName>
    <definedName name="мфу02">#REF!</definedName>
    <definedName name="н" hidden="1">{#N/A,#N/A,FALSE,"인원";#N/A,#N/A,FALSE,"비용2";#N/A,#N/A,FALSE,"비용1";#N/A,#N/A,FALSE,"비용";#N/A,#N/A,FALSE,"보증2";#N/A,#N/A,FALSE,"보증1";#N/A,#N/A,FALSE,"보증";#N/A,#N/A,FALSE,"손익1";#N/A,#N/A,FALSE,"손익";#N/A,#N/A,FALSE,"부서별매출";#N/A,#N/A,FALSE,"매출"}</definedName>
    <definedName name="н_1" hidden="1">{#N/A,#N/A,FALSE,"인원";#N/A,#N/A,FALSE,"비용2";#N/A,#N/A,FALSE,"비용1";#N/A,#N/A,FALSE,"비용";#N/A,#N/A,FALSE,"보증2";#N/A,#N/A,FALSE,"보증1";#N/A,#N/A,FALSE,"보증";#N/A,#N/A,FALSE,"손익1";#N/A,#N/A,FALSE,"손익";#N/A,#N/A,FALSE,"부서별매출";#N/A,#N/A,FALSE,"매출"}</definedName>
    <definedName name="Навоий">#REF!</definedName>
    <definedName name="Наманган">#REF!</definedName>
    <definedName name="нар26" hidden="1">#REF!,#REF!,#REF!,#REF!</definedName>
    <definedName name="нац">#REF!</definedName>
    <definedName name="нбу">#REF!</definedName>
    <definedName name="неукв">#REF!</definedName>
    <definedName name="нилуфар">#REF!</definedName>
    <definedName name="н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нн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ннн">[0]!BlankMacro1</definedName>
    <definedName name="новый">[0]!_a1Z,[0]!_a2Z</definedName>
    <definedName name="нояб">#REF!</definedName>
    <definedName name="Ноябрь" hidden="1">{#N/A,#N/A,TRUE,"일정"}</definedName>
    <definedName name="о"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БЛАСТЬ_ПЕЌАТИ">#REF!</definedName>
    <definedName name="_xlnm.Print_Area">#REF!</definedName>
    <definedName name="овкей">#REF!</definedName>
    <definedName name="ожидаемое">#REF!</definedName>
    <definedName name="Ойлик">#N/A</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#REF!</definedName>
    <definedName name="олг">#REF!</definedName>
    <definedName name="олд">#REF!</definedName>
    <definedName name="олл">#REF!</definedName>
    <definedName name="ольга" hidden="1">{#N/A,#N/A,FALSE,"BODY"}</definedName>
    <definedName name="ольга_1" hidden="1">{#N/A,#N/A,FALSE,"BODY"}</definedName>
    <definedName name="оля">#REF!</definedName>
    <definedName name="онкуонкоооооон" hidden="1">{0,0,0,0;0,0,0,0;0,0,0,0;0,0,0,0;0,0,0,0;0,0,0,0;0,0,0,0;0,0,0,0;0,0,0,0;0,0,0,0;0,0,0,0}</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о">#REF!</definedName>
    <definedName name="ор">#REF!</definedName>
    <definedName name="орде">#REF!</definedName>
    <definedName name="ОРОРО1">#REF!</definedName>
    <definedName name="отпро">#REF!</definedName>
    <definedName name="паа">#REF!</definedName>
    <definedName name="папапа" hidden="1">{#N/A,#N/A,TRUE,"일정"}</definedName>
    <definedName name="парапт" hidden="1">{#N/A,#N/A,TRUE,"일정"}</definedName>
    <definedName name="пах">#REF!</definedName>
    <definedName name="пва" hidden="1">{#N/A,#N/A,FALSE,"인원";#N/A,#N/A,FALSE,"비용2";#N/A,#N/A,FALSE,"비용1";#N/A,#N/A,FALSE,"비용";#N/A,#N/A,FALSE,"보증2";#N/A,#N/A,FALSE,"보증1";#N/A,#N/A,FALSE,"보증";#N/A,#N/A,FALSE,"손익1";#N/A,#N/A,FALSE,"손익";#N/A,#N/A,FALSE,"부서별매출";#N/A,#N/A,FALSE,"매출"}</definedName>
    <definedName name="ПЕНСИЯ">#REF!</definedName>
    <definedName name="печать">#REF!</definedName>
    <definedName name="пк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олигон">#REF!</definedName>
    <definedName name="пор">#REF!</definedName>
    <definedName name="Поставка" hidden="1">#REF!</definedName>
    <definedName name="Поток">#REF!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hidden="1">{#N/A,#N/A,FALSE,"단축1";#N/A,#N/A,FALSE,"단축2";#N/A,#N/A,FALSE,"단축3";#N/A,#N/A,FALSE,"장축";#N/A,#N/A,FALSE,"4WD"}</definedName>
    <definedName name="ппп_1" hidden="1">{#N/A,#N/A,FALSE,"단축1";#N/A,#N/A,FALSE,"단축2";#N/A,#N/A,FALSE,"단축3";#N/A,#N/A,FALSE,"장축";#N/A,#N/A,FALSE,"4WD"}</definedName>
    <definedName name="пр">#REF!</definedName>
    <definedName name="прилож3">#REF!</definedName>
    <definedName name="про">#REF!</definedName>
    <definedName name="ПРОГНОЗНЫЕ_ПАРАМЕТРЫ_РАСХОДОВ">#REF!</definedName>
    <definedName name="прок">#REF!</definedName>
    <definedName name="ПРОМ" hidden="1">#REF!</definedName>
    <definedName name="пром2">#REF!</definedName>
    <definedName name="прп">#REF!</definedName>
    <definedName name="псб">#REF!</definedName>
    <definedName name="р">#REF!</definedName>
    <definedName name="рас.09">#REF!</definedName>
    <definedName name="рассмотрительная2">#REF!</definedName>
    <definedName name="Расход_2004_Лист3__2__Таблица">#REF!</definedName>
    <definedName name="Расход_2004_Лист3__2__Таблица1">#REF!</definedName>
    <definedName name="Расход_2004_Лист3__2__Таблица2">#REF!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г_1">#REF!</definedName>
    <definedName name="рег_2">#REF!</definedName>
    <definedName name="рег1">#REF!</definedName>
    <definedName name="рег2">#REF!</definedName>
    <definedName name="Рек">#REF!</definedName>
    <definedName name="_xlnm.Recorder">#REF!</definedName>
    <definedName name="рр" hidden="1">{#N/A,#N/A,TRUE,"일정"}</definedName>
    <definedName name="рр_1" hidden="1">{#N/A,#N/A,TRUE,"일정"}</definedName>
    <definedName name="рыва">#REF!</definedName>
    <definedName name="рывр">#REF!</definedName>
    <definedName name="с" hidden="1">{#N/A,#N/A,TRUE,"일정"}</definedName>
    <definedName name="с_1" hidden="1">{#N/A,#N/A,TRUE,"일정"}</definedName>
    <definedName name="С29">#REF!</definedName>
    <definedName name="с519">#REF!</definedName>
    <definedName name="с52">#REF!</definedName>
    <definedName name="с86">#REF!</definedName>
    <definedName name="Самарканд">#REF!</definedName>
    <definedName name="Св">#REF!</definedName>
    <definedName name="свод">#REF!</definedName>
    <definedName name="СВОД1" hidden="1">#REF!</definedName>
    <definedName name="сводка" hidden="1">'[2]진행 DATA (2)'!#REF!</definedName>
    <definedName name="свока">#REF!</definedName>
    <definedName name="Сельхоз">#REF!</definedName>
    <definedName name="сентябрь" hidden="1">{#N/A,#N/A,TRUE,"일정"}</definedName>
    <definedName name="Сирдарё">#REF!</definedName>
    <definedName name="сирье">#REF!</definedName>
    <definedName name="сопос">#REF!</definedName>
    <definedName name="спа">#REF!</definedName>
    <definedName name="спн">#REF!</definedName>
    <definedName name="Срок">#REF!</definedName>
    <definedName name="срочно">#REF!</definedName>
    <definedName name="Сртук_ДАгр">#REF!</definedName>
    <definedName name="сс" hidden="1">{#N/A,#N/A,FALSE,"인원";#N/A,#N/A,FALSE,"비용2";#N/A,#N/A,FALSE,"비용1";#N/A,#N/A,FALSE,"비용";#N/A,#N/A,FALSE,"보증2";#N/A,#N/A,FALSE,"보증1";#N/A,#N/A,FALSE,"보증";#N/A,#N/A,FALSE,"손익1";#N/A,#N/A,FALSE,"손익";#N/A,#N/A,FALSE,"부서별매출";#N/A,#N/A,FALSE,"매출"}</definedName>
    <definedName name="сс_1" hidden="1">{#N/A,#N/A,FALSE,"인원";#N/A,#N/A,FALSE,"비용2";#N/A,#N/A,FALSE,"비용1";#N/A,#N/A,FALSE,"비용";#N/A,#N/A,FALSE,"보증2";#N/A,#N/A,FALSE,"보증1";#N/A,#N/A,FALSE,"보증";#N/A,#N/A,FALSE,"손익1";#N/A,#N/A,FALSE,"손익";#N/A,#N/A,FALSE,"부서별매출";#N/A,#N/A,FALSE,"매출"}</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1">#REF!</definedName>
    <definedName name="Сурхондарё">#REF!</definedName>
    <definedName name="Сырье">#REF!</definedName>
    <definedName name="т">[0]!_a1Z,[0]!_a2Z</definedName>
    <definedName name="Ташкилий_чора_тадбирлар__номи_ва_ишлаб_чиўариладиганг_маҳсулот">#REF!</definedName>
    <definedName name="ТекПерес">#REF!</definedName>
    <definedName name="ТермоКузов35">#REF!</definedName>
    <definedName name="ТНВЭД">#REF!</definedName>
    <definedName name="тов">#REF!</definedName>
    <definedName name="Товар">#REF!</definedName>
    <definedName name="тога">#REF!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_1" hidden="1">{#N/A,#N/A,FALSE,"인원";#N/A,#N/A,FALSE,"비용2";#N/A,#N/A,FALSE,"비용1";#N/A,#N/A,FALSE,"비용";#N/A,#N/A,FALSE,"보증2";#N/A,#N/A,FALSE,"보증1";#N/A,#N/A,FALSE,"보증";#N/A,#N/A,FALSE,"손익1";#N/A,#N/A,FALSE,"손익";#N/A,#N/A,FALSE,"부서별매출";#N/A,#N/A,FALSE,"매출"}</definedName>
    <definedName name="тушум.">#REF!</definedName>
    <definedName name="Ћ__ЂЃ_Ѓ_Џ_ОЂ__">#REF!</definedName>
    <definedName name="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у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увае">#REF!</definedName>
    <definedName name="увап">#REF!</definedName>
    <definedName name="увка">#REF!</definedName>
    <definedName name="УзСемЮнг">#REF!</definedName>
    <definedName name="УзСЮ">#REF!</definedName>
    <definedName name="ук">#REF!</definedName>
    <definedName name="ука">#REF!</definedName>
    <definedName name="уке">#REF!</definedName>
    <definedName name="УКС">#REF!</definedName>
    <definedName name="УРГАНЧТУМАН">#REF!</definedName>
    <definedName name="УРГАНЧШАХАР">#REF!</definedName>
    <definedName name="уровень">#REF!</definedName>
    <definedName name="утв2">#REF!</definedName>
    <definedName name="уу" hidden="1">{#N/A,#N/A,FALSE,"인원";#N/A,#N/A,FALSE,"비용2";#N/A,#N/A,FALSE,"비용1";#N/A,#N/A,FALSE,"비용";#N/A,#N/A,FALSE,"보증2";#N/A,#N/A,FALSE,"보증1";#N/A,#N/A,FALSE,"보증";#N/A,#N/A,FALSE,"손익1";#N/A,#N/A,FALSE,"손익";#N/A,#N/A,FALSE,"부서별매출";#N/A,#N/A,FALSE,"매출"}</definedName>
    <definedName name="уу_1" hidden="1">{#N/A,#N/A,FALSE,"인원";#N/A,#N/A,FALSE,"비용2";#N/A,#N/A,FALSE,"비용1";#N/A,#N/A,FALSE,"비용";#N/A,#N/A,FALSE,"보증2";#N/A,#N/A,FALSE,"보증1";#N/A,#N/A,FALSE,"보증";#N/A,#N/A,FALSE,"손익1";#N/A,#N/A,FALSE,"손익";#N/A,#N/A,FALSE,"부서별매출";#N/A,#N/A,FALSE,"매출"}</definedName>
    <definedName name="ууу">[0]!BlankMacro1</definedName>
    <definedName name="ф" hidden="1">{#N/A,#N/A,TRUE,"일정"}</definedName>
    <definedName name="ф_1" hidden="1">{#N/A,#N/A,TRUE,"일정"}</definedName>
    <definedName name="ф1">#REF!</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ргона">#REF!</definedName>
    <definedName name="ФЗСЖЧШ__ХЛЭЖШО">#REF!</definedName>
    <definedName name="фқва" hidden="1">#REF!</definedName>
    <definedName name="форма_таб01" hidden="1">{#N/A,#N/A,FALSE,"인원";#N/A,#N/A,FALSE,"비용2";#N/A,#N/A,FALSE,"비용1";#N/A,#N/A,FALSE,"비용";#N/A,#N/A,FALSE,"보증2";#N/A,#N/A,FALSE,"보증1";#N/A,#N/A,FALSE,"보증";#N/A,#N/A,FALSE,"손익1";#N/A,#N/A,FALSE,"손익";#N/A,#N/A,FALSE,"부서별매출";#N/A,#N/A,FALSE,"매출"}</definedName>
    <definedName name="Формир">#REF!</definedName>
    <definedName name="ф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фф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ффф">#REF!</definedName>
    <definedName name="фыфы">#REF!</definedName>
    <definedName name="хж">#REF!</definedName>
    <definedName name="хз">#REF!</definedName>
    <definedName name="ХИВАТУМАН">#REF!</definedName>
    <definedName name="ХОНКАТУМАН">#REF!</definedName>
    <definedName name="Хоразм">#REF!</definedName>
    <definedName name="ц"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ц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ц_вл">#REF!</definedName>
    <definedName name="ЦенаЗакоытого">#REF!</definedName>
    <definedName name="ЦенаЗакрытого">#REF!</definedName>
    <definedName name="цйуцуйцууцу" hidden="1">{"'Monthly 1997'!$A$3:$S$89"}</definedName>
    <definedName name="цс">#REF!</definedName>
    <definedName name="цуке">#REF!,#REF!,#REF!</definedName>
    <definedName name="цц"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цц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ццц">[0]!BlankMacro1</definedName>
    <definedName name="ч" hidden="1">{#N/A,#N/A,TRUE,"일정"}</definedName>
    <definedName name="ч_1" hidden="1">{#N/A,#N/A,TRUE,"일정"}</definedName>
    <definedName name="чл">#REF!</definedName>
    <definedName name="чссмчм">#N/A</definedName>
    <definedName name="чч">[0]!_a1Z,[0]!_a2Z</definedName>
    <definedName name="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ж._счетчик__сиз">#REF!</definedName>
    <definedName name="ш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ахар">#REF!</definedName>
    <definedName name="шж">#REF!</definedName>
    <definedName name="шо">#REF!</definedName>
    <definedName name="шорл">#REF!</definedName>
    <definedName name="шурик">#REF!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ш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#REF!</definedName>
    <definedName name="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щ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щд">#REF!</definedName>
    <definedName name="щщ" hidden="1">{#N/A,#N/A,FALSE,"인원";#N/A,#N/A,FALSE,"비용2";#N/A,#N/A,FALSE,"비용1";#N/A,#N/A,FALSE,"비용";#N/A,#N/A,FALSE,"보증2";#N/A,#N/A,FALSE,"보증1";#N/A,#N/A,FALSE,"보증";#N/A,#N/A,FALSE,"손익1";#N/A,#N/A,FALSE,"손익";#N/A,#N/A,FALSE,"부서별매출";#N/A,#N/A,FALSE,"매출"}</definedName>
    <definedName name="щщ_1" hidden="1">{#N/A,#N/A,FALSE,"인원";#N/A,#N/A,FALSE,"비용2";#N/A,#N/A,FALSE,"비용1";#N/A,#N/A,FALSE,"비용";#N/A,#N/A,FALSE,"보증2";#N/A,#N/A,FALSE,"보증1";#N/A,#N/A,FALSE,"보증";#N/A,#N/A,FALSE,"손익1";#N/A,#N/A,FALSE,"손익";#N/A,#N/A,FALSE,"부서별매출";#N/A,#N/A,FALSE,"매출"}</definedName>
    <definedName name="щщщщ">#REF!</definedName>
    <definedName name="ъ">#REF!</definedName>
    <definedName name="ы">[0]!_a1Z,[0]!_a2Z</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#REF!</definedName>
    <definedName name="ываыва" hidden="1">#REF!</definedName>
    <definedName name="ываываыва" hidden="1">#REF!</definedName>
    <definedName name="ываываываыва" hidden="1">#REF!</definedName>
    <definedName name="ываываывыа" hidden="1">#REF!</definedName>
    <definedName name="ывкпирц" hidden="1">{#N/A,#N/A,FALSE,"인원";#N/A,#N/A,FALSE,"비용2";#N/A,#N/A,FALSE,"비용1";#N/A,#N/A,FALSE,"비용";#N/A,#N/A,FALSE,"보증2";#N/A,#N/A,FALSE,"보증1";#N/A,#N/A,FALSE,"보증";#N/A,#N/A,FALSE,"손익1";#N/A,#N/A,FALSE,"손익";#N/A,#N/A,FALSE,"부서별매출";#N/A,#N/A,FALSE,"매출"}</definedName>
    <definedName name="ывкпирц_1" hidden="1">{#N/A,#N/A,FALSE,"인원";#N/A,#N/A,FALSE,"비용2";#N/A,#N/A,FALSE,"비용1";#N/A,#N/A,FALSE,"비용";#N/A,#N/A,FALSE,"보증2";#N/A,#N/A,FALSE,"보증1";#N/A,#N/A,FALSE,"보증";#N/A,#N/A,FALSE,"손익1";#N/A,#N/A,FALSE,"손익";#N/A,#N/A,FALSE,"부서별매출";#N/A,#N/A,FALSE,"매출"}</definedName>
    <definedName name="ывываываццукцук" hidden="1">{#N/A,#N/A,TRUE,"일정"}</definedName>
    <definedName name="ыодлпфврж">#REF!</definedName>
    <definedName name="ыр">#REF!</definedName>
    <definedName name="ыуву">#REF!,#REF!,#REF!</definedName>
    <definedName name="ыцвуц">#REF!</definedName>
    <definedName name="ыы"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ыы_1"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ыыы"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ыыыы" hidden="1">#REF!</definedName>
    <definedName name="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ь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ьбю">#REF!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ьь_1" hidden="1">{#N/A,#N/A,FALSE,"인원";#N/A,#N/A,FALSE,"비용2";#N/A,#N/A,FALSE,"비용1";#N/A,#N/A,FALSE,"비용";#N/A,#N/A,FALSE,"보증2";#N/A,#N/A,FALSE,"보증1";#N/A,#N/A,FALSE,"보증";#N/A,#N/A,FALSE,"손익1";#N/A,#N/A,FALSE,"손익";#N/A,#N/A,FALSE,"부서별매출";#N/A,#N/A,FALSE,"매출"}</definedName>
    <definedName name="Электр">#REF!</definedName>
    <definedName name="ЭХА">#REF!</definedName>
    <definedName name="юб">#REF!</definedName>
    <definedName name="юю">[0]!_a1Z,[0]!_a2Z</definedName>
    <definedName name="я"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я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ЯНГИАРИКТУМАН">#REF!</definedName>
    <definedName name="ЯНГИБОЗОРТУМАН">#REF!</definedName>
    <definedName name="яя">[0]!_a1Z,[0]!_a2Z</definedName>
    <definedName name="グラフ" hidden="1">#REF!</definedName>
    <definedName name="グラフ1" hidden="1">#REF!</definedName>
    <definedName name="っＫ" hidden="1">#REF!</definedName>
    <definedName name="にまいめ" hidden="1">{"Costo1",#N/A,FALSE,"Costo Estimado";"Costo2",#N/A,FALSE,"Costo Estimado";"Costos3",#N/A,FALSE,"Costo Estimado";"Costo4",#N/A,FALSE,"Costo Estimado"}</definedName>
    <definedName name="やな" hidden="1">{#N/A,#N/A,FALSE,"IPEC Stair Step";#N/A,#N/A,FALSE,"Overview";#N/A,#N/A,FALSE,"Supporting Explanations"}</definedName>
    <definedName name="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3ㄹㅈㄷㄱ">#REF!</definedName>
    <definedName name="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ㄱㄱㄱㄱㄱㄱㄱㄱㄱㄱㄱㄱㄱㄱㄱ" hidden="1">{#N/A,#N/A,FALSE,"단축1";#N/A,#N/A,FALSE,"단축2";#N/A,#N/A,FALSE,"단축3";#N/A,#N/A,FALSE,"장축";#N/A,#N/A,FALSE,"4WD"}</definedName>
    <definedName name="ㄱㄱㄱㄱㄱㄱㄱㄱㄱㄱㄱㄱㄱㄱㄱㄱㄱㄱㄱㄱㄱㄱㄱㄱㄱㄱㄱㄱㄱㄱㄱ" hidden="1">{#N/A,#N/A,FALSE,"단축1";#N/A,#N/A,FALSE,"단축2";#N/A,#N/A,FALSE,"단축3";#N/A,#N/A,FALSE,"장축";#N/A,#N/A,FALSE,"4WD"}</definedName>
    <definedName name="ㄱㄳㅕ">#REF!</definedName>
    <definedName name="ㄱㄷㄱㄱ" hidden="1">{#N/A,#N/A,TRUE,"일정"}</definedName>
    <definedName name="ㄱㄷㅁㄱ" hidden="1">{#N/A,#N/A,FALSE,"단축1";#N/A,#N/A,FALSE,"단축2";#N/A,#N/A,FALSE,"단축3";#N/A,#N/A,FALSE,"장축";#N/A,#N/A,FALSE,"4WD"}</definedName>
    <definedName name="ㄱㄷㅎㅈㅂㄱㅎ" hidden="1">{#N/A,#N/A,FALSE,"단축1";#N/A,#N/A,FALSE,"단축2";#N/A,#N/A,FALSE,"단축3";#N/A,#N/A,FALSE,"장축";#N/A,#N/A,FALSE,"4WD"}</definedName>
    <definedName name="ㄱㄹ">#REF!</definedName>
    <definedName name="ㄱ소쇼ㅏㅕㅐ">#REF!</definedName>
    <definedName name="ㄱ소효ㅜ">#REF!</definedName>
    <definedName name="ㄱ쇼">#REF!</definedName>
    <definedName name="ㄱ쇼ㅗㅕ7ㅑ" hidden="1">{#N/A,#N/A,FALSE,"신규dep";#N/A,#N/A,FALSE,"신규dep-금형상각후";#N/A,#N/A,FALSE,"신규dep-연구비상각후";#N/A,#N/A,FALSE,"신규dep-기계,공구상각후"}</definedName>
    <definedName name="ㄱㅇ" hidden="1">{#N/A,#N/A,FALSE,"단축1";#N/A,#N/A,FALSE,"단축2";#N/A,#N/A,FALSE,"단축3";#N/A,#N/A,FALSE,"장축";#N/A,#N/A,FALSE,"4WD"}</definedName>
    <definedName name="가" hidden="1">{#N/A,#N/A,FALSE,"인원";#N/A,#N/A,FALSE,"비용2";#N/A,#N/A,FALSE,"비용1";#N/A,#N/A,FALSE,"비용";#N/A,#N/A,FALSE,"보증2";#N/A,#N/A,FALSE,"보증1";#N/A,#N/A,FALSE,"보증";#N/A,#N/A,FALSE,"손익1";#N/A,#N/A,FALSE,"손익";#N/A,#N/A,FALSE,"부서별매출";#N/A,#N/A,FALSE,"매출"}</definedName>
    <definedName name="가1" hidden="1">{#N/A,#N/A,TRUE,"Y생산";#N/A,#N/A,TRUE,"Y판매";#N/A,#N/A,TRUE,"Y총물량";#N/A,#N/A,TRUE,"Y능력";#N/A,#N/A,TRUE,"YKD"}</definedName>
    <definedName name="가2" hidden="1">{#N/A,#N/A,TRUE,"Y생산";#N/A,#N/A,TRUE,"Y판매";#N/A,#N/A,TRUE,"Y총물량";#N/A,#N/A,TRUE,"Y능력";#N/A,#N/A,TRUE,"YKD"}</definedName>
    <definedName name="가가" hidden="1">{#N/A,#N/A,FALSE,"단축1";#N/A,#N/A,FALSE,"단축2";#N/A,#N/A,FALSE,"단축3";#N/A,#N/A,FALSE,"장축";#N/A,#N/A,FALSE,"4WD"}</definedName>
    <definedName name="가격">#REF!</definedName>
    <definedName name="가격1">#REF!</definedName>
    <definedName name="가격비교" hidden="1">{#N/A,#N/A,FALSE,"L상세";#N/A,#N/A,FALSE,"L상세";#N/A,#N/A,FALSE,"L상세"}</definedName>
    <definedName name="가공비계">#REF!</definedName>
    <definedName name="가공비명세표" hidden="1">{#N/A,#N/A,TRUE,"일정"}</definedName>
    <definedName name="가나" hidden="1">{#N/A,#N/A,FALSE,"단축1";#N/A,#N/A,FALSE,"단축2";#N/A,#N/A,FALSE,"단축3";#N/A,#N/A,FALSE,"장축";#N/A,#N/A,FALSE,"4WD"}</definedName>
    <definedName name="가나다" hidden="1">{#N/A,#N/A,FALSE,"인원";#N/A,#N/A,FALSE,"비용2";#N/A,#N/A,FALSE,"비용1";#N/A,#N/A,FALSE,"비용";#N/A,#N/A,FALSE,"보증2";#N/A,#N/A,FALSE,"보증1";#N/A,#N/A,FALSE,"보증";#N/A,#N/A,FALSE,"손익1";#N/A,#N/A,FALSE,"손익";#N/A,#N/A,FALSE,"부서별매출";#N/A,#N/A,FALSE,"매출"}</definedName>
    <definedName name="가나다라" hidden="1">{#N/A,#N/A,TRUE,"일정"}</definedName>
    <definedName name="가동" hidden="1">{#N/A,#N/A,TRUE,"Y생산";#N/A,#N/A,TRUE,"Y판매";#N/A,#N/A,TRUE,"Y총물량";#N/A,#N/A,TRUE,"Y능력";#N/A,#N/A,TRUE,"YKD"}</definedName>
    <definedName name="가동2" hidden="1">{#N/A,#N/A,TRUE,"Y생산";#N/A,#N/A,TRUE,"Y판매";#N/A,#N/A,TRUE,"Y총물량";#N/A,#N/A,TRUE,"Y능력";#N/A,#N/A,TRUE,"YKD"}</definedName>
    <definedName name="가동비" hidden="1">#REF!</definedName>
    <definedName name="가동조건" hidden="1">{#N/A,#N/A,FALSE,"96 3월물량표";#N/A,#N/A,FALSE,"96 4월물량표";#N/A,#N/A,FALSE,"96 5월물량표"}</definedName>
    <definedName name="가라">#REF!</definedName>
    <definedName name="가수" hidden="1">{#N/A,#N/A,FALSE,"인원";#N/A,#N/A,FALSE,"비용2";#N/A,#N/A,FALSE,"비용1";#N/A,#N/A,FALSE,"비용";#N/A,#N/A,FALSE,"보증2";#N/A,#N/A,FALSE,"보증1";#N/A,#N/A,FALSE,"보증";#N/A,#N/A,FALSE,"손익1";#N/A,#N/A,FALSE,"손익";#N/A,#N/A,FALSE,"부서별매출";#N/A,#N/A,FALSE,"매출"}</definedName>
    <definedName name="가스" hidden="1">{#N/A,#N/A,FALSE,"인원";#N/A,#N/A,FALSE,"비용2";#N/A,#N/A,FALSE,"비용1";#N/A,#N/A,FALSE,"비용";#N/A,#N/A,FALSE,"보증2";#N/A,#N/A,FALSE,"보증1";#N/A,#N/A,FALSE,"보증";#N/A,#N/A,FALSE,"손익1";#N/A,#N/A,FALSE,"손익";#N/A,#N/A,FALSE,"부서별매출";#N/A,#N/A,FALSE,"매출"}</definedName>
    <definedName name="가아ㅓ라어" hidden="1">{#N/A,#N/A,FALSE,"초도품";#N/A,#N/A,FALSE,"초도품 (2)";#N/A,#N/A,FALSE,"초도품 (3)";#N/A,#N/A,FALSE,"초도품 (4)";#N/A,#N/A,FALSE,"초도품 (5)";#N/A,#N/A,FALSE,"초도품 (6)"}</definedName>
    <definedName name="가중치">#REF!</definedName>
    <definedName name="각방안" hidden="1">{#N/A,#N/A,FALSE,"단축1";#N/A,#N/A,FALSE,"단축2";#N/A,#N/A,FALSE,"단축3";#N/A,#N/A,FALSE,"장축";#N/A,#N/A,FALSE,"4WD"}</definedName>
    <definedName name="간섭" hidden="1">{#N/A,#N/A,FALSE,"단축1";#N/A,#N/A,FALSE,"단축2";#N/A,#N/A,FALSE,"단축3";#N/A,#N/A,FALSE,"장축";#N/A,#N/A,FALSE,"4WD"}</definedName>
    <definedName name="간접경비">#REF!</definedName>
    <definedName name="감사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갑지양식">#REF!</definedName>
    <definedName name="강" hidden="1">{#N/A,#N/A,FALSE,"단축1";#N/A,#N/A,FALSE,"단축2";#N/A,#N/A,FALSE,"단축3";#N/A,#N/A,FALSE,"장축";#N/A,#N/A,FALSE,"4WD"}</definedName>
    <definedName name="강_1">#REF!</definedName>
    <definedName name="강_2">#REF!</definedName>
    <definedName name="강_3">#REF!</definedName>
    <definedName name="강_6">#REF!</definedName>
    <definedName name="강_7">#REF!</definedName>
    <definedName name="강강농" hidden="1">{#N/A,#N/A,FALSE,"단축1";#N/A,#N/A,FALSE,"단축2";#N/A,#N/A,FALSE,"단축3";#N/A,#N/A,FALSE,"장축";#N/A,#N/A,FALSE,"4WD"}</definedName>
    <definedName name="강성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개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개똥이" hidden="1">{#N/A,#N/A,TRUE,"일정"}</definedName>
    <definedName name="개발">#N/A</definedName>
    <definedName name="개발계획" hidden="1">{#N/A,#N/A,FALSE,"단축1";#N/A,#N/A,FALSE,"단축2";#N/A,#N/A,FALSE,"단축3";#N/A,#N/A,FALSE,"장축";#N/A,#N/A,FALSE,"4WD"}</definedName>
    <definedName name="개발계획서" hidden="1">{#N/A,#N/A,FALSE,"단축1";#N/A,#N/A,FALSE,"단축2";#N/A,#N/A,FALSE,"단축3";#N/A,#N/A,FALSE,"장축";#N/A,#N/A,FALSE,"4WD"}</definedName>
    <definedName name="개발과장" hidden="1">{#N/A,#N/A,FALSE,"단축1";#N/A,#N/A,FALSE,"단축2";#N/A,#N/A,FALSE,"단축3";#N/A,#N/A,FALSE,"장축";#N/A,#N/A,FALSE,"4WD"}</definedName>
    <definedName name="개발문제범" hidden="1">{#N/A,#N/A,FALSE,"단축1";#N/A,#N/A,FALSE,"단축2";#N/A,#N/A,FALSE,"단축3";#N/A,#N/A,FALSE,"장축";#N/A,#N/A,FALSE,"4WD"}</definedName>
    <definedName name="개발방향2">#REF!</definedName>
    <definedName name="개발방향2_1">#REF!</definedName>
    <definedName name="개발방향2_2">#REF!</definedName>
    <definedName name="개발방향2_3">#REF!</definedName>
    <definedName name="개발방향2_6">#REF!</definedName>
    <definedName name="개발방향2_7">#REF!</definedName>
    <definedName name="개발부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개발비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개발시험종합" hidden="1">#REF!</definedName>
    <definedName name="개발일정수정" hidden="1">{#N/A,#N/A,FALSE,"단축1";#N/A,#N/A,FALSE,"단축2";#N/A,#N/A,FALSE,"단축3";#N/A,#N/A,FALSE,"장축";#N/A,#N/A,FALSE,"4WD"}</definedName>
    <definedName name="개발차종">#N/A</definedName>
    <definedName name="개새끼" hidden="1">{#N/A,#N/A,FALSE,"인원";#N/A,#N/A,FALSE,"비용2";#N/A,#N/A,FALSE,"비용1";#N/A,#N/A,FALSE,"비용";#N/A,#N/A,FALSE,"보증2";#N/A,#N/A,FALSE,"보증1";#N/A,#N/A,FALSE,"보증";#N/A,#N/A,FALSE,"손익1";#N/A,#N/A,FALSE,"손익";#N/A,#N/A,FALSE,"부서별매출";#N/A,#N/A,FALSE,"매출"}</definedName>
    <definedName name="개선" hidden="1">{#N/A,#N/A,FALSE,"단축1";#N/A,#N/A,FALSE,"단축2";#N/A,#N/A,FALSE,"단축3";#N/A,#N/A,FALSE,"장축";#N/A,#N/A,FALSE,"4WD"}</definedName>
    <definedName name="개선1" hidden="1">{#N/A,#N/A,FALSE,"단축1";#N/A,#N/A,FALSE,"단축2";#N/A,#N/A,FALSE,"단축3";#N/A,#N/A,FALSE,"장축";#N/A,#N/A,FALSE,"4WD"}</definedName>
    <definedName name="개선과장1" hidden="1">{#N/A,#N/A,FALSE,"단축1";#N/A,#N/A,FALSE,"단축2";#N/A,#N/A,FALSE,"단축3";#N/A,#N/A,FALSE,"장축";#N/A,#N/A,FALSE,"4WD"}</definedName>
    <definedName name="개선과장2" hidden="1">{#N/A,#N/A,FALSE,"단축1";#N/A,#N/A,FALSE,"단축2";#N/A,#N/A,FALSE,"단축3";#N/A,#N/A,FALSE,"장축";#N/A,#N/A,FALSE,"4WD"}</definedName>
    <definedName name="개선과정" hidden="1">{#N/A,#N/A,FALSE,"단축1";#N/A,#N/A,FALSE,"단축2";#N/A,#N/A,FALSE,"단축3";#N/A,#N/A,FALSE,"장축";#N/A,#N/A,FALSE,"4WD"}</definedName>
    <definedName name="개선과제1"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거" hidden="1">{#N/A,#N/A,FALSE,"단축1";#N/A,#N/A,FALSE,"단축2";#N/A,#N/A,FALSE,"단축3";#N/A,#N/A,FALSE,"장축";#N/A,#N/A,FALSE,"4WD"}</definedName>
    <definedName name="거겨" hidden="1">{#N/A,#N/A,FALSE,"인원";#N/A,#N/A,FALSE,"비용2";#N/A,#N/A,FALSE,"비용1";#N/A,#N/A,FALSE,"비용";#N/A,#N/A,FALSE,"보증2";#N/A,#N/A,FALSE,"보증1";#N/A,#N/A,FALSE,"보증";#N/A,#N/A,FALSE,"손익1";#N/A,#N/A,FALSE,"손익";#N/A,#N/A,FALSE,"부서별매출";#N/A,#N/A,FALSE,"매출"}</definedName>
    <definedName name="거나" hidden="1">{#N/A,#N/A,FALSE,"인원";#N/A,#N/A,FALSE,"비용2";#N/A,#N/A,FALSE,"비용1";#N/A,#N/A,FALSE,"비용";#N/A,#N/A,FALSE,"보증2";#N/A,#N/A,FALSE,"보증1";#N/A,#N/A,FALSE,"보증";#N/A,#N/A,FALSE,"손익1";#N/A,#N/A,FALSE,"손익";#N/A,#N/A,FALSE,"부서별매출";#N/A,#N/A,FALSE,"매출"}</definedName>
    <definedName name="거래유형">#REF!</definedName>
    <definedName name="거래처">#REF!</definedName>
    <definedName name="걸" hidden="1">{#N/A,#N/A,FALSE,"단축1";#N/A,#N/A,FALSE,"단축2";#N/A,#N/A,FALSE,"단축3";#N/A,#N/A,FALSE,"장축";#N/A,#N/A,FALSE,"4WD"}</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#REF!</definedName>
    <definedName name="검토" hidden="1">BlankMacro1</definedName>
    <definedName name="검토3" hidden="1">{#N/A,#N/A,FALSE,"단축1";#N/A,#N/A,FALSE,"단축2";#N/A,#N/A,FALSE,"단축3";#N/A,#N/A,FALSE,"장축";#N/A,#N/A,FALSE,"4WD"}</definedName>
    <definedName name="검토6학" hidden="1">{#N/A,#N/A,FALSE,"단축1";#N/A,#N/A,FALSE,"단축2";#N/A,#N/A,FALSE,"단축3";#N/A,#N/A,FALSE,"장축";#N/A,#N/A,FALSE,"4WD"}</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협갑지" hidden="1">#REF!</definedName>
    <definedName name="겉장" hidden="1">{#N/A,#N/A,FALSE,"단축1";#N/A,#N/A,FALSE,"단축2";#N/A,#N/A,FALSE,"단축3";#N/A,#N/A,FALSE,"장축";#N/A,#N/A,FALSE,"4WD"}</definedName>
    <definedName name="겉장1" hidden="1">{#N/A,#N/A,FALSE,"단축1";#N/A,#N/A,FALSE,"단축2";#N/A,#N/A,FALSE,"단축3";#N/A,#N/A,FALSE,"장축";#N/A,#N/A,FALSE,"4WD"}</definedName>
    <definedName name="겉지" hidden="1">{#N/A,#N/A,FALSE,"단축1";#N/A,#N/A,FALSE,"단축2";#N/A,#N/A,FALSE,"단축3";#N/A,#N/A,FALSE,"장축";#N/A,#N/A,FALSE,"4WD"}</definedName>
    <definedName name="게약요청">#REF!</definedName>
    <definedName name="견적" hidden="1">{#N/A,#N/A,FALSE,"단축1";#N/A,#N/A,FALSE,"단축2";#N/A,#N/A,FALSE,"단축3";#N/A,#N/A,FALSE,"장축";#N/A,#N/A,FALSE,"4WD"}</definedName>
    <definedName name="견적list3" hidden="1">{#N/A,#N/A,FALSE,"단축1";#N/A,#N/A,FALSE,"단축2";#N/A,#N/A,FALSE,"단축3";#N/A,#N/A,FALSE,"장축";#N/A,#N/A,FALSE,"4WD"}</definedName>
    <definedName name="견적서" hidden="1">{#N/A,#N/A,FALSE,"단축1";#N/A,#N/A,FALSE,"단축2";#N/A,#N/A,FALSE,"단축3";#N/A,#N/A,FALSE,"장축";#N/A,#N/A,FALSE,"4WD"}</definedName>
    <definedName name="결과">#REF!</definedName>
    <definedName name="결재용" hidden="1">{#N/A,#N/A,FALSE,"단축1";#N/A,#N/A,FALSE,"단축2";#N/A,#N/A,FALSE,"단축3";#N/A,#N/A,FALSE,"장축";#N/A,#N/A,FALSE,"4WD"}</definedName>
    <definedName name="결재용2" hidden="1">{#N/A,#N/A,FALSE,"단축1";#N/A,#N/A,FALSE,"단축2";#N/A,#N/A,FALSE,"단축3";#N/A,#N/A,FALSE,"장축";#N/A,#N/A,FALSE,"4WD"}</definedName>
    <definedName name="경비계">#REF!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#REF!</definedName>
    <definedName name="경차" hidden="1">{#N/A,#N/A,TRUE,"Y생산";#N/A,#N/A,TRUE,"Y판매";#N/A,#N/A,TRUE,"Y총물량";#N/A,#N/A,TRUE,"Y능력";#N/A,#N/A,TRUE,"YKD"}</definedName>
    <definedName name="경합금2과운연계획" hidden="1">{#N/A,#N/A,TRUE,"Y생산";#N/A,#N/A,TRUE,"Y판매";#N/A,#N/A,TRUE,"Y총물량";#N/A,#N/A,TRUE,"Y능력";#N/A,#N/A,TRUE,"YKD"}</definedName>
    <definedName name="계">#REF!</definedName>
    <definedName name="계1" hidden="1">{#N/A,#N/A,FALSE,"단축1";#N/A,#N/A,FALSE,"단축2";#N/A,#N/A,FALSE,"단축3";#N/A,#N/A,FALSE,"장축";#N/A,#N/A,FALSE,"4WD"}</definedName>
    <definedName name="계략도">#REF!</definedName>
    <definedName name="계상산">#REF!</definedName>
    <definedName name="계승산">#REF!</definedName>
    <definedName name="계전산">#REF!</definedName>
    <definedName name="계판수수">#REF!</definedName>
    <definedName name="계획" hidden="1">{#N/A,#N/A,FALSE,"단축1";#N/A,#N/A,FALSE,"단축2";#N/A,#N/A,FALSE,"단축3";#N/A,#N/A,FALSE,"장축";#N/A,#N/A,FALSE,"4WD"}</definedName>
    <definedName name="계획.1" hidden="1">{#N/A,#N/A,FALSE,"단축1";#N/A,#N/A,FALSE,"단축2";#N/A,#N/A,FALSE,"단축3";#N/A,#N/A,FALSE,"장축";#N/A,#N/A,FALSE,"4WD"}</definedName>
    <definedName name="계획1" hidden="1">{#N/A,#N/A,FALSE,"단축1";#N/A,#N/A,FALSE,"단축2";#N/A,#N/A,FALSE,"단축3";#N/A,#N/A,FALSE,"장축";#N/A,#N/A,FALSE,"4WD"}</definedName>
    <definedName name="계획2" hidden="1">{#N/A,#N/A,FALSE,"단축1";#N/A,#N/A,FALSE,"단축2";#N/A,#N/A,FALSE,"단축3";#N/A,#N/A,FALSE,"장축";#N/A,#N/A,FALSE,"4WD"}</definedName>
    <definedName name="계획표지" hidden="1">{#N/A,#N/A,FALSE,"단축1";#N/A,#N/A,FALSE,"단축2";#N/A,#N/A,FALSE,"단축3";#N/A,#N/A,FALSE,"장축";#N/A,#N/A,FALSE,"4WD"}</definedName>
    <definedName name="고">#REF!</definedName>
    <definedName name="고_1">#REF!</definedName>
    <definedName name="고_2">#REF!</definedName>
    <definedName name="고_3">#REF!</definedName>
    <definedName name="고_6">#REF!</definedName>
    <definedName name="고_7">#REF!</definedName>
    <definedName name="고가나" hidden="1">{#N/A,#N/A,FALSE,"인원";#N/A,#N/A,FALSE,"비용2";#N/A,#N/A,FALSE,"비용1";#N/A,#N/A,FALSE,"비용";#N/A,#N/A,FALSE,"보증2";#N/A,#N/A,FALSE,"보증1";#N/A,#N/A,FALSE,"보증";#N/A,#N/A,FALSE,"손익1";#N/A,#N/A,FALSE,"손익";#N/A,#N/A,FALSE,"부서별매출";#N/A,#N/A,FALSE,"매출"}</definedName>
    <definedName name="고객사양_확정품">#REF!</definedName>
    <definedName name="고교" hidden="1">{#N/A,#N/A,FALSE,"인원";#N/A,#N/A,FALSE,"비용2";#N/A,#N/A,FALSE,"비용1";#N/A,#N/A,FALSE,"비용";#N/A,#N/A,FALSE,"보증2";#N/A,#N/A,FALSE,"보증1";#N/A,#N/A,FALSE,"보증";#N/A,#N/A,FALSE,"손익1";#N/A,#N/A,FALSE,"손익";#N/A,#N/A,FALSE,"부서별매출";#N/A,#N/A,FALSE,"매출"}</definedName>
    <definedName name="고구"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고로" hidden="1">{#N/A,#N/A,TRUE,"일정"}</definedName>
    <definedName name="고바우" hidden="1">{#N/A,#N/A,FALSE,"단축1";#N/A,#N/A,FALSE,"단축2";#N/A,#N/A,FALSE,"단축3";#N/A,#N/A,FALSE,"장축";#N/A,#N/A,FALSE,"4WD"}</definedName>
    <definedName name="골" hidden="1">{#N/A,#N/A,FALSE,"단축1";#N/A,#N/A,FALSE,"단축2";#N/A,#N/A,FALSE,"단축3";#N/A,#N/A,FALSE,"장축";#N/A,#N/A,FALSE,"4WD"}</definedName>
    <definedName name="공1">#REF!</definedName>
    <definedName name="공33" hidden="1">{#N/A,#N/A,FALSE,"단축1";#N/A,#N/A,FALSE,"단축2";#N/A,#N/A,FALSE,"단축3";#N/A,#N/A,FALSE,"장축";#N/A,#N/A,FALSE,"4WD"}</definedName>
    <definedName name="공고생1">#REF!</definedName>
    <definedName name="공고생10">#REF!</definedName>
    <definedName name="공고생11">#REF!</definedName>
    <definedName name="공고생12">#REF!</definedName>
    <definedName name="공고생2">#REF!</definedName>
    <definedName name="공고생3">#REF!</definedName>
    <definedName name="공고생4">#REF!</definedName>
    <definedName name="공고생5">#REF!</definedName>
    <definedName name="공고생6">#REF!</definedName>
    <definedName name="공고생7">#REF!</definedName>
    <definedName name="공고생8">#REF!</definedName>
    <definedName name="공고생9">#REF!</definedName>
    <definedName name="공공" hidden="1">{#N/A,#N/A,FALSE,"단축1";#N/A,#N/A,FALSE,"단축2";#N/A,#N/A,FALSE,"단축3";#N/A,#N/A,FALSE,"장축";#N/A,#N/A,FALSE,"4WD"}</definedName>
    <definedName name="공급자" hidden="1">#REF!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기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#REF!</definedName>
    <definedName name="공성환" hidden="1">{#N/A,#N/A,FALSE,"단축1";#N/A,#N/A,FALSE,"단축2";#N/A,#N/A,FALSE,"단축3";#N/A,#N/A,FALSE,"장축";#N/A,#N/A,FALSE,"4WD"}</definedName>
    <definedName name="공장도">#REF!</definedName>
    <definedName name="공장도1">#REF!</definedName>
    <definedName name="공장현황" hidden="1">{#N/A,#N/A,TRUE,"Y생산";#N/A,#N/A,TRUE,"Y판매";#N/A,#N/A,TRUE,"Y총물량";#N/A,#N/A,TRUE,"Y능력";#N/A,#N/A,TRUE,"YKD"}</definedName>
    <definedName name="공정">#REF!</definedName>
    <definedName name="공정조수">#REF!</definedName>
    <definedName name="공차">#N/A</definedName>
    <definedName name="공혈">#REF!</definedName>
    <definedName name="공혈문제견본">#REF!</definedName>
    <definedName name="과거" hidden="1">#REF!</definedName>
    <definedName name="과거차문제1" hidden="1">{#N/A,#N/A,FALSE,"단축1";#N/A,#N/A,FALSE,"단축2";#N/A,#N/A,FALSE,"단축3";#N/A,#N/A,FALSE,"장축";#N/A,#N/A,FALSE,"4WD"}</definedName>
    <definedName name="과거차문제11" hidden="1">{#N/A,#N/A,FALSE,"단축1";#N/A,#N/A,FALSE,"단축2";#N/A,#N/A,FALSE,"단축3";#N/A,#N/A,FALSE,"장축";#N/A,#N/A,FALSE,"4WD"}</definedName>
    <definedName name="과장">#REF!</definedName>
    <definedName name="과장1">#REF!</definedName>
    <definedName name="과장10">#REF!</definedName>
    <definedName name="과장11">#REF!</definedName>
    <definedName name="과장12">#REF!</definedName>
    <definedName name="과장2">#REF!</definedName>
    <definedName name="과장3">#REF!</definedName>
    <definedName name="과장4">#REF!</definedName>
    <definedName name="과장5">#REF!</definedName>
    <definedName name="과장6">#REF!</definedName>
    <definedName name="과장7">#REF!</definedName>
    <definedName name="과장8">#REF!</definedName>
    <definedName name="과장9">#REF!</definedName>
    <definedName name="과제">#REF!</definedName>
    <definedName name="관리지표2" hidden="1">{#N/A,#N/A,TRUE,"Y생산";#N/A,#N/A,TRUE,"Y판매";#N/A,#N/A,TRUE,"Y총물량";#N/A,#N/A,TRUE,"Y능력";#N/A,#N/A,TRUE,"YKD"}</definedName>
    <definedName name="관세1" hidden="1">{#N/A,#N/A,FALSE,"을지 (4)";#N/A,#N/A,FALSE,"을지 (5)";#N/A,#N/A,FALSE,"을지 (6)"}</definedName>
    <definedName name="교환기신규구입" hidden="1">{#N/A,#N/A,FALSE,"인원";#N/A,#N/A,FALSE,"비용2";#N/A,#N/A,FALSE,"비용1";#N/A,#N/A,FALSE,"비용";#N/A,#N/A,FALSE,"보증2";#N/A,#N/A,FALSE,"보증1";#N/A,#N/A,FALSE,"보증";#N/A,#N/A,FALSE,"손익1";#N/A,#N/A,FALSE,"손익";#N/A,#N/A,FALSE,"부서별매출";#N/A,#N/A,FALSE,"매출"}</definedName>
    <definedName name="교ㅡ">#REF!</definedName>
    <definedName name="구">#REF!</definedName>
    <definedName name="구_________분">#REF!</definedName>
    <definedName name="구규" hidden="1">{#N/A,#N/A,FALSE,"인원";#N/A,#N/A,FALSE,"비용2";#N/A,#N/A,FALSE,"비용1";#N/A,#N/A,FALSE,"비용";#N/A,#N/A,FALSE,"보증2";#N/A,#N/A,FALSE,"보증1";#N/A,#N/A,FALSE,"보증";#N/A,#N/A,FALSE,"손익1";#N/A,#N/A,FALSE,"손익";#N/A,#N/A,FALSE,"부서별매출";#N/A,#N/A,FALSE,"매출"}</definedName>
    <definedName name="구매">#REF!</definedName>
    <definedName name="구매송부용">#REF!</definedName>
    <definedName name="구분">#REF!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_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#REF!</definedName>
    <definedName name="국구구" hidden="1">{#N/A,#N/A,FALSE,"단축1";#N/A,#N/A,FALSE,"단축2";#N/A,#N/A,FALSE,"단축3";#N/A,#N/A,FALSE,"장축";#N/A,#N/A,FALSE,"4WD"}</definedName>
    <definedName name="국내" hidden="1">{#N/A,#N/A,FALSE,"인원";#N/A,#N/A,FALSE,"비용2";#N/A,#N/A,FALSE,"비용1";#N/A,#N/A,FALSE,"비용";#N/A,#N/A,FALSE,"보증2";#N/A,#N/A,FALSE,"보증1";#N/A,#N/A,FALSE,"보증";#N/A,#N/A,FALSE,"손익1";#N/A,#N/A,FALSE,"손익";#N/A,#N/A,FALSE,"부서별매출";#N/A,#N/A,FALSE,"매출"}</definedName>
    <definedName name="국내abs">#REF!</definedName>
    <definedName name="권">#N/A</definedName>
    <definedName name="권오종" hidden="1">{#N/A,#N/A,FALSE,"단축1";#N/A,#N/A,FALSE,"단축2";#N/A,#N/A,FALSE,"단축3";#N/A,#N/A,FALSE,"장축";#N/A,#N/A,FALSE,"4WD"}</definedName>
    <definedName name="권종원">#N/A</definedName>
    <definedName name="그냥">#REF!</definedName>
    <definedName name="그냥해" hidden="1">{#N/A,#N/A,FALSE,"단축1";#N/A,#N/A,FALSE,"단축2";#N/A,#N/A,FALSE,"단축3";#N/A,#N/A,FALSE,"장축";#N/A,#N/A,FALSE,"4WD"}</definedName>
    <definedName name="그래프">#REF!</definedName>
    <definedName name="그룹나눈" hidden="1">{#N/A,#N/A,FALSE,"단축1";#N/A,#N/A,FALSE,"단축2";#N/A,#N/A,FALSE,"단축3";#N/A,#N/A,FALSE,"장축";#N/A,#N/A,FALSE,"4WD"}</definedName>
    <definedName name="근거1" hidden="1">{#N/A,#N/A,FALSE,"단축1";#N/A,#N/A,FALSE,"단축2";#N/A,#N/A,FALSE,"단축3";#N/A,#N/A,FALSE,"장축";#N/A,#N/A,FALSE,"4WD"}</definedName>
    <definedName name="근거2" hidden="1">{#N/A,#N/A,FALSE,"단축1";#N/A,#N/A,FALSE,"단축2";#N/A,#N/A,FALSE,"단축3";#N/A,#N/A,FALSE,"장축";#N/A,#N/A,FALSE,"4WD"}</definedName>
    <definedName name="근본">#REF!</definedName>
    <definedName name="근속수당">#REF!</definedName>
    <definedName name="금월" hidden="1">{#N/A,#N/A,TRUE,"Y생산";#N/A,#N/A,TRUE,"Y판매";#N/A,#N/A,TRUE,"Y총물량";#N/A,#N/A,TRUE,"Y능력";#N/A,#N/A,TRUE,"YKD"}</definedName>
    <definedName name="금창스틸2" hidden="1">{#N/A,#N/A,TRUE,"일정"}</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3" hidden="1">{#N/A,#N/A,FALSE,"단축1";#N/A,#N/A,FALSE,"단축2";#N/A,#N/A,FALSE,"단축3";#N/A,#N/A,FALSE,"장축";#N/A,#N/A,FALSE,"4WD"}</definedName>
    <definedName name="금형개발일정">#REF!</definedName>
    <definedName name="금형단가">89064</definedName>
    <definedName name="금형비">#REF!</definedName>
    <definedName name="금형사진" hidden="1">{#N/A,#N/A,FALSE,"단축1";#N/A,#N/A,FALSE,"단축2";#N/A,#N/A,FALSE,"단축3";#N/A,#N/A,FALSE,"장축";#N/A,#N/A,FALSE,"4WD"}</definedName>
    <definedName name="금형상세" hidden="1">{#N/A,#N/A,TRUE,"일정"}</definedName>
    <definedName name="금형승인양식1" hidden="1">{#N/A,#N/A,FALSE,"단축1";#N/A,#N/A,FALSE,"단축2";#N/A,#N/A,FALSE,"단축3";#N/A,#N/A,FALSE,"장축";#N/A,#N/A,FALSE,"4WD"}</definedName>
    <definedName name="금형편성표" hidden="1">{#N/A,#N/A,FALSE,"단축1";#N/A,#N/A,FALSE,"단축2";#N/A,#N/A,FALSE,"단축3";#N/A,#N/A,FALSE,"장축";#N/A,#N/A,FALSE,"4WD"}</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관예산" hidden="1">{#N/A,#N/A,FALSE,"단축1";#N/A,#N/A,FALSE,"단축2";#N/A,#N/A,FALSE,"단축3";#N/A,#N/A,FALSE,"장축";#N/A,#N/A,FALSE,"4WD"}</definedName>
    <definedName name="기기">#REF!</definedName>
    <definedName name="기능">#REF!</definedName>
    <definedName name="기능0">#REF!</definedName>
    <definedName name="기능1">#REF!</definedName>
    <definedName name="기능10">#REF!</definedName>
    <definedName name="기능11">#REF!</definedName>
    <definedName name="기능12">#REF!</definedName>
    <definedName name="기능2">#REF!</definedName>
    <definedName name="기능3">#REF!</definedName>
    <definedName name="기능4">#REF!</definedName>
    <definedName name="기능5">#REF!</definedName>
    <definedName name="기능6">#REF!</definedName>
    <definedName name="기능7">#REF!</definedName>
    <definedName name="기능8">#REF!</definedName>
    <definedName name="기능9">#REF!</definedName>
    <definedName name="기록읽기">"Rectangle 62"</definedName>
    <definedName name="기본" hidden="1">{#N/A,#N/A,FALSE,"단축1";#N/A,#N/A,FALSE,"단축2";#N/A,#N/A,FALSE,"단축3";#N/A,#N/A,FALSE,"장축";#N/A,#N/A,FALSE,"4WD"}</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본방향" hidden="1">{#N/A,#N/A,FALSE,"인원";#N/A,#N/A,FALSE,"비용2";#N/A,#N/A,FALSE,"비용1";#N/A,#N/A,FALSE,"비용";#N/A,#N/A,FALSE,"보증2";#N/A,#N/A,FALSE,"보증1";#N/A,#N/A,FALSE,"보증";#N/A,#N/A,FALSE,"손익1";#N/A,#N/A,FALSE,"손익";#N/A,#N/A,FALSE,"부서별매출";#N/A,#N/A,FALSE,"매출"}</definedName>
    <definedName name="기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승인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아" hidden="1">{#N/A,#N/A,FALSE,"단축1";#N/A,#N/A,FALSE,"단축2";#N/A,#N/A,FALSE,"단축3";#N/A,#N/A,FALSE,"장축";#N/A,#N/A,FALSE,"4WD"}</definedName>
    <definedName name="기아단가">89064</definedName>
    <definedName name="기아매출" hidden="1">{#N/A,#N/A,FALSE,"ROW DATA"}</definedName>
    <definedName name="기안3">#REF!</definedName>
    <definedName name="기안갑">#REF!</definedName>
    <definedName name="기안갑1">#N/A</definedName>
    <definedName name="기안갑마">#REF!</definedName>
    <definedName name="기안용지">#REF!</definedName>
    <definedName name="기안을">#REF!</definedName>
    <definedName name="기안을1">#N/A</definedName>
    <definedName name="기존안비교" hidden="1">{#N/A,#N/A,FALSE,"단축1";#N/A,#N/A,FALSE,"단축2";#N/A,#N/A,FALSE,"단축3";#N/A,#N/A,FALSE,"장축";#N/A,#N/A,FALSE,"4WD"}</definedName>
    <definedName name="기존차" hidden="1">{#N/A,#N/A,FALSE,"단축1";#N/A,#N/A,FALSE,"단축2";#N/A,#N/A,FALSE,"단축3";#N/A,#N/A,FALSE,"장축";#N/A,#N/A,FALSE,"4WD"}</definedName>
    <definedName name="기존차문제점">#REF!</definedName>
    <definedName name="기준"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기타">#REF!</definedName>
    <definedName name="기타1">#REF!</definedName>
    <definedName name="기타10">#REF!</definedName>
    <definedName name="기타11">#REF!</definedName>
    <definedName name="기타12">#REF!</definedName>
    <definedName name="기타2">#REF!</definedName>
    <definedName name="기타3">#REF!</definedName>
    <definedName name="기타4">#REF!</definedName>
    <definedName name="기타5">#REF!</definedName>
    <definedName name="기타6">#REF!</definedName>
    <definedName name="기타7">#REF!</definedName>
    <definedName name="기타8">#REF!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hidden="1">{#N/A,#N/A,TRUE,"일정"}</definedName>
    <definedName name="김기철" hidden="1">{#N/A,#N/A,FALSE,"단축1";#N/A,#N/A,FALSE,"단축2";#N/A,#N/A,FALSE,"단축3";#N/A,#N/A,FALSE,"장축";#N/A,#N/A,FALSE,"4WD"}</definedName>
    <definedName name="김남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베" hidden="1">{#N/A,#N/A,FALSE,"단축1";#N/A,#N/A,FALSE,"단축2";#N/A,#N/A,FALSE,"단축3";#N/A,#N/A,FALSE,"장축";#N/A,#N/A,FALSE,"4WD"}</definedName>
    <definedName name="김석빈" hidden="1">{#N/A,#N/A,FALSE,"단축1";#N/A,#N/A,FALSE,"단축2";#N/A,#N/A,FALSE,"단축3";#N/A,#N/A,FALSE,"장축";#N/A,#N/A,FALSE,"4WD"}</definedName>
    <definedName name="김성냔" hidden="1">{#N/A,#N/A,FALSE,"단축1";#N/A,#N/A,FALSE,"단축2";#N/A,#N/A,FALSE,"단축3";#N/A,#N/A,FALSE,"장축";#N/A,#N/A,FALSE,"4WD"}</definedName>
    <definedName name="김성도">#N/A</definedName>
    <definedName name="김성진">#N/A</definedName>
    <definedName name="김세일">#N/A</definedName>
    <definedName name="김승연" hidden="1">{#N/A,#N/A,FALSE,"인원";#N/A,#N/A,FALSE,"비용2";#N/A,#N/A,FALSE,"비용1";#N/A,#N/A,FALSE,"비용";#N/A,#N/A,FALSE,"보증2";#N/A,#N/A,FALSE,"보증1";#N/A,#N/A,FALSE,"보증";#N/A,#N/A,FALSE,"손익1";#N/A,#N/A,FALSE,"손익";#N/A,#N/A,FALSE,"부서별매출";#N/A,#N/A,FALSE,"매출"}</definedName>
    <definedName name="김영준">#REF!</definedName>
    <definedName name="김일">#N/A</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제신" hidden="1">{#N/A,#N/A,FALSE,"단축1";#N/A,#N/A,FALSE,"단축2";#N/A,#N/A,FALSE,"단축3";#N/A,#N/A,FALSE,"장축";#N/A,#N/A,FALSE,"4WD"}</definedName>
    <definedName name="김종경" hidden="1">{#N/A,#N/A,FALSE,"단축1";#N/A,#N/A,FALSE,"단축2";#N/A,#N/A,FALSE,"단축3";#N/A,#N/A,FALSE,"장축";#N/A,#N/A,FALSE,"4WD"}</definedName>
    <definedName name="ㄲ" hidden="1">{#N/A,#N/A,FALSE,"단축1";#N/A,#N/A,FALSE,"단축2";#N/A,#N/A,FALSE,"단축3";#N/A,#N/A,FALSE,"장축";#N/A,#N/A,FALSE,"4WD"}</definedName>
    <definedName name="까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ㄳ" hidden="1">{#N/A,#N/A,FALSE,"단축1";#N/A,#N/A,FALSE,"단축2";#N/A,#N/A,FALSE,"단축3";#N/A,#N/A,FALSE,"장축";#N/A,#N/A,FALSE,"4WD"}</definedName>
    <definedName name="ㄳ곳ㄱ">#REF!</definedName>
    <definedName name="ㄳㄳㅅㄱ" hidden="1">{#N/A,#N/A,FALSE,"단축1";#N/A,#N/A,FALSE,"단축2";#N/A,#N/A,FALSE,"단축3";#N/A,#N/A,FALSE,"장축";#N/A,#N/A,FALSE,"4WD"}</definedName>
    <definedName name="ㄳㄷㄳ" hidden="1">{#N/A,#N/A,FALSE,"단축1";#N/A,#N/A,FALSE,"단축2";#N/A,#N/A,FALSE,"단축3";#N/A,#N/A,FALSE,"장축";#N/A,#N/A,FALSE,"4WD"}</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#REF!</definedName>
    <definedName name="ㄴ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#N/A</definedName>
    <definedName name="ㄴㄴㄴㄴㄴ" hidden="1">{#N/A,#N/A,FALSE,"단축1";#N/A,#N/A,FALSE,"단축2";#N/A,#N/A,FALSE,"단축3";#N/A,#N/A,FALSE,"장축";#N/A,#N/A,FALSE,"4WD"}</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ㅁ" hidden="1">#REF!</definedName>
    <definedName name="ㄴㄷㄱㅇ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ㄷ더" hidden="1">{#N/A,#N/A,FALSE,"단축1";#N/A,#N/A,FALSE,"단축2";#N/A,#N/A,FALSE,"단축3";#N/A,#N/A,FALSE,"장축";#N/A,#N/A,FALSE,"4WD"}</definedName>
    <definedName name="ㄴㄷㅌ" hidden="1">{#N/A,#N/A,FALSE,"초도품";#N/A,#N/A,FALSE,"초도품 (2)";#N/A,#N/A,FALSE,"초도품 (3)";#N/A,#N/A,FALSE,"초도품 (4)";#N/A,#N/A,FALSE,"초도품 (5)";#N/A,#N/A,FALSE,"초도품 (6)"}</definedName>
    <definedName name="ㄴㄹ" hidden="1">{#N/A,#N/A,FALSE,"단축1";#N/A,#N/A,FALSE,"단축2";#N/A,#N/A,FALSE,"단축3";#N/A,#N/A,FALSE,"장축";#N/A,#N/A,FALSE,"4WD"}</definedName>
    <definedName name="ㄴㄹㄹ" hidden="1">{#N/A,#N/A,FALSE,"Babenhausen GG";#N/A,#N/A,FALSE,"Bebra GG";#N/A,#N/A,FALSE,"Dortmund GG";#N/A,#N/A,FALSE,"Karben GG";#N/A,#N/A,FALSE,"Australien GG";#N/A,#N/A,FALSE,"Birmingham GG";#N/A,#N/A,FALSE,"Brasilien GG";#N/A,#N/A,FALSE,"Frankreich GG";#N/A,#N/A,FALSE,"Kammerer GG";#N/A,#N/A,FALSE,"Kienzle GG";#N/A,#N/A,FALSE,"Malaysia";#N/A,#N/A,FALSE,"Prag GG";#N/A,#N/A,FALSE,"Schweiz GG";#N/A,#N/A,FALSE,"Spanien GG";#N/A,#N/A,FALSE,"USA GG"}</definedName>
    <definedName name="ㄴㄹㅇ">#REF!</definedName>
    <definedName name="ㄴㄹㅇ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ㅇㅁㄴ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ㅇㅎ">#REF!</definedName>
    <definedName name="ㄴㄻㄴ" hidden="1">{#N/A,#N/A,FALSE,"AG";#N/A,#N/A,FALSE,"GB-I";#N/A,#N/A,FALSE,"GB--SR_K";#N/A,#N/A,FALSE,"GB-SR_B";#N/A,#N/A,FALSE,"GB-KS";#N/A,#N/A,FALSE,"Kammerer";#N/A,#N/A,FALSE,"Kienzle"}</definedName>
    <definedName name="ㄴㅀㅈ" hidden="1">{#N/A,#N/A,FALSE,"해외크레임";#N/A,#N/A,FALSE,"ACCENT현황";#N/A,#N/A,FALSE,"AVANTE";#N/A,#N/A,FALSE,"SONATA(3)";#N/A,#N/A,FALSE,"국내크레임"}</definedName>
    <definedName name="ㄴ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ㅁ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ㅁㄴ">#REF!</definedName>
    <definedName name="ㄴㅁㄴ_1">#REF!</definedName>
    <definedName name="ㄴㅁㄴ_2">#REF!</definedName>
    <definedName name="ㄴㅁㄴ_3">#REF!</definedName>
    <definedName name="ㄴㅁㄴ_6">#REF!</definedName>
    <definedName name="ㄴㅁㄴ_7">#REF!</definedName>
    <definedName name="ㄴㅁㄹ" hidden="1">{#N/A,#N/A,FALSE,"단축1";#N/A,#N/A,FALSE,"단축2";#N/A,#N/A,FALSE,"단축3";#N/A,#N/A,FALSE,"장축";#N/A,#N/A,FALSE,"4WD"}</definedName>
    <definedName name="ㄴㅁㄻ">#REF!</definedName>
    <definedName name="ㄴㅁㅇㅎㅇ롱로" hidden="1">#REF!</definedName>
    <definedName name="ㄴㅇ">#REF!</definedName>
    <definedName name="ㄴㅇㄴㄹㅇㄴㄹㅇㄴㄹㅇ">#REF!</definedName>
    <definedName name="ㄴㅇㄴㅇ" hidden="1">{#N/A,#N/A,FALSE,"단축1";#N/A,#N/A,FALSE,"단축2";#N/A,#N/A,FALSE,"단축3";#N/A,#N/A,FALSE,"장축";#N/A,#N/A,FALSE,"4WD"}</definedName>
    <definedName name="ㄴㅇㄴㅇㄴ" hidden="1">{#N/A,#N/A,FALSE,"단축1";#N/A,#N/A,FALSE,"단축2";#N/A,#N/A,FALSE,"단축3";#N/A,#N/A,FALSE,"장축";#N/A,#N/A,FALSE,"4WD"}</definedName>
    <definedName name="ㄴㅇㄴㅇㄴㅇ" hidden="1">{#N/A,#N/A,FALSE,"단축1";#N/A,#N/A,FALSE,"단축2";#N/A,#N/A,FALSE,"단축3";#N/A,#N/A,FALSE,"장축";#N/A,#N/A,FALSE,"4WD"}</definedName>
    <definedName name="ㄴㅇㄴㅇㅀㄹㅇㅎㅇㅀㅎ" hidden="1">{#N/A,#N/A,FALSE,"단축1";#N/A,#N/A,FALSE,"단축2";#N/A,#N/A,FALSE,"단축3";#N/A,#N/A,FALSE,"장축";#N/A,#N/A,FALSE,"4WD"}</definedName>
    <definedName name="ㄴㅇ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ㅇㄹ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ㅇㄹㄴㅇ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ㅇㄹㅇㄴㄹ" hidden="1">{#N/A,#N/A,FALSE,"단축1";#N/A,#N/A,FALSE,"단축2";#N/A,#N/A,FALSE,"단축3";#N/A,#N/A,FALSE,"장축";#N/A,#N/A,FALSE,"4WD"}</definedName>
    <definedName name="ㄴㅇㄹㅇㄹ루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ㅇㄻㄴ" hidden="1">{#N/A,#N/A,FALSE,"Status";#N/A,#N/A,FALSE,"Deckblatt 1";#N/A,#N/A,FALSE,"Deckblatt2"}</definedName>
    <definedName name="ㄴㅇㅁㄹㄴㄹ" hidden="1">{#N/A,#N/A,TRUE,"일정"}</definedName>
    <definedName name="ㄴㅇㅇ" hidden="1">{#N/A,#N/A,TRUE,"일정"}</definedName>
    <definedName name="ㄴㅇㅇㅇㅇㅇㅇ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ㅇㅊㄹㄴㅇㄹ" hidden="1">{#N/A,#N/A,FALSE,"단축1";#N/A,#N/A,FALSE,"단축2";#N/A,#N/A,FALSE,"단축3";#N/A,#N/A,FALSE,"장축";#N/A,#N/A,FALSE,"4WD"}</definedName>
    <definedName name="ㄴㅇㅎㄹ">#REF!</definedName>
    <definedName name="ㄴㅇㅎㅇ">#N/A</definedName>
    <definedName name="ㄴ오ㅎㄹ">#REF!</definedName>
    <definedName name="ㄴㅋ" hidden="1">{#N/A,#N/A,FALSE,"단축1";#N/A,#N/A,FALSE,"단축2";#N/A,#N/A,FALSE,"단축3";#N/A,#N/A,FALSE,"장축";#N/A,#N/A,FALSE,"4WD"}</definedName>
    <definedName name="나">#REF!</definedName>
    <definedName name="나나나" hidden="1">{#N/A,#N/A,FALSE,"단축1";#N/A,#N/A,FALSE,"단축2";#N/A,#N/A,FALSE,"단축3";#N/A,#N/A,FALSE,"장축";#N/A,#N/A,FALSE,"4WD"}</definedName>
    <definedName name="나라">#REF!</definedName>
    <definedName name="나의사랑" hidden="1">{#N/A,#N/A,FALSE,"단축1";#N/A,#N/A,FALSE,"단축2";#N/A,#N/A,FALSE,"단축3";#N/A,#N/A,FALSE,"장축";#N/A,#N/A,FALSE,"4WD"}</definedName>
    <definedName name="난이도">#REF!</definedName>
    <definedName name="남" hidden="1">{#N/A,#N/A,FALSE,"DR-부적합";#N/A,#N/A,FALSE,"DR-제조공정";#N/A,#N/A,FALSE,"검사-부적합";#N/A,#N/A,FALSE,"검사기준서";#N/A,#N/A,FALSE,"품질관리공정도";#N/A,#N/A,FALSE,"검사-1";#N/A,#N/A,FALSE,"DR-1"}</definedName>
    <definedName name="납품보고">#REF!</definedName>
    <definedName name="납품현황" hidden="1">{#N/A,#N/A,FALSE,"단축1";#N/A,#N/A,FALSE,"단축2";#N/A,#N/A,FALSE,"단축3";#N/A,#N/A,FALSE,"장축";#N/A,#N/A,FALSE,"4WD"}</definedName>
    <definedName name="내1">#REF!</definedName>
    <definedName name="내장변경" hidden="1">{#N/A,#N/A,FALSE,"단축1";#N/A,#N/A,FALSE,"단축2";#N/A,#N/A,FALSE,"단축3";#N/A,#N/A,FALSE,"장축";#N/A,#N/A,FALSE,"4WD"}</definedName>
    <definedName name="내제" hidden="1">{#N/A,#N/A,FALSE,"인원";#N/A,#N/A,FALSE,"비용2";#N/A,#N/A,FALSE,"비용1";#N/A,#N/A,FALSE,"비용";#N/A,#N/A,FALSE,"보증2";#N/A,#N/A,FALSE,"보증1";#N/A,#N/A,FALSE,"보증";#N/A,#N/A,FALSE,"손익1";#N/A,#N/A,FALSE,"손익";#N/A,#N/A,FALSE,"부서별매출";#N/A,#N/A,FALSE,"매출"}</definedName>
    <definedName name="너" hidden="1">{#N/A,#N/A,FALSE,"인원";#N/A,#N/A,FALSE,"비용2";#N/A,#N/A,FALSE,"비용1";#N/A,#N/A,FALSE,"비용";#N/A,#N/A,FALSE,"보증2";#N/A,#N/A,FALSE,"보증1";#N/A,#N/A,FALSE,"보증";#N/A,#N/A,FALSE,"손익1";#N/A,#N/A,FALSE,"손익";#N/A,#N/A,FALSE,"부서별매출";#N/A,#N/A,FALSE,"매출"}</definedName>
    <definedName name="넌뭐니" hidden="1">{#N/A,#N/A,FALSE,"인원";#N/A,#N/A,FALSE,"비용2";#N/A,#N/A,FALSE,"비용1";#N/A,#N/A,FALSE,"비용";#N/A,#N/A,FALSE,"보증2";#N/A,#N/A,FALSE,"보증1";#N/A,#N/A,FALSE,"보증";#N/A,#N/A,FALSE,"손익1";#N/A,#N/A,FALSE,"손익";#N/A,#N/A,FALSE,"부서별매출";#N/A,#N/A,FALSE,"매출"}</definedName>
    <definedName name="넌뭐니_1" hidden="1">{#N/A,#N/A,FALSE,"인원";#N/A,#N/A,FALSE,"비용2";#N/A,#N/A,FALSE,"비용1";#N/A,#N/A,FALSE,"비용";#N/A,#N/A,FALSE,"보증2";#N/A,#N/A,FALSE,"보증1";#N/A,#N/A,FALSE,"보증";#N/A,#N/A,FALSE,"손익1";#N/A,#N/A,FALSE,"손익";#N/A,#N/A,FALSE,"부서별매출";#N/A,#N/A,FALSE,"매출"}</definedName>
    <definedName name="년_간_계_획">#REF!</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노무비계">#REF!</definedName>
    <definedName name="노조" hidden="1">{#N/A,#N/A,FALSE,"인원";#N/A,#N/A,FALSE,"비용2";#N/A,#N/A,FALSE,"비용1";#N/A,#N/A,FALSE,"비용";#N/A,#N/A,FALSE,"보증2";#N/A,#N/A,FALSE,"보증1";#N/A,#N/A,FALSE,"보증";#N/A,#N/A,FALSE,"손익1";#N/A,#N/A,FALSE,"손익";#N/A,#N/A,FALSE,"부서별매출";#N/A,#N/A,FALSE,"매출"}</definedName>
    <definedName name="논">#REF!</definedName>
    <definedName name="녿대" hidden="1">{#N/A,#N/A,FALSE,"단축1";#N/A,#N/A,FALSE,"단축2";#N/A,#N/A,FALSE,"단축3";#N/A,#N/A,FALSE,"장축";#N/A,#N/A,FALSE,"4WD"}</definedName>
    <definedName name="놀ㅇ">#REF!</definedName>
    <definedName name="누계">#REF!</definedName>
    <definedName name="누계경감가">#REF!</definedName>
    <definedName name="누계경복리">#REF!</definedName>
    <definedName name="누계경소모">#REF!</definedName>
    <definedName name="누계경수도">#REF!</definedName>
    <definedName name="누계경연료">#REF!</definedName>
    <definedName name="누계경전력">#REF!</definedName>
    <definedName name="누계경타계">#REF!</definedName>
    <definedName name="누계경포장">#REF!</definedName>
    <definedName name="누계경합">#REF!</definedName>
    <definedName name="누계노총합">#REF!</definedName>
    <definedName name="누계노타계">#REF!</definedName>
    <definedName name="누계매총합">#REF!</definedName>
    <definedName name="누계수익">#REF!</definedName>
    <definedName name="누계외환">#REF!</definedName>
    <definedName name="누계이연">#REF!</definedName>
    <definedName name="누계재총합">#REF!</definedName>
    <definedName name="누계중공업">#REF!</definedName>
    <definedName name="누계지급">#REF!</definedName>
    <definedName name="누계판보증">#REF!</definedName>
    <definedName name="누계판운반">#REF!</definedName>
    <definedName name="누계판합">#REF!</definedName>
    <definedName name="누실경감가">#REF!</definedName>
    <definedName name="누실경복리">#REF!</definedName>
    <definedName name="누실경소모">#REF!</definedName>
    <definedName name="누실경수도">#REF!</definedName>
    <definedName name="누실경연료">#REF!</definedName>
    <definedName name="누실경전력">#REF!</definedName>
    <definedName name="누실경타계">#REF!</definedName>
    <definedName name="누실경포장">#REF!</definedName>
    <definedName name="누실경합">#REF!</definedName>
    <definedName name="누실노총합">#REF!</definedName>
    <definedName name="누실노타계">#REF!</definedName>
    <definedName name="누실매T팀">#REF!</definedName>
    <definedName name="누실매총합">#REF!</definedName>
    <definedName name="누실수익">#REF!</definedName>
    <definedName name="누실외환">#REF!</definedName>
    <definedName name="누실이연">#REF!</definedName>
    <definedName name="누실재총합">#REF!</definedName>
    <definedName name="누실중공업">#REF!</definedName>
    <definedName name="누실지급">#REF!</definedName>
    <definedName name="누실판보증">#REF!</definedName>
    <definedName name="누실판운반">#REF!</definedName>
    <definedName name="누실판합">#REF!</definedName>
    <definedName name="니니" hidden="1">{#N/A,#N/A,FALSE,"신규dep";#N/A,#N/A,FALSE,"신규dep-금형상각후";#N/A,#N/A,FALSE,"신규dep-연구비상각후";#N/A,#N/A,FALSE,"신규dep-기계,공구상각후"}</definedName>
    <definedName name="ㄵ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ㄶ">#REF!</definedName>
    <definedName name="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ㄱ" hidden="1">{#N/A,#N/A,FALSE,"Australien";#N/A,#N/A,FALSE,"Birmingham";#N/A,#N/A,FALSE,"Brasilien";#N/A,#N/A,FALSE,"Prag";#N/A,#N/A,FALSE,"Spanien";#N/A,#N/A,FALSE,"Malaysia ( Com)";#N/A,#N/A,FALSE,"Malaysia (Instr)"}</definedName>
    <definedName name="ㄷㄱㄷㄱ" hidden="1">{#N/A,#N/A,FALSE,"단축1";#N/A,#N/A,FALSE,"단축2";#N/A,#N/A,FALSE,"단축3";#N/A,#N/A,FALSE,"장축";#N/A,#N/A,FALSE,"4WD"}</definedName>
    <definedName name="ㄷㄱㄷㅁㄱ" hidden="1">{#N/A,#N/A,FALSE,"단축1";#N/A,#N/A,FALSE,"단축2";#N/A,#N/A,FALSE,"단축3";#N/A,#N/A,FALSE,"장축";#N/A,#N/A,FALSE,"4WD"}</definedName>
    <definedName name="ㄷㄱㅁㄱㄷㄷㄱ" hidden="1">{#N/A,#N/A,FALSE,"단축1";#N/A,#N/A,FALSE,"단축2";#N/A,#N/A,FALSE,"단축3";#N/A,#N/A,FALSE,"장축";#N/A,#N/A,FALSE,"4WD"}</definedName>
    <definedName name="ㄷ교">#REF!</definedName>
    <definedName name="ㄷㄳ">#REF!</definedName>
    <definedName name="ㄷ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ㄷ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ㄷEEE" hidden="1">{#N/A,#N/A,FALSE,"단축1";#N/A,#N/A,FALSE,"단축2";#N/A,#N/A,FALSE,"단축3";#N/A,#N/A,FALSE,"장축";#N/A,#N/A,FALSE,"4WD"}</definedName>
    <definedName name="ㄷㄷㄱㄷㄷㄱㄱㄷㄷㄱㄷㄱ" hidden="1">{#N/A,#N/A,FALSE,"단축1";#N/A,#N/A,FALSE,"단축2";#N/A,#N/A,FALSE,"단축3";#N/A,#N/A,FALSE,"장축";#N/A,#N/A,FALSE,"4WD"}</definedName>
    <definedName name="ㄷㄷㄷ" hidden="1">{#N/A,#N/A,FALSE,"단축1";#N/A,#N/A,FALSE,"단축2";#N/A,#N/A,FALSE,"단축3";#N/A,#N/A,FALSE,"장축";#N/A,#N/A,FALSE,"4WD"}</definedName>
    <definedName name="ㄷㄷㄷㄷ" hidden="1">{#N/A,#N/A,FALSE,"인원";#N/A,#N/A,FALSE,"비용2";#N/A,#N/A,FALSE,"비용1";#N/A,#N/A,FALSE,"비용";#N/A,#N/A,FALSE,"보증2";#N/A,#N/A,FALSE,"보증1";#N/A,#N/A,FALSE,"보증";#N/A,#N/A,FALSE,"손익1";#N/A,#N/A,FALSE,"손익";#N/A,#N/A,FALSE,"부서별매출";#N/A,#N/A,FALSE,"매출"}</definedName>
    <definedName name="ㄷㄷㄹㄷㄹ">#N/A</definedName>
    <definedName name="ㄷㄹ">#REF!</definedName>
    <definedName name="ㄷㅁㄱ" hidden="1">{#N/A,#N/A,FALSE,"단축1";#N/A,#N/A,FALSE,"단축2";#N/A,#N/A,FALSE,"단축3";#N/A,#N/A,FALSE,"장축";#N/A,#N/A,FALSE,"4WD"}</definedName>
    <definedName name="ㄷㅁ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ㅂㄷㅂㄷ" hidden="1">{#N/A,#N/A,FALSE,"단축1";#N/A,#N/A,FALSE,"단축2";#N/A,#N/A,FALSE,"단축3";#N/A,#N/A,FALSE,"장축";#N/A,#N/A,FALSE,"4WD"}</definedName>
    <definedName name="ㄷㅇ" hidden="1">{#N/A,#N/A,TRUE,"Y생산";#N/A,#N/A,TRUE,"Y판매";#N/A,#N/A,TRUE,"Y총물량";#N/A,#N/A,TRUE,"Y능력";#N/A,#N/A,TRUE,"YKD"}</definedName>
    <definedName name="ㄷㅇㄹ">#REF!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hidden="1">{#N/A,#N/A,FALSE,"인원";#N/A,#N/A,FALSE,"비용2";#N/A,#N/A,FALSE,"비용1";#N/A,#N/A,FALSE,"비용";#N/A,#N/A,FALSE,"보증2";#N/A,#N/A,FALSE,"보증1";#N/A,#N/A,FALSE,"보증";#N/A,#N/A,FALSE,"손익1";#N/A,#N/A,FALSE,"손익";#N/A,#N/A,FALSE,"부서별매출";#N/A,#N/A,FALSE,"매출"}</definedName>
    <definedName name="다라" hidden="1">{#N/A,#N/A,FALSE,"인원";#N/A,#N/A,FALSE,"비용2";#N/A,#N/A,FALSE,"비용1";#N/A,#N/A,FALSE,"비용";#N/A,#N/A,FALSE,"보증2";#N/A,#N/A,FALSE,"보증1";#N/A,#N/A,FALSE,"보증";#N/A,#N/A,FALSE,"손익1";#N/A,#N/A,FALSE,"손익";#N/A,#N/A,FALSE,"부서별매출";#N/A,#N/A,FALSE,"매출"}</definedName>
    <definedName name="단가" hidden="1">{#N/A,#N/A,FALSE,"BODY"}</definedName>
    <definedName name="단가_1" hidden="1">{#N/A,#N/A,FALSE,"BODY"}</definedName>
    <definedName name="단가기준" hidden="1">{#N/A,#N/A,TRUE,"Y생산";#N/A,#N/A,TRUE,"Y판매";#N/A,#N/A,TRUE,"Y총물량";#N/A,#N/A,TRUE,"Y능력";#N/A,#N/A,TRUE,"YKD"}</definedName>
    <definedName name="단계별일정">#REF!</definedName>
    <definedName name="단계작동">#REF!</definedName>
    <definedName name="단기" hidden="1">{#N/A,#N/A,TRUE,"Y생산";#N/A,#N/A,TRUE,"Y판매";#N/A,#N/A,TRUE,"Y총물량";#N/A,#N/A,TRUE,"Y능력";#N/A,#N/A,TRUE,"YKD"}</definedName>
    <definedName name="단위">1000</definedName>
    <definedName name="단위만원">#REF!</definedName>
    <definedName name="단조편성표" hidden="1">{#N/A,#N/A,FALSE,"단축1";#N/A,#N/A,FALSE,"단축2";#N/A,#N/A,FALSE,"단축3";#N/A,#N/A,FALSE,"장축";#N/A,#N/A,FALSE,"4WD"}</definedName>
    <definedName name="담당">#REF!</definedName>
    <definedName name="담당1" hidden="1">{#N/A,#N/A,TRUE,"일정"}</definedName>
    <definedName name="담당별조정" hidden="1">{#N/A,#N/A,FALSE,"신규dep";#N/A,#N/A,FALSE,"신규dep-금형상각후";#N/A,#N/A,FALSE,"신규dep-연구비상각후";#N/A,#N/A,FALSE,"신규dep-기계,공구상각후"}</definedName>
    <definedName name="담당업무">#REF!</definedName>
    <definedName name="당" hidden="1">{#N/A,#N/A,FALSE,"단축1";#N/A,#N/A,FALSE,"단축2";#N/A,#N/A,FALSE,"단축3";#N/A,#N/A,FALSE,"장축";#N/A,#N/A,FALSE,"4WD"}</definedName>
    <definedName name="대">#REF!</definedName>
    <definedName name="대동" hidden="1">{#N/A,#N/A,FALSE,"단축1";#N/A,#N/A,FALSE,"단축2";#N/A,#N/A,FALSE,"단축3";#N/A,#N/A,FALSE,"장축";#N/A,#N/A,FALSE,"4WD"}</definedName>
    <definedName name="대리">#REF!</definedName>
    <definedName name="대리1">#REF!</definedName>
    <definedName name="대리10">#REF!</definedName>
    <definedName name="대리11">#REF!</definedName>
    <definedName name="대리12">#REF!</definedName>
    <definedName name="대리2">#REF!</definedName>
    <definedName name="대리3">#REF!</definedName>
    <definedName name="대리4">#REF!</definedName>
    <definedName name="대리5">#REF!</definedName>
    <definedName name="대리6">#REF!</definedName>
    <definedName name="대리7">#REF!</definedName>
    <definedName name="대리8">#REF!</definedName>
    <definedName name="대리9">#REF!</definedName>
    <definedName name="대방총괄" hidden="1">{#N/A,#N/A,FALSE,"단축1";#N/A,#N/A,FALSE,"단축2";#N/A,#N/A,FALSE,"단축3";#N/A,#N/A,FALSE,"장축";#N/A,#N/A,FALSE,"4WD"}</definedName>
    <definedName name="대부" hidden="1">{#N/A,#N/A,FALSE,"단축1";#N/A,#N/A,FALSE,"단축2";#N/A,#N/A,FALSE,"단축3";#N/A,#N/A,FALSE,"장축";#N/A,#N/A,FALSE,"4WD"}</definedName>
    <definedName name="대섭">#REF!</definedName>
    <definedName name="대우르망LPG">#REF!</definedName>
    <definedName name="대우프린스18LPG">#REF!</definedName>
    <definedName name="대우프린스20LPG">#REF!</definedName>
    <definedName name="대원" hidden="1">#REF!</definedName>
    <definedName name="대원3" hidden="1">#REF!</definedName>
    <definedName name="대원4" hidden="1">#REF!</definedName>
    <definedName name="대책서" hidden="1">{#N/A,#N/A,FALSE,"단축1";#N/A,#N/A,FALSE,"단축2";#N/A,#N/A,FALSE,"단축3";#N/A,#N/A,FALSE,"장축";#N/A,#N/A,FALSE,"4WD"}</definedName>
    <definedName name="대화" hidden="1">{#N/A,#N/A,FALSE,"단축1";#N/A,#N/A,FALSE,"단축2";#N/A,#N/A,FALSE,"단축3";#N/A,#N/A,FALSE,"장축";#N/A,#N/A,FALSE,"4WD"}</definedName>
    <definedName name="대회">#REF!</definedName>
    <definedName name="대흥" hidden="1">{#N/A,#N/A,FALSE,"단축1";#N/A,#N/A,FALSE,"단축2";#N/A,#N/A,FALSE,"단축3";#N/A,#N/A,FALSE,"장축";#N/A,#N/A,FALSE,"4WD"}</definedName>
    <definedName name="더" hidden="1">{#N/A,#N/A,FALSE,"DR-부적합";#N/A,#N/A,FALSE,"DR-제조공정";#N/A,#N/A,FALSE,"검사-부적합";#N/A,#N/A,FALSE,"검사기준서";#N/A,#N/A,FALSE,"품질관리공정도";#N/A,#N/A,FALSE,"검사-1";#N/A,#N/A,FALSE,"DR-1"}</definedName>
    <definedName name="덕양" hidden="1">{#N/A,#N/A,FALSE,"해외크레임";#N/A,#N/A,FALSE,"ACCENT현황";#N/A,#N/A,FALSE,"AVANTE";#N/A,#N/A,FALSE,"SONATA(3)";#N/A,#N/A,FALSE,"국내크레임"}</definedName>
    <definedName name="덩" hidden="1">{#N/A,#N/A,FALSE,"검사-1";#N/A,#N/A,FALSE,"품질관리공정도";#N/A,#N/A,FALSE,"DR-1";#N/A,#N/A,FALSE,"DR-부적합";#N/A,#N/A,FALSE,"검사-부적합";#N/A,#N/A,FALSE,"검사기준서"}</definedName>
    <definedName name="뎌768" hidden="1">{#N/A,#N/A,FALSE,"단축1";#N/A,#N/A,FALSE,"단축2";#N/A,#N/A,FALSE,"단축3";#N/A,#N/A,FALSE,"장축";#N/A,#N/A,FALSE,"4WD"}</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면접수">#REF!</definedName>
    <definedName name="도어" hidden="1">#REF!</definedName>
    <definedName name="도어1" hidden="1">#REF!</definedName>
    <definedName name="도입">#REF!</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ㅓ"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돌" hidden="1">{#N/A,#N/A,FALSE,"단축1";#N/A,#N/A,FALSE,"단축2";#N/A,#N/A,FALSE,"단축3";#N/A,#N/A,FALSE,"장축";#N/A,#N/A,FALSE,"4WD"}</definedName>
    <definedName name="동국" hidden="1">{#N/A,#N/A,FALSE,"해외크레임";#N/A,#N/A,FALSE,"ACCENT현황";#N/A,#N/A,FALSE,"AVANTE";#N/A,#N/A,FALSE,"SONATA(3)";#N/A,#N/A,FALSE,"국내크레임"}</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성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석">[0]!BlankMacro1</definedName>
    <definedName name="동시작동">#REF!</definedName>
    <definedName name="됴">#REF!</definedName>
    <definedName name="두ㄷ" hidden="1">{#N/A,#N/A,FALSE,"단축1";#N/A,#N/A,FALSE,"단축2";#N/A,#N/A,FALSE,"단축3";#N/A,#N/A,FALSE,"장축";#N/A,#N/A,FALSE,"4WD"}</definedName>
    <definedName name="두장sheet" hidden="1">{#N/A,#N/A,FALSE,"단축1";#N/A,#N/A,FALSE,"단축2";#N/A,#N/A,FALSE,"단축3";#N/A,#N/A,FALSE,"장축";#N/A,#N/A,FALSE,"4WD"}</definedName>
    <definedName name="등급표" hidden="1">#REF!</definedName>
    <definedName name="디젤" hidden="1">{#N/A,#N/A,FALSE,"단축1";#N/A,#N/A,FALSE,"단축2";#N/A,#N/A,FALSE,"단축3";#N/A,#N/A,FALSE,"장축";#N/A,#N/A,FALSE,"4WD"}</definedName>
    <definedName name="디젤1" hidden="1">{#N/A,#N/A,FALSE,"단축1";#N/A,#N/A,FALSE,"단축2";#N/A,#N/A,FALSE,"단축3";#N/A,#N/A,FALSE,"장축";#N/A,#N/A,FALSE,"4WD"}</definedName>
    <definedName name="디젤2" hidden="1">{#N/A,#N/A,FALSE,"단축1";#N/A,#N/A,FALSE,"단축2";#N/A,#N/A,FALSE,"단축3";#N/A,#N/A,FALSE,"장축";#N/A,#N/A,FALSE,"4WD"}</definedName>
    <definedName name="ㄸ" hidden="1">{#N/A,#N/A,FALSE,"단축1";#N/A,#N/A,FALSE,"단축2";#N/A,#N/A,FALSE,"단축3";#N/A,#N/A,FALSE,"장축";#N/A,#N/A,FALSE,"4WD"}</definedName>
    <definedName name="떠" hidden="1">{#N/A,#N/A,FALSE,"단축1";#N/A,#N/A,FALSE,"단축2";#N/A,#N/A,FALSE,"단축3";#N/A,#N/A,FALSE,"장축";#N/A,#N/A,FALSE,"4WD"}</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ㄴㄴㄴ" hidden="1">{#N/A,#N/A,TRUE,"일정"}</definedName>
    <definedName name="ㄹㄷㅈ">#REF!</definedName>
    <definedName name="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ㄴ" hidden="1">{#N/A,#N/A,FALSE,"단축1";#N/A,#N/A,FALSE,"단축2";#N/A,#N/A,FALSE,"단축3";#N/A,#N/A,FALSE,"장축";#N/A,#N/A,FALSE,"4WD"}</definedName>
    <definedName name="ㄹㄹㄴㄹ" hidden="1">{#N/A,#N/A,FALSE,"단축1";#N/A,#N/A,FALSE,"단축2";#N/A,#N/A,FALSE,"단축3";#N/A,#N/A,FALSE,"장축";#N/A,#N/A,FALSE,"4WD"}</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#N/A</definedName>
    <definedName name="ㄹㄹㄹㄹㄹ" hidden="1">{#N/A,#N/A,FALSE,"단축1";#N/A,#N/A,FALSE,"단축2";#N/A,#N/A,FALSE,"단축3";#N/A,#N/A,FALSE,"장축";#N/A,#N/A,FALSE,"4WD"}</definedName>
    <definedName name="ㄹㄹㄹㄹㄹㄹ" hidden="1">{#N/A,#N/A,FALSE,"단축1";#N/A,#N/A,FALSE,"단축2";#N/A,#N/A,FALSE,"단축3";#N/A,#N/A,FALSE,"장축";#N/A,#N/A,FALSE,"4WD"}</definedName>
    <definedName name="ㄹㄹㄹㄹㄹ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루" hidden="1">{#N/A,#N/A,TRUE,"일정"}</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로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류ㅠㅠ" hidden="1">{#N/A,#N/A,FALSE,"단축1";#N/A,#N/A,FALSE,"단축2";#N/A,#N/A,FALSE,"단축3";#N/A,#N/A,FALSE,"장축";#N/A,#N/A,FALSE,"4WD"}</definedName>
    <definedName name="ㄹㅇ" hidden="1">{#N/A,#N/A,FALSE,"단축1";#N/A,#N/A,FALSE,"단축2";#N/A,#N/A,FALSE,"단축3";#N/A,#N/A,FALSE,"장축";#N/A,#N/A,FALSE,"4WD"}</definedName>
    <definedName name="ㄹㅇㄴㄷㄹ" hidden="1">{#N/A,#N/A,FALSE,"단축1";#N/A,#N/A,FALSE,"단축2";#N/A,#N/A,FALSE,"단축3";#N/A,#N/A,FALSE,"장축";#N/A,#N/A,FALSE,"4WD"}</definedName>
    <definedName name="ㄹㅇㄴ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ㄹㅇㄹ" hidden="1">{#N/A,#N/A,TRUE,"일정"}</definedName>
    <definedName name="ㄹㅇㅀ" hidden="1">{#N/A,#N/A,FALSE,"단축1";#N/A,#N/A,FALSE,"단축2";#N/A,#N/A,FALSE,"단축3";#N/A,#N/A,FALSE,"장축";#N/A,#N/A,FALSE,"4WD"}</definedName>
    <definedName name="ㄹㅇㅇㄹ" hidden="1">{#N/A,#N/A,FALSE,"단축1";#N/A,#N/A,FALSE,"단축2";#N/A,#N/A,FALSE,"단축3";#N/A,#N/A,FALSE,"장축";#N/A,#N/A,FALSE,"4WD"}</definedName>
    <definedName name="ㄹㅇ유" hidden="1">{#N/A,#N/A,FALSE,"단축1";#N/A,#N/A,FALSE,"단축2";#N/A,#N/A,FALSE,"단축3";#N/A,#N/A,FALSE,"장축";#N/A,#N/A,FALSE,"4WD"}</definedName>
    <definedName name="ㄹㅇㅎ" hidden="1">{#N/A,#N/A,FALSE,"단축1";#N/A,#N/A,FALSE,"단축2";#N/A,#N/A,FALSE,"단축3";#N/A,#N/A,FALSE,"장축";#N/A,#N/A,FALSE,"4WD"}</definedName>
    <definedName name="ㄹㅇ호">#REF!</definedName>
    <definedName name="ㄹ어ㅓ럴" hidden="1">{#N/A,#N/A,FALSE,"단축1";#N/A,#N/A,FALSE,"단축2";#N/A,#N/A,FALSE,"단축3";#N/A,#N/A,FALSE,"장축";#N/A,#N/A,FALSE,"4WD"}</definedName>
    <definedName name="ㄹ어ㅓ럴1" hidden="1">{#N/A,#N/A,FALSE,"단축1";#N/A,#N/A,FALSE,"단축2";#N/A,#N/A,FALSE,"단축3";#N/A,#N/A,FALSE,"장축";#N/A,#N/A,FALSE,"4WD"}</definedName>
    <definedName name="ㄹ허ㅗ">#REF!</definedName>
    <definedName name="ㄹ호ㅓ">#REF!</definedName>
    <definedName name="ㄹ호ㅓㅓ" hidden="1">{#N/A,#N/A,FALSE,"단축1";#N/A,#N/A,FALSE,"단축2";#N/A,#N/A,FALSE,"단축3";#N/A,#N/A,FALSE,"장축";#N/A,#N/A,FALSE,"4WD"}</definedName>
    <definedName name="ㄹ호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히" hidden="1">{#N/A,#N/A,TRUE,"Y생산";#N/A,#N/A,TRUE,"Y판매";#N/A,#N/A,TRUE,"Y총물량";#N/A,#N/A,TRUE,"Y능력";#N/A,#N/A,TRUE,"YKD"}</definedName>
    <definedName name="라">#REF!</definedName>
    <definedName name="라라라">#REF!</definedName>
    <definedName name="라마바"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라ㅓㄴㄹㅎ" hidden="1">{#N/A,#N/A,FALSE,"단축1";#N/A,#N/A,FALSE,"단축2";#N/A,#N/A,FALSE,"단축3";#N/A,#N/A,FALSE,"장축";#N/A,#N/A,FALSE,"4WD"}</definedName>
    <definedName name="라ㅕ화">#REF!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#REF!</definedName>
    <definedName name="러시아" hidden="1">{#N/A,#N/A,FALSE,"단축1";#N/A,#N/A,FALSE,"단축2";#N/A,#N/A,FALSE,"단축3";#N/A,#N/A,FALSE,"장축";#N/A,#N/A,FALSE,"4WD"}</definedName>
    <definedName name="렇">#REF!</definedName>
    <definedName name="로우데이타">#REF!</definedName>
    <definedName name="로커망러ㅏ" hidden="1">{#N/A,#N/A,FALSE,"단축1";#N/A,#N/A,FALSE,"단축2";#N/A,#N/A,FALSE,"단축3";#N/A,#N/A,FALSE,"장축";#N/A,#N/A,FALSE,"4WD"}</definedName>
    <definedName name="로커카바문제점" hidden="1">{#N/A,#N/A,FALSE,"단축1";#N/A,#N/A,FALSE,"단축2";#N/A,#N/A,FALSE,"단축3";#N/A,#N/A,FALSE,"장축";#N/A,#N/A,FALSE,"4WD"}</definedName>
    <definedName name="로커카바일정" hidden="1">{#N/A,#N/A,FALSE,"단축1";#N/A,#N/A,FALSE,"단축2";#N/A,#N/A,FALSE,"단축3";#N/A,#N/A,FALSE,"장축";#N/A,#N/A,FALSE,"4WD"}</definedName>
    <definedName name="로커커버" hidden="1">{#N/A,#N/A,FALSE,"단축1";#N/A,#N/A,FALSE,"단축2";#N/A,#N/A,FALSE,"단축3";#N/A,#N/A,FALSE,"장축";#N/A,#N/A,FALSE,"4WD"}</definedName>
    <definedName name="로커커버11" hidden="1">{#N/A,#N/A,FALSE,"단축1";#N/A,#N/A,FALSE,"단축2";#N/A,#N/A,FALSE,"단축3";#N/A,#N/A,FALSE,"장축";#N/A,#N/A,FALSE,"4WD"}</definedName>
    <definedName name="로ㅛ쇼숏" hidden="1">{#N/A,#N/A,FALSE,"단축1";#N/A,#N/A,FALSE,"단축2";#N/A,#N/A,FALSE,"단축3";#N/A,#N/A,FALSE,"장축";#N/A,#N/A,FALSE,"4WD"}</definedName>
    <definedName name="롱" hidden="1">{#N/A,#N/A,FALSE,"단축1";#N/A,#N/A,FALSE,"단축2";#N/A,#N/A,FALSE,"단축3";#N/A,#N/A,FALSE,"장축";#N/A,#N/A,FALSE,"4WD"}</definedName>
    <definedName name="료ㅕㅐㅑ"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#REF!</definedName>
    <definedName name="리" hidden="1">{#N/A,#N/A,FALSE,"단축1";#N/A,#N/A,FALSE,"단축2";#N/A,#N/A,FALSE,"단축3";#N/A,#N/A,FALSE,"장축";#N/A,#N/A,FALSE,"4WD"}</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ㅀ" hidden="1">{#N/A,#N/A,FALSE,"단축1";#N/A,#N/A,FALSE,"단축2";#N/A,#N/A,FALSE,"단축3";#N/A,#N/A,FALSE,"장축";#N/A,#N/A,FALSE,"4WD"}</definedName>
    <definedName name="ㅀ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ㅀㅀㅀㅀ"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ㅀ미리밀ㅎ밈림" hidden="1">{#N/A,#N/A,FALSE,"을지 (4)";#N/A,#N/A,FALSE,"을지 (5)";#N/A,#N/A,FALSE,"을지 (6)"}</definedName>
    <definedName name="ㅀㅇ" hidden="1">#REF!</definedName>
    <definedName name="ㅀㅎㄷㄹ" hidden="1">{TRUE,TRUE,-0.8,-17,963.6,637.8,FALSE,TRUE,TRUE,TRUE,0,1,#N/A,1,#N/A,18.0487804878049,42.7727272727273,1,FALSE,FALSE,3,TRUE,1,FALSE,100,"Swvu.Screen.","ACwvu.Screen.",#N/A,FALSE,FALSE,0.78740157480315,0.393700787401575,0.984251968503937,0.984251968503937,1,"","&amp;RH.Lehmhaus
VV54TQ
&amp;D",TRUE,TRUE,FALSE,FALSE,1,#N/A,1,1,"=R1C1:R67C11",FALSE,#N/A,#N/A,FALSE,FALSE,FALSE,9,300,300,FALSE,FALSE,TRUE,TRUE,TRUE}</definedName>
    <definedName name="ㅁ" hidden="1">{#N/A,#N/A,TRUE,"일정"}</definedName>
    <definedName name="ㅁ1430">#REF!</definedName>
    <definedName name="ㅁ169">#REF!</definedName>
    <definedName name="ㅁddd">#REF!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#REF!</definedName>
    <definedName name="ㅁㄴㄹㅇ">#REF!</definedName>
    <definedName name="ㅁㄴㄻㄴㅇ" hidden="1">{#N/A,#N/A,FALSE,"Babenhausen 0km";#N/A,#N/A,FALSE,"Dortmund 0km ";#N/A,#N/A,FALSE,"Bebra  0km";#N/A,#N/A,FALSE,"Karben 0km";#N/A,#N/A,FALSE,"Australien 0km";#N/A,#N/A,FALSE,"Birmingham 0 Km";#N/A,#N/A,FALSE,"Brasilien 0km";#N/A,#N/A,FALSE,"Frankreich 0km";#N/A,#N/A,FALSE,"Kammerer 0km";#N/A,#N/A,FALSE,"Kienzle 0km";#N/A,#N/A,FALSE,"Malaysia 0km";#N/A,#N/A,FALSE,"Prag 0km";#N/A,#N/A,FALSE,"Schweiz 0km";#N/A,#N/A,FALSE,"Spanien 0km";#N/A,#N/A,FALSE,"USA 0km"}</definedName>
    <definedName name="ㅁㄴㅁㄴ">#REF!</definedName>
    <definedName name="ㅁㄴㅁㄴ_1">#REF!</definedName>
    <definedName name="ㅁㄴㅁㄴ_2">#REF!</definedName>
    <definedName name="ㅁㄴㅁㄴ_3">#REF!</definedName>
    <definedName name="ㅁㄴㅁㄴ_6">#REF!</definedName>
    <definedName name="ㅁㄴㅁㄴ_7">#REF!</definedName>
    <definedName name="ㅁㄴㅁㄴㄴㅁ" hidden="1">{#N/A,#N/A,FALSE,"단축1";#N/A,#N/A,FALSE,"단축2";#N/A,#N/A,FALSE,"단축3";#N/A,#N/A,FALSE,"장축";#N/A,#N/A,FALSE,"4WD"}</definedName>
    <definedName name="ㅁㄴㅁㄴㅇㅁㅇㄴ">#N/A</definedName>
    <definedName name="ㅁㄴㅇ" hidden="1">{#N/A,#N/A,FALSE,"단축1";#N/A,#N/A,FALSE,"단축2";#N/A,#N/A,FALSE,"단축3";#N/A,#N/A,FALSE,"장축";#N/A,#N/A,FALSE,"4WD"}</definedName>
    <definedName name="ㅁㄴㅇㄱ">#REF!</definedName>
    <definedName name="ㅁㄴㅇㄴㅇㄹㄴㅇ" hidden="1">{#N/A,#N/A,FALSE,"단축1";#N/A,#N/A,FALSE,"단축2";#N/A,#N/A,FALSE,"단축3";#N/A,#N/A,FALSE,"장축";#N/A,#N/A,FALSE,"4WD"}</definedName>
    <definedName name="ㅁㄴㅇㄹ" hidden="1">{#N/A,#N/A,FALSE,"단축1";#N/A,#N/A,FALSE,"단축2";#N/A,#N/A,FALSE,"단축3";#N/A,#N/A,FALSE,"장축";#N/A,#N/A,FALSE,"4WD"}</definedName>
    <definedName name="ㅁㄴㅇㄹㄴㅁㄹ" hidden="1">{#N/A,#N/A,FALSE,"단축1";#N/A,#N/A,FALSE,"단축2";#N/A,#N/A,FALSE,"단축3";#N/A,#N/A,FALSE,"장축";#N/A,#N/A,FALSE,"4WD"}</definedName>
    <definedName name="ㅁㄴㅇㄹㄴㅇㅁ" hidden="1">{#N/A,#N/A,FALSE,"Australien";#N/A,#N/A,FALSE,"Birmingham";#N/A,#N/A,FALSE,"Brasilien";#N/A,#N/A,FALSE,"Prag";#N/A,#N/A,FALSE,"Spanien";#N/A,#N/A,FALSE,"Malaysia ( Com)";#N/A,#N/A,FALSE,"Malaysia (Instr)"}</definedName>
    <definedName name="ㅁㄴㅇ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ㅇㄻㄴ" hidden="1">{#N/A,#N/A,FALSE,"Australien";#N/A,#N/A,FALSE,"Birmingham";#N/A,#N/A,FALSE,"Brasilien";#N/A,#N/A,FALSE,"Prag";#N/A,#N/A,FALSE,"Spanien";#N/A,#N/A,FALSE,"Malaysia ( Com)";#N/A,#N/A,FALSE,"Malaysia (Instr)"}</definedName>
    <definedName name="ㅁㄴㅇㅀ" hidden="1">{#N/A,#N/A,FALSE,"단축1";#N/A,#N/A,FALSE,"단축2";#N/A,#N/A,FALSE,"단축3";#N/A,#N/A,FALSE,"장축";#N/A,#N/A,FALSE,"4WD"}</definedName>
    <definedName name="ㅁㄴㅇㅁ" hidden="1">{#N/A,#N/A,FALSE,"을지 (4)";#N/A,#N/A,FALSE,"을지 (5)";#N/A,#N/A,FALSE,"을지 (6)"}</definedName>
    <definedName name="ㅁㄴㅇㅁㄴㅇ" hidden="1">{#N/A,#N/A,FALSE,"단축1";#N/A,#N/A,FALSE,"단축2";#N/A,#N/A,FALSE,"단축3";#N/A,#N/A,FALSE,"장축";#N/A,#N/A,FALSE,"4WD"}</definedName>
    <definedName name="ㅁㄵㄷ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ㄷ" hidden="1">{#N/A,#N/A,FALSE,"단축1";#N/A,#N/A,FALSE,"단축2";#N/A,#N/A,FALSE,"단축3";#N/A,#N/A,FALSE,"장축";#N/A,#N/A,FALSE,"4WD"}</definedName>
    <definedName name="ㅁㄷ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ㄹ">#REF!</definedName>
    <definedName name="ㅁㄹㄻㅈㄹ" hidden="1">{#N/A,#N/A,FALSE,"신규dep";#N/A,#N/A,FALSE,"신규dep-금형상각후";#N/A,#N/A,FALSE,"신규dep-연구비상각후";#N/A,#N/A,FALSE,"신규dep-기계,공구상각후"}</definedName>
    <definedName name="ㅁㄹㅇ" hidden="1">{#N/A,#N/A,FALSE,"단축1";#N/A,#N/A,FALSE,"단축2";#N/A,#N/A,FALSE,"단축3";#N/A,#N/A,FALSE,"장축";#N/A,#N/A,FALSE,"4WD"}</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ㄴㅊ"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ㅁㅁㄹ">#REF!</definedName>
    <definedName name="ㅁ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 hidden="1">{#N/A,#N/A,TRUE,"일정"}</definedName>
    <definedName name="ㅁㅁㅁㅁㅁ" hidden="1">{#N/A,#N/A,TRUE,"일정"}</definedName>
    <definedName name="ㅁㅁㅁㅁㅁㅁㅁ">#REF!</definedName>
    <definedName name="ㅁㅁㅁㅁㅁㅁㅁㅁㅁㅁㅁㅁㅁㅁ" hidden="1">{#N/A,#N/A,FALSE,"단축1";#N/A,#N/A,FALSE,"단축2";#N/A,#N/A,FALSE,"단축3";#N/A,#N/A,FALSE,"장축";#N/A,#N/A,FALSE,"4WD"}</definedName>
    <definedName name="ㅁㅁㅁㅁㅇㅁㅇㅁㅇ" hidden="1">{#N/A,#N/A,TRUE,"일정"}</definedName>
    <definedName name="ㅁㅁㅁㅇ" hidden="1">{#N/A,#N/A,FALSE,"단축1";#N/A,#N/A,FALSE,"단축2";#N/A,#N/A,FALSE,"단축3";#N/A,#N/A,FALSE,"장축";#N/A,#N/A,FALSE,"4WD"}</definedName>
    <definedName name="ㅁㅂ" hidden="1">{#N/A,#N/A,FALSE,"단축1";#N/A,#N/A,FALSE,"단축2";#N/A,#N/A,FALSE,"단축3";#N/A,#N/A,FALSE,"장축";#N/A,#N/A,FALSE,"4WD"}</definedName>
    <definedName name="ㅁㅇ" hidden="1">{#N/A,#N/A,FALSE,"초도품";#N/A,#N/A,FALSE,"초도품 (2)";#N/A,#N/A,FALSE,"초도품 (3)";#N/A,#N/A,FALSE,"초도품 (4)";#N/A,#N/A,FALSE,"초도품 (5)";#N/A,#N/A,FALSE,"초도품 (6)"}</definedName>
    <definedName name="ㅁㅇㄱㅎ" hidden="1">{#N/A,#N/A,FALSE,"단축1";#N/A,#N/A,FALSE,"단축2";#N/A,#N/A,FALSE,"단축3";#N/A,#N/A,FALSE,"장축";#N/A,#N/A,FALSE,"4WD"}</definedName>
    <definedName name="ㅁㅇㄹ" hidden="1">{#N/A,#N/A,FALSE,"단축1";#N/A,#N/A,FALSE,"단축2";#N/A,#N/A,FALSE,"단축3";#N/A,#N/A,FALSE,"장축";#N/A,#N/A,FALSE,"4WD"}</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ㄻㄻㅇㄹㅇㅁㅇㄹ" hidden="1">{#N/A,#N/A,TRUE,"일정"}</definedName>
    <definedName name="ㅁㅇㄼ" hidden="1">{#N/A,#N/A,FALSE,"단축1";#N/A,#N/A,FALSE,"단축2";#N/A,#N/A,FALSE,"단축3";#N/A,#N/A,FALSE,"장축";#N/A,#N/A,FALSE,"4WD"}</definedName>
    <definedName name="ㅁㅇㅂㅈㄷㄹㅇ" hidden="1">{#N/A,#N/A,FALSE,"단축1";#N/A,#N/A,FALSE,"단축2";#N/A,#N/A,FALSE,"단축3";#N/A,#N/A,FALSE,"장축";#N/A,#N/A,FALSE,"4WD"}</definedName>
    <definedName name="ㅁㅇㅊㅁㄴㅇㄹ" hidden="1">{#N/A,#N/A,FALSE,"단축1";#N/A,#N/A,FALSE,"단축2";#N/A,#N/A,FALSE,"단축3";#N/A,#N/A,FALSE,"장축";#N/A,#N/A,FALSE,"4WD"}</definedName>
    <definedName name="ㅁㅈㅂ" hidden="1">{#N/A,#N/A,TRUE,"일정"}</definedName>
    <definedName name="ㅁㅈㅂㅈㅂ" hidden="1">#REF!</definedName>
    <definedName name="ㅁㅋ" hidden="1">{#N/A,#N/A,FALSE,"인원";#N/A,#N/A,FALSE,"비용2";#N/A,#N/A,FALSE,"비용1";#N/A,#N/A,FALSE,"비용";#N/A,#N/A,FALSE,"보증2";#N/A,#N/A,FALSE,"보증1";#N/A,#N/A,FALSE,"보증";#N/A,#N/A,FALSE,"손익1";#N/A,#N/A,FALSE,"손익";#N/A,#N/A,FALSE,"부서별매출";#N/A,#N/A,FALSE,"매출"}</definedName>
    <definedName name="마" hidden="1">{#N/A,#N/A,TRUE,"일정"}</definedName>
    <definedName name="마감" hidden="1">{#N/A,#N/A,TRUE,"Y생산";#N/A,#N/A,TRUE,"Y판매";#N/A,#N/A,TRUE,"Y총물량";#N/A,#N/A,TRUE,"Y능력";#N/A,#N/A,TRUE,"YKD"}</definedName>
    <definedName name="마마">#REF!</definedName>
    <definedName name="마바"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마스타">#REF!</definedName>
    <definedName name="마스타01">#REF!</definedName>
    <definedName name="마스타02">#REF!</definedName>
    <definedName name="마스타03">#REF!</definedName>
    <definedName name="마스타04">#REF!</definedName>
    <definedName name="마스타05">#REF!</definedName>
    <definedName name="마지막예산" hidden="1">{#N/A,#N/A,FALSE,"단축1";#N/A,#N/A,FALSE,"단축2";#N/A,#N/A,FALSE,"단축3";#N/A,#N/A,FALSE,"장축";#N/A,#N/A,FALSE,"4WD"}</definedName>
    <definedName name="만">#REF!</definedName>
    <definedName name="말자" hidden="1">{#N/A,#N/A,FALSE,"단축1";#N/A,#N/A,FALSE,"단축2";#N/A,#N/A,FALSE,"단축3";#N/A,#N/A,FALSE,"장축";#N/A,#N/A,FALSE,"4WD"}</definedName>
    <definedName name="매가추정" hidden="1">{#N/A,#N/A,FALSE,"단축1";#N/A,#N/A,FALSE,"단축2";#N/A,#N/A,FALSE,"단축3";#N/A,#N/A,FALSE,"장축";#N/A,#N/A,FALSE,"4WD"}</definedName>
    <definedName name="맨니">#REF!</definedName>
    <definedName name="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멍" hidden="1">{#N/A,#N/A,TRUE,"일정"}</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목">#REF!</definedName>
    <definedName name="목록" hidden="1">{#N/A,#N/A,TRUE,"일정"}</definedName>
    <definedName name="목차" hidden="1">{#N/A,#N/A,FALSE,"단축1";#N/A,#N/A,FALSE,"단축2";#N/A,#N/A,FALSE,"단축3";#N/A,#N/A,FALSE,"장축";#N/A,#N/A,FALSE,"4WD"}</definedName>
    <definedName name="목표">#REF!</definedName>
    <definedName name="목표3" hidden="1">{#N/A,#N/A,FALSE,"인원";#N/A,#N/A,FALSE,"비용2";#N/A,#N/A,FALSE,"비용1";#N/A,#N/A,FALSE,"비용";#N/A,#N/A,FALSE,"보증2";#N/A,#N/A,FALSE,"보증1";#N/A,#N/A,FALSE,"보증";#N/A,#N/A,FALSE,"손익1";#N/A,#N/A,FALSE,"손익";#N/A,#N/A,FALSE,"부서별매출";#N/A,#N/A,FALSE,"매출"}</definedName>
    <definedName name="목표예산참조" hidden="1">{#N/A,#N/A,FALSE,"인원";#N/A,#N/A,FALSE,"비용2";#N/A,#N/A,FALSE,"비용1";#N/A,#N/A,FALSE,"비용";#N/A,#N/A,FALSE,"보증2";#N/A,#N/A,FALSE,"보증1";#N/A,#N/A,FALSE,"보증";#N/A,#N/A,FALSE,"손익1";#N/A,#N/A,FALSE,"손익";#N/A,#N/A,FALSE,"부서별매출";#N/A,#N/A,FALSE,"매출"}</definedName>
    <definedName name="몰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무빙.문">#REF!</definedName>
    <definedName name="무빙1">#REF!</definedName>
    <definedName name="무빙문제">#REF!</definedName>
    <definedName name="무빙이">#REF!</definedName>
    <definedName name="무슨"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랴자" hidden="1">{#N/A,#N/A,TRUE,"Y생산";#N/A,#N/A,TRUE,"Y판매";#N/A,#N/A,TRUE,"Y총물량";#N/A,#N/A,TRUE,"Y능력";#N/A,#N/A,TRUE,"YKD"}</definedName>
    <definedName name="물량">#REF!</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수정3" hidden="1">{#N/A,#N/A,TRUE,"Y생산";#N/A,#N/A,TRUE,"Y판매";#N/A,#N/A,TRUE,"Y총물량";#N/A,#N/A,TRUE,"Y능력";#N/A,#N/A,TRUE,"YKD"}</definedName>
    <definedName name="물량수정4" hidden="1">{#N/A,#N/A,TRUE,"Y생산";#N/A,#N/A,TRUE,"Y판매";#N/A,#N/A,TRUE,"Y총물량";#N/A,#N/A,TRUE,"Y능력";#N/A,#N/A,TRUE,"YKD"}</definedName>
    <definedName name="물량정" hidden="1">{#N/A,#N/A,TRUE,"Y생산";#N/A,#N/A,TRUE,"Y판매";#N/A,#N/A,TRUE,"Y총물량";#N/A,#N/A,TRUE,"Y능력";#N/A,#N/A,TRUE,"YKD"}</definedName>
    <definedName name="물량정1" hidden="1">{#N/A,#N/A,TRUE,"Y생산";#N/A,#N/A,TRUE,"Y판매";#N/A,#N/A,TRUE,"Y총물량";#N/A,#N/A,TRUE,"Y능력";#N/A,#N/A,TRUE,"YKD"}</definedName>
    <definedName name="물량조정" hidden="1">{#N/A,#N/A,TRUE,"Y생산";#N/A,#N/A,TRUE,"Y판매";#N/A,#N/A,TRUE,"Y총물량";#N/A,#N/A,TRUE,"Y능력";#N/A,#N/A,TRUE,"YKD"}</definedName>
    <definedName name="물량조정3" hidden="1">{#N/A,#N/A,TRUE,"Y생산";#N/A,#N/A,TRUE,"Y판매";#N/A,#N/A,TRUE,"Y총물량";#N/A,#N/A,TRUE,"Y능력";#N/A,#N/A,TRUE,"YKD"}</definedName>
    <definedName name="물류" hidden="1">{#N/A,#N/A,TRUE,"일정"}</definedName>
    <definedName name="물류비산출40FT" hidden="1">{#N/A,#N/A,FALSE,"단축1";#N/A,#N/A,FALSE,"단축2";#N/A,#N/A,FALSE,"단축3";#N/A,#N/A,FALSE,"장축";#N/A,#N/A,FALSE,"4WD"}</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수" hidden="1">{#N/A,#N/A,TRUE,"Y생산";#N/A,#N/A,TRUE,"Y판매";#N/A,#N/A,TRUE,"Y총물량";#N/A,#N/A,TRUE,"Y능력";#N/A,#N/A,TRUE,"YKD"}</definedName>
    <definedName name="므" hidden="1">{#N/A,#N/A,TRUE,"일정"}</definedName>
    <definedName name="미" hidden="1">{#N/A,#N/A,TRUE,"일정"}</definedName>
    <definedName name="미_1" hidden="1">{#N/A,#N/A,TRUE,"일정"}</definedName>
    <definedName name="미수주" hidden="1">{#N/A,#N/A,FALSE,"단축1";#N/A,#N/A,FALSE,"단축2";#N/A,#N/A,FALSE,"단축3";#N/A,#N/A,FALSE,"장축";#N/A,#N/A,FALSE,"4WD"}</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투자내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민">#REF!</definedName>
    <definedName name="민운영방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민총2" hidden="1">{#N/A,#N/A,FALSE,"을지 (4)";#N/A,#N/A,FALSE,"을지 (5)";#N/A,#N/A,FALSE,"을지 (6)"}</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ㄱㅎㅂ" hidden="1">{#N/A,#N/A,FALSE,"단축1";#N/A,#N/A,FALSE,"단축2";#N/A,#N/A,FALSE,"단축3";#N/A,#N/A,FALSE,"장축";#N/A,#N/A,FALSE,"4WD"}</definedName>
    <definedName name="ㅂㄴㅁㅋ" hidden="1">{#N/A,#N/A,FALSE,"단축1";#N/A,#N/A,FALSE,"단축2";#N/A,#N/A,FALSE,"단축3";#N/A,#N/A,FALSE,"장축";#N/A,#N/A,FALSE,"4WD"}</definedName>
    <definedName name="ㅂ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ㅁㅋ" hidden="1">{#N/A,#N/A,FALSE,"단축1";#N/A,#N/A,FALSE,"단축2";#N/A,#N/A,FALSE,"단축3";#N/A,#N/A,FALSE,"장축";#N/A,#N/A,FALSE,"4WD"}</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ㅂ" hidden="1">{#N/A,#N/A,TRUE,"일정"}</definedName>
    <definedName name="ㅂㅂㅂㅂㅂㅂ" hidden="1">{#N/A,#N/A,FALSE,"단축1";#N/A,#N/A,FALSE,"단축2";#N/A,#N/A,FALSE,"단축3";#N/A,#N/A,FALSE,"장축";#N/A,#N/A,FALSE,"4WD"}</definedName>
    <definedName name="ㅂㅂㅂㅂㅂㅂㅂ" hidden="1">{#N/A,#N/A,FALSE,"단축1";#N/A,#N/A,FALSE,"단축2";#N/A,#N/A,FALSE,"단축3";#N/A,#N/A,FALSE,"장축";#N/A,#N/A,FALSE,"4WD"}</definedName>
    <definedName name="ㅂㅂㅂㅂㅂㅂㅂㅂ" hidden="1">{#N/A,#N/A,FALSE,"단축1";#N/A,#N/A,FALSE,"단축2";#N/A,#N/A,FALSE,"단축3";#N/A,#N/A,FALSE,"장축";#N/A,#N/A,FALSE,"4WD"}</definedName>
    <definedName name="ㅂㅂㅂㅂㅂㅂㅂㅂㅂ" hidden="1">{#N/A,#N/A,FALSE,"단축1";#N/A,#N/A,FALSE,"단축2";#N/A,#N/A,FALSE,"단축3";#N/A,#N/A,FALSE,"장축";#N/A,#N/A,FALSE,"4WD"}</definedName>
    <definedName name="ㅂㅂㅂㅂㅂㅂㅂㅂㅂㅂ" hidden="1">{#N/A,#N/A,FALSE,"단축1";#N/A,#N/A,FALSE,"단축2";#N/A,#N/A,FALSE,"단축3";#N/A,#N/A,FALSE,"장축";#N/A,#N/A,FALSE,"4WD"}</definedName>
    <definedName name="ㅂㅂㅂㅂㅂㅂㅂㅂㅂㅂㅂㅂㅂㅂㅂㅂㅂㅂㅂㅂㅂㅂㅂㅂㅂㅂㅂㅂㅂㅂㅂㅂ" hidden="1">{#N/A,#N/A,FALSE,"단축1";#N/A,#N/A,FALSE,"단축2";#N/A,#N/A,FALSE,"단축3";#N/A,#N/A,FALSE,"장축";#N/A,#N/A,FALSE,"4WD"}</definedName>
    <definedName name="ㅂㅂㅂㅂㅂㅂㅂㅇㄹㄴㅇㄹㅇㄻㄷㅈㄻㄻㄼㄹㅇㄴㄻ"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ㅂㄷㅂㅈㄷㅈㅂㄷㅂ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ㅈㄷ" hidden="1">{#N/A,#N/A,FALSE,"단축1";#N/A,#N/A,FALSE,"단축2";#N/A,#N/A,FALSE,"단축3";#N/A,#N/A,FALSE,"장축";#N/A,#N/A,FALSE,"4WD"}</definedName>
    <definedName name="ㅂㅈㄷㅌ">#REF!</definedName>
    <definedName name="ㅂㅈㅇㅇ" hidden="1">{#N/A,#N/A,FALSE,"단축1";#N/A,#N/A,FALSE,"단축2";#N/A,#N/A,FALSE,"단축3";#N/A,#N/A,FALSE,"장축";#N/A,#N/A,FALSE,"4WD"}</definedName>
    <definedName name="바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로가기" hidden="1">{#N/A,#N/A,FALSE,"단축1";#N/A,#N/A,FALSE,"단축2";#N/A,#N/A,FALSE,"단축3";#N/A,#N/A,FALSE,"장축";#N/A,#N/A,FALSE,"4WD"}</definedName>
    <definedName name="바바라" hidden="1">{#N/A,#N/A,TRUE,"Y생산";#N/A,#N/A,TRUE,"Y판매";#N/A,#N/A,TRUE,"Y총물량";#N/A,#N/A,TRUE,"Y능력";#N/A,#N/A,TRUE,"YKD"}</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부" hidden="1">{#N/A,#N/A,FALSE,"단축1";#N/A,#N/A,FALSE,"단축2";#N/A,#N/A,FALSE,"단축3";#N/A,#N/A,FALSE,"장축";#N/A,#N/A,FALSE,"4WD"}</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#REF!</definedName>
    <definedName name="박상현" hidden="1">{#N/A,#N/A,FALSE,"단축1";#N/A,#N/A,FALSE,"단축2";#N/A,#N/A,FALSE,"단축3";#N/A,#N/A,FALSE,"장축";#N/A,#N/A,FALSE,"4WD"}</definedName>
    <definedName name="박정" hidden="1">{#N/A,#N/A,TRUE,"일정"}</definedName>
    <definedName name="박지호" hidden="1">{#N/A,#N/A,FALSE,"단축1";#N/A,#N/A,FALSE,"단축2";#N/A,#N/A,FALSE,"단축3";#N/A,#N/A,FALSE,"장축";#N/A,#N/A,FALSE,"4WD"}</definedName>
    <definedName name="반대">#REF!</definedName>
    <definedName name="반대0">#REF!</definedName>
    <definedName name="반대1">#REF!</definedName>
    <definedName name="반대10">#REF!</definedName>
    <definedName name="반대11">#REF!</definedName>
    <definedName name="반대12">#REF!</definedName>
    <definedName name="반대2">#REF!</definedName>
    <definedName name="반대3">#REF!</definedName>
    <definedName name="반대4">#REF!</definedName>
    <definedName name="반대5">#REF!</definedName>
    <definedName name="반대6">#REF!</definedName>
    <definedName name="반대7">#REF!</definedName>
    <definedName name="반대8">#REF!</definedName>
    <definedName name="반대9">#REF!</definedName>
    <definedName name="반영" hidden="1">{#N/A,#N/A,TRUE,"일정"}</definedName>
    <definedName name="반영1">#REF!</definedName>
    <definedName name="반영2">#REF!</definedName>
    <definedName name="반영3">#REF!</definedName>
    <definedName name="반영결과">#REF!</definedName>
    <definedName name="반영현황">#REF!</definedName>
    <definedName name="반장">#REF!</definedName>
    <definedName name="반장0">#REF!</definedName>
    <definedName name="반장1">#REF!</definedName>
    <definedName name="반장10">#REF!</definedName>
    <definedName name="반장11">#REF!</definedName>
    <definedName name="반장12">#REF!</definedName>
    <definedName name="반장2">#REF!</definedName>
    <definedName name="반장3">#REF!</definedName>
    <definedName name="반장4">#REF!</definedName>
    <definedName name="반장5">#REF!</definedName>
    <definedName name="반장6">#REF!</definedName>
    <definedName name="반장7">#REF!</definedName>
    <definedName name="반장8">#REF!</definedName>
    <definedName name="반장9">#REF!</definedName>
    <definedName name="발">#REF!</definedName>
    <definedName name="방" hidden="1">{#N/A,#N/A,FALSE,"검사-1";#N/A,#N/A,FALSE,"품질관리공정도";#N/A,#N/A,FALSE,"DR-1";#N/A,#N/A,FALSE,"DR-부적합";#N/A,#N/A,FALSE,"DR-제조공정";#N/A,#N/A,FALSE,"검사-부적합";#N/A,#N/A,FALSE,"검사기준서"}</definedName>
    <definedName name="방진고무" hidden="1">{#N/A,#N/A,FALSE,"단축1";#N/A,#N/A,FALSE,"단축2";#N/A,#N/A,FALSE,"단축3";#N/A,#N/A,FALSE,"장축";#N/A,#N/A,FALSE,"4WD"}</definedName>
    <definedName name="배개덕트">#REF!</definedName>
    <definedName name="배뎌ㄱ">#REF!</definedName>
    <definedName name="백만">1000000</definedName>
    <definedName name="번호">#REF!</definedName>
    <definedName name="베타" hidden="1">{#N/A,#N/A,FALSE,"단축1";#N/A,#N/A,FALSE,"단축2";#N/A,#N/A,FALSE,"단축3";#N/A,#N/A,FALSE,"장축";#N/A,#N/A,FALSE,"4WD"}</definedName>
    <definedName name="변">#N/A</definedName>
    <definedName name="변.내" hidden="1">{#N/A,#N/A,FALSE,"단축1";#N/A,#N/A,FALSE,"단축2";#N/A,#N/A,FALSE,"단축3";#N/A,#N/A,FALSE,"장축";#N/A,#N/A,FALSE,"4WD"}</definedName>
    <definedName name="변경">#REF!</definedName>
    <definedName name="변경목차" hidden="1">{#N/A,#N/A,FALSE,"단축1";#N/A,#N/A,FALSE,"단축2";#N/A,#N/A,FALSE,"단축3";#N/A,#N/A,FALSE,"장축";#N/A,#N/A,FALSE,"4WD"}</definedName>
    <definedName name="변경범위2" hidden="1">{#N/A,#N/A,FALSE,"단축1";#N/A,#N/A,FALSE,"단축2";#N/A,#N/A,FALSE,"단축3";#N/A,#N/A,FALSE,"장축";#N/A,#N/A,FALSE,"4WD"}</definedName>
    <definedName name="변경전후수정" hidden="1">{#N/A,#N/A,FALSE,"단축1";#N/A,#N/A,FALSE,"단축2";#N/A,#N/A,FALSE,"단축3";#N/A,#N/A,FALSE,"장축";#N/A,#N/A,FALSE,"4WD"}</definedName>
    <definedName name="변경후" hidden="1">{#N/A,#N/A,FALSE,"단축1";#N/A,#N/A,FALSE,"단축2";#N/A,#N/A,FALSE,"단축3";#N/A,#N/A,FALSE,"장축";#N/A,#N/A,FALSE,"4WD"}</definedName>
    <definedName name="변동" hidden="1">{#N/A,#N/A,FALSE,"단축1";#N/A,#N/A,FALSE,"단축2";#N/A,#N/A,FALSE,"단축3";#N/A,#N/A,FALSE,"장축";#N/A,#N/A,FALSE,"4WD"}</definedName>
    <definedName name="변동내용" hidden="1">{#N/A,#N/A,FALSE,"단축1";#N/A,#N/A,FALSE,"단축2";#N/A,#N/A,FALSE,"단축3";#N/A,#N/A,FALSE,"장축";#N/A,#N/A,FALSE,"4WD"}</definedName>
    <definedName name="변동재료비2"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별첨"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별첨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 hidden="1">{#N/A,#N/A,FALSE,"단축1";#N/A,#N/A,FALSE,"단축2";#N/A,#N/A,FALSE,"단축3";#N/A,#N/A,FALSE,"장축";#N/A,#N/A,FALSE,"4WD"}</definedName>
    <definedName name="병수3" hidden="1">{#N/A,#N/A,FALSE,"BODY"}</definedName>
    <definedName name="병수3_1" hidden="1">{#N/A,#N/A,FALSE,"BODY"}</definedName>
    <definedName name="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 hidden="1">{#N/A,#N/A,FALSE,"단축1";#N/A,#N/A,FALSE,"단축2";#N/A,#N/A,FALSE,"단축3";#N/A,#N/A,FALSE,"장축";#N/A,#N/A,FALSE,"4WD"}</definedName>
    <definedName name="보고1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용" hidden="1">{#N/A,#N/A,FALSE,"인원";#N/A,#N/A,FALSE,"비용2";#N/A,#N/A,FALSE,"비용1";#N/A,#N/A,FALSE,"비용";#N/A,#N/A,FALSE,"보증2";#N/A,#N/A,FALSE,"보증1";#N/A,#N/A,FALSE,"보증";#N/A,#N/A,FALSE,"손익1";#N/A,#N/A,FALSE,"손익";#N/A,#N/A,FALSE,"부서별매출";#N/A,#N/A,FALSE,"매출"}</definedName>
    <definedName name="보고자료2" hidden="1">{#N/A,#N/A,FALSE,"인원";#N/A,#N/A,FALSE,"비용2";#N/A,#N/A,FALSE,"비용1";#N/A,#N/A,FALSE,"비용";#N/A,#N/A,FALSE,"보증2";#N/A,#N/A,FALSE,"보증1";#N/A,#N/A,FALSE,"보증";#N/A,#N/A,FALSE,"손익1";#N/A,#N/A,FALSE,"손익";#N/A,#N/A,FALSE,"부서별매출";#N/A,#N/A,FALSE,"매출"}</definedName>
    <definedName name="보립">#REF!</definedName>
    <definedName name="보미" hidden="1">{#N/A,#N/A,FALSE,"단축1";#N/A,#N/A,FALSE,"단축2";#N/A,#N/A,FALSE,"단축3";#N/A,#N/A,FALSE,"장축";#N/A,#N/A,FALSE,"4WD"}</definedName>
    <definedName name="보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전기획2" hidden="1">{#N/A,#N/A,FALSE,"ROW DATA"}</definedName>
    <definedName name="보험료" hidden="1">{#N/A,#N/A,TRUE,"일정"}</definedName>
    <definedName name="볼트수정" hidden="1">{#N/A,#N/A,FALSE,"단축1";#N/A,#N/A,FALSE,"단축2";#N/A,#N/A,FALSE,"단축3";#N/A,#N/A,FALSE,"장축";#N/A,#N/A,FALSE,"4WD"}</definedName>
    <definedName name="봉ㅇㄹ" hidden="1">{#N/A,#N/A,FALSE,"초도품";#N/A,#N/A,FALSE,"초도품 (2)";#N/A,#N/A,FALSE,"초도품 (3)";#N/A,#N/A,FALSE,"초도품 (4)";#N/A,#N/A,FALSE,"초도품 (5)";#N/A,#N/A,FALSE,"초도품 (6)"}</definedName>
    <definedName name="부산" hidden="1">{#N/A,#N/A,FALSE,"단축1";#N/A,#N/A,FALSE,"단축2";#N/A,#N/A,FALSE,"단축3";#N/A,#N/A,FALSE,"장축";#N/A,#N/A,FALSE,"4WD"}</definedName>
    <definedName name="부서">#REF!</definedName>
    <definedName name="부서별예산">#REF!</definedName>
    <definedName name="부서시책3개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부석" hidden="1">{#N/A,#N/A,FALSE,"단축1";#N/A,#N/A,FALSE,"단축2";#N/A,#N/A,FALSE,"단축3";#N/A,#N/A,FALSE,"장축";#N/A,#N/A,FALSE,"4WD"}</definedName>
    <definedName name="부장">#REF!</definedName>
    <definedName name="부장1">#REF!</definedName>
    <definedName name="부장10">#REF!</definedName>
    <definedName name="부장11">#REF!</definedName>
    <definedName name="부장12">#REF!</definedName>
    <definedName name="부장2">#REF!</definedName>
    <definedName name="부장3">#REF!</definedName>
    <definedName name="부장4">#REF!</definedName>
    <definedName name="부장5">#REF!</definedName>
    <definedName name="부장6">#REF!</definedName>
    <definedName name="부장7">#REF!</definedName>
    <definedName name="부장8">#REF!</definedName>
    <definedName name="부장9">#REF!</definedName>
    <definedName name="부채현황">#REF!</definedName>
    <definedName name="부품문제" hidden="1">{#N/A,#N/A,FALSE,"단축1";#N/A,#N/A,FALSE,"단축2";#N/A,#N/A,FALSE,"단축3";#N/A,#N/A,FALSE,"장축";#N/A,#N/A,FALSE,"4WD"}</definedName>
    <definedName name="부품자료표">#REF!</definedName>
    <definedName name="부품현황" hidden="1">{#N/A,#N/A,FALSE,"단축1";#N/A,#N/A,FALSE,"단축2";#N/A,#N/A,FALSE,"단축3";#N/A,#N/A,FALSE,"장축";#N/A,#N/A,FALSE,"4WD"}</definedName>
    <definedName name="분" hidden="1">{#N/A,#N/A,FALSE,"단축1";#N/A,#N/A,FALSE,"단축2";#N/A,#N/A,FALSE,"단축3";#N/A,#N/A,FALSE,"장축";#N/A,#N/A,FALSE,"4WD"}</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별" hidden="1">{#N/A,#N/A,FALSE,"단축1";#N/A,#N/A,FALSE,"단축2";#N/A,#N/A,FALSE,"단축3";#N/A,#N/A,FALSE,"장축";#N/A,#N/A,FALSE,"4WD"}</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석">[0]!BlankMacro1</definedName>
    <definedName name="분야별3">#REF!</definedName>
    <definedName name="분야별3_1">#REF!</definedName>
    <definedName name="분야별3_2">#REF!</definedName>
    <definedName name="분야별3_3">#REF!</definedName>
    <definedName name="분야별3_6">#REF!</definedName>
    <definedName name="분야별3_7">#REF!</definedName>
    <definedName name="불량">#REF!</definedName>
    <definedName name="비">#REF!</definedName>
    <definedName name="비고">#REF!</definedName>
    <definedName name="비교111">#REF!</definedName>
    <definedName name="비교2">#REF!</definedName>
    <definedName name="비교A">#REF!</definedName>
    <definedName name="비교차종" hidden="1">{#N/A,#N/A,FALSE,"단축1";#N/A,#N/A,FALSE,"단축2";#N/A,#N/A,FALSE,"단축3";#N/A,#N/A,FALSE,"장축";#N/A,#N/A,FALSE,"4WD"}</definedName>
    <definedName name="비비" hidden="1">{#N/A,#N/A,FALSE,"단축1";#N/A,#N/A,FALSE,"단축2";#N/A,#N/A,FALSE,"단축3";#N/A,#N/A,FALSE,"장축";#N/A,#N/A,FALSE,"4WD"}</definedName>
    <definedName name="비용검토서1">#REF!</definedName>
    <definedName name="비용총괄" hidden="1">{#N/A,#N/A,FALSE,"인원";#N/A,#N/A,FALSE,"비용2";#N/A,#N/A,FALSE,"비용1";#N/A,#N/A,FALSE,"비용";#N/A,#N/A,FALSE,"보증2";#N/A,#N/A,FALSE,"보증1";#N/A,#N/A,FALSE,"보증";#N/A,#N/A,FALSE,"손익1";#N/A,#N/A,FALSE,"손익";#N/A,#N/A,FALSE,"부서별매출";#N/A,#N/A,FALSE,"매출"}</definedName>
    <definedName name="비율">#REF!</definedName>
    <definedName name="비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비품개요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빈" hidden="1">{#N/A,#N/A,FALSE,"단축1";#N/A,#N/A,FALSE,"단축2";#N/A,#N/A,FALSE,"단축3";#N/A,#N/A,FALSE,"장축";#N/A,#N/A,FALSE,"4WD"}</definedName>
    <definedName name="빈양결과">#REF!</definedName>
    <definedName name="ㅃ" hidden="1">{#N/A,#N/A,FALSE,"단축1";#N/A,#N/A,FALSE,"단축2";#N/A,#N/A,FALSE,"단축3";#N/A,#N/A,FALSE,"장축";#N/A,#N/A,FALSE,"4WD"}</definedName>
    <definedName name="빠뻐" hidden="1">{#N/A,#N/A,FALSE,"단축1";#N/A,#N/A,FALSE,"단축2";#N/A,#N/A,FALSE,"단축3";#N/A,#N/A,FALSE,"장축";#N/A,#N/A,FALSE,"4WD"}</definedName>
    <definedName name="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ㅅ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ㅅ7">#REF!</definedName>
    <definedName name="ㅅ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ㅅㄱ됴">#REF!</definedName>
    <definedName name="ㅅ격">#REF!</definedName>
    <definedName name="ㅅㄳㄱㄳㄳㄳ" hidden="1">{#N/A,#N/A,FALSE,"단축1";#N/A,#N/A,FALSE,"단축2";#N/A,#N/A,FALSE,"단축3";#N/A,#N/A,FALSE,"장축";#N/A,#N/A,FALSE,"4WD"}</definedName>
    <definedName name="ㅅㄴㄷㄱㅎ" hidden="1">{#N/A,#N/A,FALSE,"단축1";#N/A,#N/A,FALSE,"단축2";#N/A,#N/A,FALSE,"단축3";#N/A,#N/A,FALSE,"장축";#N/A,#N/A,FALSE,"4WD"}</definedName>
    <definedName name="ㅅㄷㄱ조ㅛㅎ" hidden="1">{#N/A,#N/A,FALSE,"해외크레임";#N/A,#N/A,FALSE,"ACCENT현황";#N/A,#N/A,FALSE,"AVANTE";#N/A,#N/A,FALSE,"SONATA(3)";#N/A,#N/A,FALSE,"국내크레임"}</definedName>
    <definedName name="ㅅㄷㅈㅈㅈㅈ" hidden="1">{#N/A,#N/A,FALSE,"신규dep";#N/A,#N/A,FALSE,"신규dep-금형상각후";#N/A,#N/A,FALSE,"신규dep-연구비상각후";#N/A,#N/A,FALSE,"신규dep-기계,공구상각후"}</definedName>
    <definedName name="ㅅㄹ녀ㅛㅅ누ㅛㅅㄴ구ㅛㅅㄱ누" hidden="1">{#N/A,#N/A,TRUE,"일정"}</definedName>
    <definedName name="ㅅㅅ">#REF!</definedName>
    <definedName name="ㅅㅅㅅ" hidden="1">{#N/A,#N/A,TRUE,"일정"}</definedName>
    <definedName name="ㅅㅇ">#REF!</definedName>
    <definedName name="ㅅ요">#REF!</definedName>
    <definedName name="사1" hidden="1">{#N/A,#N/A,FALSE,"단축1";#N/A,#N/A,FALSE,"단축2";#N/A,#N/A,FALSE,"단축3";#N/A,#N/A,FALSE,"장축";#N/A,#N/A,FALSE,"4WD"}</definedName>
    <definedName name="사갑">#REF!</definedName>
    <definedName name="사갑1">#REF!</definedName>
    <definedName name="사갑10">#REF!</definedName>
    <definedName name="사갑11">#REF!</definedName>
    <definedName name="사갑12">#REF!</definedName>
    <definedName name="사갑2">#REF!</definedName>
    <definedName name="사갑3">#REF!</definedName>
    <definedName name="사갑4">#REF!</definedName>
    <definedName name="사갑5">#REF!</definedName>
    <definedName name="사갑6">#REF!</definedName>
    <definedName name="사갑7">#REF!</definedName>
    <definedName name="사갑8">#REF!</definedName>
    <definedName name="사갑9">#REF!</definedName>
    <definedName name="사급">#REF!</definedName>
    <definedName name="사랑" hidden="1">{#N/A,#N/A,FALSE,"단축1";#N/A,#N/A,FALSE,"단축2";#N/A,#N/A,FALSE,"단축3";#N/A,#N/A,FALSE,"장축";#N/A,#N/A,FALSE,"4WD"}</definedName>
    <definedName name="사망"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무용품" hidden="1">{#N/A,#N/A,FALSE,"초도품";#N/A,#N/A,FALSE,"초도품 (2)";#N/A,#N/A,FALSE,"초도품 (3)";#N/A,#N/A,FALSE,"초도품 (4)";#N/A,#N/A,FALSE,"초도품 (5)";#N/A,#N/A,FALSE,"초도품 (6)"}</definedName>
    <definedName name="사사사">#REF!</definedName>
    <definedName name="사아"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사아자" hidden="1">{#N/A,#N/A,FALSE,"인원";#N/A,#N/A,FALSE,"비용2";#N/A,#N/A,FALSE,"비용1";#N/A,#N/A,FALSE,"비용";#N/A,#N/A,FALSE,"보증2";#N/A,#N/A,FALSE,"보증1";#N/A,#N/A,FALSE,"보증";#N/A,#N/A,FALSE,"손익1";#N/A,#N/A,FALSE,"손익";#N/A,#N/A,FALSE,"부서별매출";#N/A,#N/A,FALSE,"매출"}</definedName>
    <definedName name="사양" hidden="1">{#N/A,#N/A,FALSE,"신규dep";#N/A,#N/A,FALSE,"신규dep-금형상각후";#N/A,#N/A,FALSE,"신규dep-연구비상각후";#N/A,#N/A,FALSE,"신규dep-기계,공구상각후"}</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양비교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양접수" hidden="1">{#N/A,#N/A,TRUE,"일정"}</definedName>
    <definedName name="사양접수2" hidden="1">{#N/A,#N/A,TRUE,"일정"}</definedName>
    <definedName name="사업성요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#REF!</definedName>
    <definedName name="사업투자1">#REF!</definedName>
    <definedName name="사업환경" hidden="1">{#N/A,#N/A,FALSE,"BODY"}</definedName>
    <definedName name="사업환경_1" hidden="1">{#N/A,#N/A,FALSE,"BODY"}</definedName>
    <definedName name="사을">#REF!</definedName>
    <definedName name="사을1">#REF!</definedName>
    <definedName name="사을10">#REF!</definedName>
    <definedName name="사을11">#REF!</definedName>
    <definedName name="사을12">#REF!</definedName>
    <definedName name="사을2">#REF!</definedName>
    <definedName name="사을3">#REF!</definedName>
    <definedName name="사을4">#REF!</definedName>
    <definedName name="사을5">#REF!</definedName>
    <definedName name="사을6">#REF!</definedName>
    <definedName name="사을7">#REF!</definedName>
    <definedName name="사을8">#REF!</definedName>
    <definedName name="사을9">#REF!</definedName>
    <definedName name="사이로" hidden="1">{#N/A,#N/A,FALSE,"단축1";#N/A,#N/A,FALSE,"단축2";#N/A,#N/A,FALSE,"단축3";#N/A,#N/A,FALSE,"장축";#N/A,#N/A,FALSE,"4WD"}</definedName>
    <definedName name="사자" hidden="1">{#N/A,#N/A,FALSE,"단축1";#N/A,#N/A,FALSE,"단축2";#N/A,#N/A,FALSE,"단축3";#N/A,#N/A,FALSE,"장축";#N/A,#N/A,FALSE,"4WD"}</definedName>
    <definedName name="사진" hidden="1">{#N/A,#N/A,FALSE,"단축1";#N/A,#N/A,FALSE,"단축2";#N/A,#N/A,FALSE,"단축3";#N/A,#N/A,FALSE,"장축";#N/A,#N/A,FALSE,"4WD"}</definedName>
    <definedName name="사진1" hidden="1">{#N/A,#N/A,FALSE,"단축1";#N/A,#N/A,FALSE,"단축2";#N/A,#N/A,FALSE,"단축3";#N/A,#N/A,FALSE,"장축";#N/A,#N/A,FALSE,"4WD"}</definedName>
    <definedName name="사진2" hidden="1">{#N/A,#N/A,FALSE,"단축1";#N/A,#N/A,FALSE,"단축2";#N/A,#N/A,FALSE,"단축3";#N/A,#N/A,FALSE,"장축";#N/A,#N/A,FALSE,"4WD"}</definedName>
    <definedName name="사진이" hidden="1">{#N/A,#N/A,FALSE,"단축1";#N/A,#N/A,FALSE,"단축2";#N/A,#N/A,FALSE,"단축3";#N/A,#N/A,FALSE,"장축";#N/A,#N/A,FALSE,"4WD"}</definedName>
    <definedName name="산폐비">#REF!</definedName>
    <definedName name="삼성" hidden="1">{#N/A,#N/A,FALSE,"정공"}</definedName>
    <definedName name="삽입" hidden="1">{#N/A,#N/A,FALSE,"단축1";#N/A,#N/A,FALSE,"단축2";#N/A,#N/A,FALSE,"단축3";#N/A,#N/A,FALSE,"장축";#N/A,#N/A,FALSE,"4WD"}</definedName>
    <definedName name="상">#N/A</definedName>
    <definedName name="상_반_기">#REF!</definedName>
    <definedName name="상각" hidden="1">{#N/A,#N/A,FALSE,"단축1";#N/A,#N/A,FALSE,"단축2";#N/A,#N/A,FALSE,"단축3";#N/A,#N/A,FALSE,"장축";#N/A,#N/A,FALSE,"4WD"}</definedName>
    <definedName name="상랑니" hidden="1">{#N/A,#N/A,FALSE,"을지 (4)";#N/A,#N/A,FALSE,"을지 (5)";#N/A,#N/A,FALSE,"을지 (6)"}</definedName>
    <definedName name="상여지급율">#REF!</definedName>
    <definedName name="상품성1" hidden="1">{#N/A,#N/A,FALSE,"단축1";#N/A,#N/A,FALSE,"단축2";#N/A,#N/A,FALSE,"단축3";#N/A,#N/A,FALSE,"장축";#N/A,#N/A,FALSE,"4WD"}</definedName>
    <definedName name="상품성보고" hidden="1">#REF!</definedName>
    <definedName name="새로운" hidden="1">{#N/A,#N/A,FALSE,"단축1";#N/A,#N/A,FALSE,"단축2";#N/A,#N/A,FALSE,"단축3";#N/A,#N/A,FALSE,"장축";#N/A,#N/A,FALSE,"4WD"}</definedName>
    <definedName name="새세" hidden="1">{#N/A,#N/A,FALSE,"단축1";#N/A,#N/A,FALSE,"단축2";#N/A,#N/A,FALSE,"단축3";#N/A,#N/A,FALSE,"장축";#N/A,#N/A,FALSE,"4WD"}</definedName>
    <definedName name="새이르" hidden="1">{#N/A,#N/A,FALSE,"단축1";#N/A,#N/A,FALSE,"단축2";#N/A,#N/A,FALSE,"단축3";#N/A,#N/A,FALSE,"장축";#N/A,#N/A,FALSE,"4WD"}</definedName>
    <definedName name="새이름" hidden="1">{#N/A,#N/A,FALSE,"단축1";#N/A,#N/A,FALSE,"단축2";#N/A,#N/A,FALSE,"단축3";#N/A,#N/A,FALSE,"장축";#N/A,#N/A,FALSE,"4WD"}</definedName>
    <definedName name="새일정" hidden="1">{#N/A,#N/A,FALSE,"인원";#N/A,#N/A,FALSE,"비용2";#N/A,#N/A,FALSE,"비용1";#N/A,#N/A,FALSE,"비용";#N/A,#N/A,FALSE,"보증2";#N/A,#N/A,FALSE,"보증1";#N/A,#N/A,FALSE,"보증";#N/A,#N/A,FALSE,"손익1";#N/A,#N/A,FALSE,"손익";#N/A,#N/A,FALSE,"부서별매출";#N/A,#N/A,FALSE,"매출"}</definedName>
    <definedName name="새일정_1" hidden="1">{#N/A,#N/A,FALSE,"인원";#N/A,#N/A,FALSE,"비용2";#N/A,#N/A,FALSE,"비용1";#N/A,#N/A,FALSE,"비용";#N/A,#N/A,FALSE,"보증2";#N/A,#N/A,FALSE,"보증1";#N/A,#N/A,FALSE,"보증";#N/A,#N/A,FALSE,"손익1";#N/A,#N/A,FALSE,"손익";#N/A,#N/A,FALSE,"부서별매출";#N/A,#N/A,FALSE,"매출"}</definedName>
    <definedName name="색인">#REF!</definedName>
    <definedName name="샌" hidden="1">{#N/A,#N/A,FALSE,"단축1";#N/A,#N/A,FALSE,"단축2";#N/A,#N/A,FALSE,"단축3";#N/A,#N/A,FALSE,"장축";#N/A,#N/A,FALSE,"4WD"}</definedName>
    <definedName name="생기요건1" hidden="1">{#N/A,#N/A,FALSE,"단축1";#N/A,#N/A,FALSE,"단축2";#N/A,#N/A,FALSE,"단축3";#N/A,#N/A,FALSE,"장축";#N/A,#N/A,FALSE,"4WD"}</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SPA">#REF!</definedName>
    <definedName name="생산.SPG">#REF!</definedName>
    <definedName name="생산3" hidden="1">{#N/A,#N/A,TRUE,"일정"}</definedName>
    <definedName name="생산TON" hidden="1">{#N/A,#N/A,TRUE,"Y생산";#N/A,#N/A,TRUE,"Y판매";#N/A,#N/A,TRUE,"Y총물량";#N/A,#N/A,TRUE,"Y능력";#N/A,#N/A,TRUE,"YKD"}</definedName>
    <definedName name="생산계획">#REF!</definedName>
    <definedName name="생산능력">#REF!</definedName>
    <definedName name="생산설비">#REF!</definedName>
    <definedName name="생산설비_1">#REF!</definedName>
    <definedName name="생산설비_2">#REF!</definedName>
    <definedName name="생산설비_3">#REF!</definedName>
    <definedName name="생산설비_6">#REF!</definedName>
    <definedName name="생산설비_7">#REF!</definedName>
    <definedName name="생산성" hidden="1">{#N/A,#N/A,FALSE,"인원";#N/A,#N/A,FALSE,"비용2";#N/A,#N/A,FALSE,"비용1";#N/A,#N/A,FALSE,"비용";#N/A,#N/A,FALSE,"보증2";#N/A,#N/A,FALSE,"보증1";#N/A,#N/A,FALSE,"보증";#N/A,#N/A,FALSE,"손익1";#N/A,#N/A,FALSE,"손익";#N/A,#N/A,FALSE,"부서별매출";#N/A,#N/A,FALSE,"매출"}</definedName>
    <definedName name="생산성향상" hidden="1">{#N/A,#N/A,TRUE,"Y생산";#N/A,#N/A,TRUE,"Y판매";#N/A,#N/A,TRUE,"Y총물량";#N/A,#N/A,TRUE,"Y능력";#N/A,#N/A,TRUE,"YKD"}</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특장2" hidden="1">{#N/A,#N/A,TRUE,"Y생산";#N/A,#N/A,TRUE,"Y판매";#N/A,#N/A,TRUE,"Y총물량";#N/A,#N/A,TRUE,"Y능력";#N/A,#N/A,TRUE,"YKD"}</definedName>
    <definedName name="생산합격" hidden="1">{#N/A,#N/A,TRUE,"Y생산";#N/A,#N/A,TRUE,"Y판매";#N/A,#N/A,TRUE,"Y총물량";#N/A,#N/A,TRUE,"Y능력";#N/A,#N/A,TRUE,"YKD"}</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요서4" hidden="1">{#N/A,#N/A,FALSE,"단축1";#N/A,#N/A,FALSE,"단축2";#N/A,#N/A,FALSE,"단축3";#N/A,#N/A,FALSE,"장축";#N/A,#N/A,FALSE,"4WD"}</definedName>
    <definedName name="샤시.문제">#REF!</definedName>
    <definedName name="샤시Ⅲ">#REF!</definedName>
    <definedName name="서비스" hidden="1">{#N/A,#N/A,FALSE,"인원";#N/A,#N/A,FALSE,"비용2";#N/A,#N/A,FALSE,"비용1";#N/A,#N/A,FALSE,"비용";#N/A,#N/A,FALSE,"보증2";#N/A,#N/A,FALSE,"보증1";#N/A,#N/A,FALSE,"보증";#N/A,#N/A,FALSE,"손익1";#N/A,#N/A,FALSE,"손익";#N/A,#N/A,FALSE,"부서별매출";#N/A,#N/A,FALSE,"매출"}</definedName>
    <definedName name="서울" hidden="1">{#N/A,#N/A,FALSE,"단축1";#N/A,#N/A,FALSE,"단축2";#N/A,#N/A,FALSE,"단축3";#N/A,#N/A,FALSE,"장축";#N/A,#N/A,FALSE,"4WD"}</definedName>
    <definedName name="석빈" hidden="1">{#N/A,#N/A,FALSE,"단축1";#N/A,#N/A,FALSE,"단축2";#N/A,#N/A,FALSE,"단축3";#N/A,#N/A,FALSE,"장축";#N/A,#N/A,FALSE,"4WD"}</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계_고">#REF!</definedName>
    <definedName name="설계_저">#REF!</definedName>
    <definedName name="설계_중">#REF!</definedName>
    <definedName name="설계fmea요구사항">#REF!</definedName>
    <definedName name="설계배포" hidden="1">{#N/A,#N/A,FALSE,"삼진정공";#N/A,#N/A,FALSE,"영신금속";#N/A,#N/A,FALSE,"태양금속";#N/A,#N/A,FALSE,"진합정공";#N/A,#N/A,FALSE,"코리아";#N/A,#N/A,FALSE,"풍강금속";#N/A,#N/A,FALSE,"선일기계"}</definedName>
    <definedName name="설계지침수정중" hidden="1">{#N/A,#N/A,FALSE,"단축1";#N/A,#N/A,FALSE,"단축2";#N/A,#N/A,FALSE,"단축3";#N/A,#N/A,FALSE,"장축";#N/A,#N/A,FALSE,"4WD"}</definedName>
    <definedName name="설계팀">#REF!</definedName>
    <definedName name="설변" hidden="1">{#N/A,#N/A,FALSE,"단축1";#N/A,#N/A,FALSE,"단축2";#N/A,#N/A,FALSE,"단축3";#N/A,#N/A,FALSE,"장축";#N/A,#N/A,FALSE,"4WD"}</definedName>
    <definedName name="설변요청" hidden="1">{#N/A,#N/A,FALSE,"단축1";#N/A,#N/A,FALSE,"단축2";#N/A,#N/A,FALSE,"단축3";#N/A,#N/A,FALSE,"장축";#N/A,#N/A,FALSE,"4WD"}</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설" hidden="1">{#N/A,#N/A,FALSE,"단축1";#N/A,#N/A,FALSE,"단축2";#N/A,#N/A,FALSE,"단축3";#N/A,#N/A,FALSE,"장축";#N/A,#N/A,FALSE,"4WD"}</definedName>
    <definedName name="섭">#N/A</definedName>
    <definedName name="성능시험2" hidden="1">{#N/A,#N/A,FALSE,"단축1";#N/A,#N/A,FALSE,"단축2";#N/A,#N/A,FALSE,"단축3";#N/A,#N/A,FALSE,"장축";#N/A,#N/A,FALSE,"4WD"}</definedName>
    <definedName name="성명">#REF!</definedName>
    <definedName name="섲고" hidden="1">{#N/A,#N/A,FALSE,"단축1";#N/A,#N/A,FALSE,"단축2";#N/A,#N/A,FALSE,"단축3";#N/A,#N/A,FALSE,"장축";#N/A,#N/A,FALSE,"4WD"}</definedName>
    <definedName name="세">#N/A</definedName>
    <definedName name="세부" hidden="1">{#N/A,#N/A,FALSE,"96자동차사 계획";#N/A,#N/A,FALSE,"96자동차사 계획"}</definedName>
    <definedName name="세부1" hidden="1">{#N/A,#N/A,FALSE,"96자동차사 계획";#N/A,#N/A,FALSE,"96자동차사 계획"}</definedName>
    <definedName name="세부2" hidden="1">{#N/A,#N/A,FALSE,"96자동차사 계획";#N/A,#N/A,FALSE,"96자동차사 계획"}</definedName>
    <definedName name="세부3" hidden="1">{#N/A,#N/A,FALSE,"96자동차사 계획";#N/A,#N/A,FALSE,"96자동차사 계획"}</definedName>
    <definedName name="세부4" hidden="1">{#N/A,#N/A,FALSE,"96자동차사 계획";#N/A,#N/A,FALSE,"96자동차사 계획"}</definedName>
    <definedName name="세부5" hidden="1">{#N/A,#N/A,FALSE,"96자동차사 계획";#N/A,#N/A,FALSE,"96자동차사 계획"}</definedName>
    <definedName name="세부6" hidden="1">{#N/A,#N/A,FALSE,"96자동차사 계획";#N/A,#N/A,FALSE,"96자동차사 계획"}</definedName>
    <definedName name="세부7" hidden="1">{#N/A,#N/A,FALSE,"96자동차사 계획";#N/A,#N/A,FALSE,"96자동차사 계획"}</definedName>
    <definedName name="세부계획a" hidden="1">{#N/A,#N/A,FALSE,"96자동차사 계획";#N/A,#N/A,FALSE,"96자동차사 계획"}</definedName>
    <definedName name="세부계획b" hidden="1">{#N/A,#N/A,FALSE,"96자동차사 계획";#N/A,#N/A,FALSE,"96자동차사 계획"}</definedName>
    <definedName name="세부계획C" hidden="1">{#N/A,#N/A,FALSE,"96자동차사 계획";#N/A,#N/A,FALSE,"96자동차사 계획"}</definedName>
    <definedName name="세부계획D" hidden="1">{#N/A,#N/A,FALSE,"96자동차사 계획";#N/A,#N/A,FALSE,"96자동차사 계획"}</definedName>
    <definedName name="세부생산계획" hidden="1">{#N/A,#N/A,TRUE,"Y생산";#N/A,#N/A,TRUE,"Y판매";#N/A,#N/A,TRUE,"Y총물량";#N/A,#N/A,TRUE,"Y능력";#N/A,#N/A,TRUE,"YKD"}</definedName>
    <definedName name="세부시책" hidden="1">{#N/A,#N/A,FALSE,"인원";#N/A,#N/A,FALSE,"비용2";#N/A,#N/A,FALSE,"비용1";#N/A,#N/A,FALSE,"비용";#N/A,#N/A,FALSE,"보증2";#N/A,#N/A,FALSE,"보증1";#N/A,#N/A,FALSE,"보증";#N/A,#N/A,FALSE,"손익1";#N/A,#N/A,FALSE,"손익";#N/A,#N/A,FALSE,"부서별매출";#N/A,#N/A,FALSE,"매출"}</definedName>
    <definedName name="세부실행2" hidden="1">{#N/A,#N/A,TRUE,"일정"}</definedName>
    <definedName name="세부일정" hidden="1">{#N/A,#N/A,FALSE,"단축1";#N/A,#N/A,FALSE,"단축2";#N/A,#N/A,FALSE,"단축3";#N/A,#N/A,FALSE,"장축";#N/A,#N/A,FALSE,"4WD"}</definedName>
    <definedName name="세부일정.1" hidden="1">{#N/A,#N/A,FALSE,"단축1";#N/A,#N/A,FALSE,"단축2";#N/A,#N/A,FALSE,"단축3";#N/A,#N/A,FALSE,"장축";#N/A,#N/A,FALSE,"4WD"}</definedName>
    <definedName name="세왕123" hidden="1">{#N/A,#N/A,FALSE,"단축1";#N/A,#N/A,FALSE,"단축2";#N/A,#N/A,FALSE,"단축3";#N/A,#N/A,FALSE,"장축";#N/A,#N/A,FALSE,"4WD"}</definedName>
    <definedName name="세일">#N/A</definedName>
    <definedName name="센타" hidden="1">{#N/A,#N/A,FALSE,"단축1";#N/A,#N/A,FALSE,"단축2";#N/A,#N/A,FALSE,"단축3";#N/A,#N/A,FALSE,"장축";#N/A,#N/A,FALSE,"4WD"}</definedName>
    <definedName name="셀리카" hidden="1">#REF!</definedName>
    <definedName name="셔">#REF!</definedName>
    <definedName name="소">#REF!</definedName>
    <definedName name="소급분2" hidden="1">{#N/A,#N/A,FALSE,"초도품";#N/A,#N/A,FALSE,"초도품 (2)";#N/A,#N/A,FALSE,"초도품 (3)";#N/A,#N/A,FALSE,"초도품 (4)";#N/A,#N/A,FALSE,"초도품 (5)";#N/A,#N/A,FALSE,"초도품 (6)"}</definedName>
    <definedName name="소나타">#REF!</definedName>
    <definedName name="소료량" hidden="1">{#N/A,#N/A,FALSE,"인원";#N/A,#N/A,FALSE,"비용2";#N/A,#N/A,FALSE,"비용1";#N/A,#N/A,FALSE,"비용";#N/A,#N/A,FALSE,"보증2";#N/A,#N/A,FALSE,"보증1";#N/A,#N/A,FALSE,"보증";#N/A,#N/A,FALSE,"손익1";#N/A,#N/A,FALSE,"손익";#N/A,#N/A,FALSE,"부서별매출";#N/A,#N/A,FALSE,"매출"}</definedName>
    <definedName name="소물_BRKT_SUB_용접RH">#REF!</definedName>
    <definedName name="소물_BRKT_SUB_용접RH1">#N/A</definedName>
    <definedName name="소뮨" hidden="1">{#N/A,#N/A,FALSE,"단축1";#N/A,#N/A,FALSE,"단축2";#N/A,#N/A,FALSE,"단축3";#N/A,#N/A,FALSE,"장축";#N/A,#N/A,FALSE,"4WD"}</definedName>
    <definedName name="소온" hidden="1">{#N/A,#N/A,FALSE,"단축1";#N/A,#N/A,FALSE,"단축2";#N/A,#N/A,FALSE,"단축3";#N/A,#N/A,FALSE,"장축";#N/A,#N/A,FALSE,"4WD"}</definedName>
    <definedName name="소하단가">89064</definedName>
    <definedName name="소하프로젝트" hidden="1">{#N/A,#N/A,FALSE,"단축1";#N/A,#N/A,FALSE,"단축2";#N/A,#N/A,FALSE,"단축3";#N/A,#N/A,FALSE,"장축";#N/A,#N/A,FALSE,"4WD"}</definedName>
    <definedName name="손병태" hidden="1">{#N/A,#N/A,FALSE,"단축1";#N/A,#N/A,FALSE,"단축2";#N/A,#N/A,FALSE,"단축3";#N/A,#N/A,FALSE,"장축";#N/A,#N/A,FALSE,"4WD"}</definedName>
    <definedName name="손익" hidden="1">{#N/A,#N/A,FALSE,"BODY"}</definedName>
    <definedName name="솔" hidden="1">{#N/A,#N/A,FALSE,"단축1";#N/A,#N/A,FALSE,"단축2";#N/A,#N/A,FALSE,"단축3";#N/A,#N/A,FALSE,"장축";#N/A,#N/A,FALSE,"4WD"}</definedName>
    <definedName name="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송창기" hidden="1">{#N/A,#N/A,TRUE,"Y생산";#N/A,#N/A,TRUE,"Y판매";#N/A,#N/A,TRUE,"Y총물량";#N/A,#N/A,TRUE,"Y능력";#N/A,#N/A,TRUE,"YKD"}</definedName>
    <definedName name="쇼">#N/A</definedName>
    <definedName name="쇼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쇼바2" hidden="1">{#N/A,#N/A,FALSE,"단축1";#N/A,#N/A,FALSE,"단축2";#N/A,#N/A,FALSE,"단축3";#N/A,#N/A,FALSE,"장축";#N/A,#N/A,FALSE,"4WD"}</definedName>
    <definedName name="쇼바3" hidden="1">{#N/A,#N/A,FALSE,"단축1";#N/A,#N/A,FALSE,"단축2";#N/A,#N/A,FALSE,"단축3";#N/A,#N/A,FALSE,"장축";#N/A,#N/A,FALSE,"4WD"}</definedName>
    <definedName name="쇼쇼쇼" hidden="1">{#N/A,#N/A,FALSE,"단축1";#N/A,#N/A,FALSE,"단축2";#N/A,#N/A,FALSE,"단축3";#N/A,#N/A,FALSE,"장축";#N/A,#N/A,FALSE,"4WD"}</definedName>
    <definedName name="쇼쇼쇼쇼쇼쇼쇼쇼쇼쇼" hidden="1">{#N/A,#N/A,FALSE,"단축1";#N/A,#N/A,FALSE,"단축2";#N/A,#N/A,FALSE,"단축3";#N/A,#N/A,FALSE,"장축";#N/A,#N/A,FALSE,"4WD"}</definedName>
    <definedName name="쇼ㅓ">#REF!</definedName>
    <definedName name="쇼ㅓㅅ">#REF!</definedName>
    <definedName name="쇼ㅕㅛㅅ">#REF!</definedName>
    <definedName name="쇼ㅗㅛㅕㅓ">#REF!</definedName>
    <definedName name="쇼ㅛㄱ" hidden="1">{#N/A,#N/A,FALSE,"단축1";#N/A,#N/A,FALSE,"단축2";#N/A,#N/A,FALSE,"단축3";#N/A,#N/A,FALSE,"장축";#N/A,#N/A,FALSE,"4WD"}</definedName>
    <definedName name="쇽">#REF!</definedName>
    <definedName name="수익4속" hidden="1">{#N/A,#N/A,FALSE,"단축1";#N/A,#N/A,FALSE,"단축2";#N/A,#N/A,FALSE,"단축3";#N/A,#N/A,FALSE,"장축";#N/A,#N/A,FALSE,"4WD"}</definedName>
    <definedName name="수정" hidden="1">{#N/A,#N/A,TRUE,"일정"}</definedName>
    <definedName name="수정1" hidden="1">{#N/A,#N/A,FALSE,"단축1";#N/A,#N/A,FALSE,"단축2";#N/A,#N/A,FALSE,"단축3";#N/A,#N/A,FALSE,"장축";#N/A,#N/A,FALSE,"4WD"}</definedName>
    <definedName name="수정3" hidden="1">{#N/A,#N/A,FALSE,"단축1";#N/A,#N/A,FALSE,"단축2";#N/A,#N/A,FALSE,"단축3";#N/A,#N/A,FALSE,"장축";#N/A,#N/A,FALSE,"4WD"}</definedName>
    <definedName name="수정물량" hidden="1">{#N/A,#N/A,TRUE,"Y생산";#N/A,#N/A,TRUE,"Y판매";#N/A,#N/A,TRUE,"Y총물량";#N/A,#N/A,TRUE,"Y능력";#N/A,#N/A,TRUE,"YKD"}</definedName>
    <definedName name="수정손익" hidden="1">{#N/A,#N/A,TRUE,"일정"}</definedName>
    <definedName name="수정전망" hidden="1">{#N/A,#N/A,TRUE,"일정"}</definedName>
    <definedName name="수출" hidden="1">{#N/A,#N/A,FALSE,"인원";#N/A,#N/A,FALSE,"비용2";#N/A,#N/A,FALSE,"비용1";#N/A,#N/A,FALSE,"비용";#N/A,#N/A,FALSE,"보증2";#N/A,#N/A,FALSE,"보증1";#N/A,#N/A,FALSE,"보증";#N/A,#N/A,FALSE,"손익1";#N/A,#N/A,FALSE,"손익";#N/A,#N/A,FALSE,"부서별매출";#N/A,#N/A,FALSE,"매출"}</definedName>
    <definedName name="수출P2지원" hidden="1">{#N/A,#N/A,FALSE,"단축1";#N/A,#N/A,FALSE,"단축2";#N/A,#N/A,FALSE,"단축3";#N/A,#N/A,FALSE,"장축";#N/A,#N/A,FALSE,"4WD"}</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#REF!</definedName>
    <definedName name="승진">#REF!</definedName>
    <definedName name="시" hidden="1">{#N/A,#N/A,FALSE,"초도품";#N/A,#N/A,FALSE,"초도품 (2)";#N/A,#N/A,FALSE,"초도품 (3)";#N/A,#N/A,FALSE,"초도품 (4)";#N/A,#N/A,FALSE,"초도품 (5)";#N/A,#N/A,FALSE,"초도품 (6)"}</definedName>
    <definedName name="시간" hidden="1">{#N/A,#N/A,TRUE,"Y생산";#N/A,#N/A,TRUE,"Y판매";#N/A,#N/A,TRUE,"Y총물량";#N/A,#N/A,TRUE,"Y능력";#N/A,#N/A,TRUE,"YKD"}</definedName>
    <definedName name="시그마1" hidden="1">{#N/A,#N/A,FALSE,"단축1";#N/A,#N/A,FALSE,"단축2";#N/A,#N/A,FALSE,"단축3";#N/A,#N/A,FALSE,"장축";#N/A,#N/A,FALSE,"4WD"}</definedName>
    <definedName name="시기조정" hidden="1">{#N/A,#N/A,FALSE,"인원";#N/A,#N/A,FALSE,"비용2";#N/A,#N/A,FALSE,"비용1";#N/A,#N/A,FALSE,"비용";#N/A,#N/A,FALSE,"보증2";#N/A,#N/A,FALSE,"보증1";#N/A,#N/A,FALSE,"보증";#N/A,#N/A,FALSE,"손익1";#N/A,#N/A,FALSE,"손익";#N/A,#N/A,FALSE,"부서별매출";#N/A,#N/A,FALSE,"매출"}</definedName>
    <definedName name="시리즈" hidden="1">{#N/A,#N/A,FALSE,"단축1";#N/A,#N/A,FALSE,"단축2";#N/A,#N/A,FALSE,"단축3";#N/A,#N/A,FALSE,"장축";#N/A,#N/A,FALSE,"4WD"}</definedName>
    <definedName name="시설투자">[0]!_a1Z,[0]!_a2Z</definedName>
    <definedName name="시설투자2">[0]!_a1Z,[0]!_a2Z</definedName>
    <definedName name="시작B" hidden="1">{#N/A,#N/A,FALSE,"단축1";#N/A,#N/A,FALSE,"단축2";#N/A,#N/A,FALSE,"단축3";#N/A,#N/A,FALSE,"장축";#N/A,#N/A,FALSE,"4WD"}</definedName>
    <definedName name="시장">#REF!</definedName>
    <definedName name="시트오염" hidden="1">{#N/A,#N/A,FALSE,"단축1";#N/A,#N/A,FALSE,"단축2";#N/A,#N/A,FALSE,"단축3";#N/A,#N/A,FALSE,"장축";#N/A,#N/A,FALSE,"4WD"}</definedName>
    <definedName name="시트이음" hidden="1">{#N/A,#N/A,FALSE,"단축1";#N/A,#N/A,FALSE,"단축2";#N/A,#N/A,FALSE,"단축3";#N/A,#N/A,FALSE,"장축";#N/A,#N/A,FALSE,"4WD"}</definedName>
    <definedName name="시험일정p2" hidden="1">{#N/A,#N/A,FALSE,"단축1";#N/A,#N/A,FALSE,"단축2";#N/A,#N/A,FALSE,"단축3";#N/A,#N/A,FALSE,"장축";#N/A,#N/A,FALSE,"4WD"}</definedName>
    <definedName name="시험현황3" hidden="1">{#N/A,#N/A,FALSE,"단축1";#N/A,#N/A,FALSE,"단축2";#N/A,#N/A,FALSE,"단축3";#N/A,#N/A,FALSE,"장축";#N/A,#N/A,FALSE,"4WD"}</definedName>
    <definedName name="신">#REF!</definedName>
    <definedName name="신12월보고">#REF!</definedName>
    <definedName name="신규" hidden="1">{#N/A,#N/A,FALSE,"신규dep";#N/A,#N/A,FALSE,"신규dep-금형상각후";#N/A,#N/A,FALSE,"신규dep-연구비상각후";#N/A,#N/A,FALSE,"신규dep-기계,공구상각후"}</definedName>
    <definedName name="신기술_신공법" hidden="1">{#N/A,#N/A,FALSE,"단축1";#N/A,#N/A,FALSE,"단축2";#N/A,#N/A,FALSE,"단축3";#N/A,#N/A,FALSE,"장축";#N/A,#N/A,FALSE,"4WD"}</definedName>
    <definedName name="신동" hidden="1">{#N/A,#N/A,FALSE,"신규dep";#N/A,#N/A,FALSE,"신규dep-금형상각후";#N/A,#N/A,FALSE,"신규dep-연구비상각후";#N/A,#N/A,FALSE,"신규dep-기계,공구상각후"}</definedName>
    <definedName name="신동조" hidden="1">{#N/A,#N/A,FALSE,"신규dep";#N/A,#N/A,FALSE,"신규dep-금형상각후";#N/A,#N/A,FALSE,"신규dep-연구비상각후";#N/A,#N/A,FALSE,"신규dep-기계,공구상각후"}</definedName>
    <definedName name="신동좁" hidden="1">{#N/A,#N/A,FALSE,"단축1";#N/A,#N/A,FALSE,"단축2";#N/A,#N/A,FALSE,"단축3";#N/A,#N/A,FALSE,"장축";#N/A,#N/A,FALSE,"4WD"}</definedName>
    <definedName name="신뢰성세부">#REF!</definedName>
    <definedName name="신양식1">#REF!</definedName>
    <definedName name="신양식2">#REF!</definedName>
    <definedName name="신양식3">#REF!</definedName>
    <definedName name="신양식4">#REF!</definedName>
    <definedName name="신양식5">#REF!</definedName>
    <definedName name="신영" hidden="1">{#N/A,#N/A,FALSE,"단축1";#N/A,#N/A,FALSE,"단축2";#N/A,#N/A,FALSE,"단축3";#N/A,#N/A,FALSE,"장축";#N/A,#N/A,FALSE,"4WD"}</definedName>
    <definedName name="신용" hidden="1">{#N/A,#N/A,FALSE,"인원";#N/A,#N/A,FALSE,"비용2";#N/A,#N/A,FALSE,"비용1";#N/A,#N/A,FALSE,"비용";#N/A,#N/A,FALSE,"보증2";#N/A,#N/A,FALSE,"보증1";#N/A,#N/A,FALSE,"보증";#N/A,#N/A,FALSE,"손익1";#N/A,#N/A,FALSE,"손익";#N/A,#N/A,FALSE,"부서별매출";#N/A,#N/A,FALSE,"매출"}</definedName>
    <definedName name="신용_1"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신용1_1" hidden="1">{#N/A,#N/A,FALSE,"인원";#N/A,#N/A,FALSE,"비용2";#N/A,#N/A,FALSE,"비용1";#N/A,#N/A,FALSE,"비용";#N/A,#N/A,FALSE,"보증2";#N/A,#N/A,FALSE,"보증1";#N/A,#N/A,FALSE,"보증";#N/A,#N/A,FALSE,"손익1";#N/A,#N/A,FALSE,"손익";#N/A,#N/A,FALSE,"부서별매출";#N/A,#N/A,FALSE,"매출"}</definedName>
    <definedName name="신용2" hidden="1">{#N/A,#N/A,FALSE,"인원";#N/A,#N/A,FALSE,"비용2";#N/A,#N/A,FALSE,"비용1";#N/A,#N/A,FALSE,"비용";#N/A,#N/A,FALSE,"보증2";#N/A,#N/A,FALSE,"보증1";#N/A,#N/A,FALSE,"보증";#N/A,#N/A,FALSE,"손익1";#N/A,#N/A,FALSE,"손익";#N/A,#N/A,FALSE,"부서별매출";#N/A,#N/A,FALSE,"매출"}</definedName>
    <definedName name="신용2_1" hidden="1">{#N/A,#N/A,FALSE,"인원";#N/A,#N/A,FALSE,"비용2";#N/A,#N/A,FALSE,"비용1";#N/A,#N/A,FALSE,"비용";#N/A,#N/A,FALSE,"보증2";#N/A,#N/A,FALSE,"보증1";#N/A,#N/A,FALSE,"보증";#N/A,#N/A,FALSE,"손익1";#N/A,#N/A,FALSE,"손익";#N/A,#N/A,FALSE,"부서별매출";#N/A,#N/A,FALSE,"매출"}</definedName>
    <definedName name="신일정">#REF!</definedName>
    <definedName name="신종기">#REF!</definedName>
    <definedName name="신차개발" hidden="1">{#N/A,#N/A,FALSE,"단축1";#N/A,#N/A,FALSE,"단축2";#N/A,#N/A,FALSE,"단축3";#N/A,#N/A,FALSE,"장축";#N/A,#N/A,FALSE,"4WD"}</definedName>
    <definedName name="신차팀">#REF!</definedName>
    <definedName name="신차품질일정" hidden="1">{#N/A,#N/A,FALSE,"단축1";#N/A,#N/A,FALSE,"단축2";#N/A,#N/A,FALSE,"단축3";#N/A,#N/A,FALSE,"장축";#N/A,#N/A,FALSE,"4WD"}</definedName>
    <definedName name="신추진사업" hidden="1">{#N/A,#N/A,TRUE,"Y생산";#N/A,#N/A,TRUE,"Y판매";#N/A,#N/A,TRUE,"Y총물량";#N/A,#N/A,TRUE,"Y능력";#N/A,#N/A,TRUE,"YKD"}</definedName>
    <definedName name="실린더블록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린더블록칩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시" hidden="1">{#N/A,#N/A,FALSE,"단축1";#N/A,#N/A,FALSE,"단축2";#N/A,#N/A,FALSE,"단축3";#N/A,#N/A,FALSE,"장축";#N/A,#N/A,FALSE,"4WD"}</definedName>
    <definedName name="실시자" hidden="1">{#N/A,#N/A,FALSE,"단축1";#N/A,#N/A,FALSE,"단축2";#N/A,#N/A,FALSE,"단축3";#N/A,#N/A,FALSE,"장축";#N/A,#N/A,FALSE,"4WD"}</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적집계" hidden="1">{#N/A,#N/A,FALSE,"단축1";#N/A,#N/A,FALSE,"단축2";#N/A,#N/A,FALSE,"단축3";#N/A,#N/A,FALSE,"장축";#N/A,#N/A,FALSE,"4WD"}</definedName>
    <definedName name="실판수수">#REF!</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ㅆ" hidden="1">{#N/A,#N/A,FALSE,"단축1";#N/A,#N/A,FALSE,"단축2";#N/A,#N/A,FALSE,"단축3";#N/A,#N/A,FALSE,"장축";#N/A,#N/A,FALSE,"4WD"}</definedName>
    <definedName name="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ADKFJDA" hidden="1">{#N/A,#N/A,FALSE,"을지 (4)";#N/A,#N/A,FALSE,"을지 (5)";#N/A,#N/A,FALSE,"을지 (6)"}</definedName>
    <definedName name="ㅇㄱㄹ" hidden="1">{#N/A,#N/A,FALSE,"단축1";#N/A,#N/A,FALSE,"단축2";#N/A,#N/A,FALSE,"단축3";#N/A,#N/A,FALSE,"장축";#N/A,#N/A,FALSE,"4WD"}</definedName>
    <definedName name="ㅇㄴ" hidden="1">{#N/A,#N/A,TRUE,"일정"}</definedName>
    <definedName name="ㅇㄴㄹ"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ㅇㄴㅀㅇ" hidden="1">{#N/A,#N/A,FALSE,"단축1";#N/A,#N/A,FALSE,"단축2";#N/A,#N/A,FALSE,"단축3";#N/A,#N/A,FALSE,"장축";#N/A,#N/A,FALSE,"4WD"}</definedName>
    <definedName name="ㅇㄴ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ㄴㅇ" hidden="1">{#N/A,#N/A,FALSE,"단축1";#N/A,#N/A,FALSE,"단축2";#N/A,#N/A,FALSE,"단축3";#N/A,#N/A,FALSE,"장축";#N/A,#N/A,FALSE,"4WD"}</definedName>
    <definedName name="ㅇ누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ㄵ" hidden="1">{#N/A,#N/A,TRUE,"일정"}</definedName>
    <definedName name="ㅇㄶ" hidden="1">{#N/A,#N/A,FALSE,"단축1";#N/A,#N/A,FALSE,"단축2";#N/A,#N/A,FALSE,"단축3";#N/A,#N/A,FALSE,"장축";#N/A,#N/A,FALSE,"4WD"}</definedName>
    <definedName name="ㅇㄷ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ㄹㄴ" hidden="1">{#N/A,#N/A,FALSE,"단축1";#N/A,#N/A,FALSE,"단축2";#N/A,#N/A,FALSE,"단축3";#N/A,#N/A,FALSE,"장축";#N/A,#N/A,FALSE,"4WD"}</definedName>
    <definedName name="ㅇㄹㄴ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ㄹㄴㅇ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ㄹㄹㄹㄴㄹ" hidden="1">{#N/A,#N/A,FALSE,"단축1";#N/A,#N/A,FALSE,"단축2";#N/A,#N/A,FALSE,"단축3";#N/A,#N/A,FALSE,"장축";#N/A,#N/A,FALSE,"4WD"}</definedName>
    <definedName name="ㅇㄹㅇ" hidden="1">{#N/A,#N/A,FALSE,"단축1";#N/A,#N/A,FALSE,"단축2";#N/A,#N/A,FALSE,"단축3";#N/A,#N/A,FALSE,"장축";#N/A,#N/A,FALSE,"4WD"}</definedName>
    <definedName name="ㅇㄹㅇㄹㅇㄹㅇㄴ" hidden="1">{#N/A,#N/A,FALSE,"단축1";#N/A,#N/A,FALSE,"단축2";#N/A,#N/A,FALSE,"단축3";#N/A,#N/A,FALSE,"장축";#N/A,#N/A,FALSE,"4WD"}</definedName>
    <definedName name="ㅇㄹ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롱" hidden="1">{#N/A,#N/A,FALSE,"단축1";#N/A,#N/A,FALSE,"단축2";#N/A,#N/A,FALSE,"단축3";#N/A,#N/A,FALSE,"장축";#N/A,#N/A,FALSE,"4WD"}</definedName>
    <definedName name="ㅇ롱ㄹ">#REF!</definedName>
    <definedName name="ㅇ롱로">#REF!</definedName>
    <definedName name="ㅇ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류" hidden="1">{#N/A,#N/A,FALSE,"단축1";#N/A,#N/A,FALSE,"단축2";#N/A,#N/A,FALSE,"단축3";#N/A,#N/A,FALSE,"장축";#N/A,#N/A,FALSE,"4WD"}</definedName>
    <definedName name="ㅇ륭" hidden="1">{#N/A,#N/A,FALSE,"단축1";#N/A,#N/A,FALSE,"단축2";#N/A,#N/A,FALSE,"단축3";#N/A,#N/A,FALSE,"장축";#N/A,#N/A,FALSE,"4WD"}</definedName>
    <definedName name="ㅇㄻㄴㅇ롸ㅣ" hidden="1">{#N/A,#N/A,FALSE,"단축1";#N/A,#N/A,FALSE,"단축2";#N/A,#N/A,FALSE,"단축3";#N/A,#N/A,FALSE,"장축";#N/A,#N/A,FALSE,"4WD"}</definedName>
    <definedName name="ㅇㄻㄴㅇㄻㄴ">#REF!</definedName>
    <definedName name="ㅇ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ㅀ_1">#REF!</definedName>
    <definedName name="ㅇㅀ_2">#REF!</definedName>
    <definedName name="ㅇㅀ_3">#REF!</definedName>
    <definedName name="ㅇㅀ_6">#REF!</definedName>
    <definedName name="ㅇㅀ_7">#REF!</definedName>
    <definedName name="ㅇㅀ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ㅀㅇㄹㄶ"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ㅀㅎ" hidden="1">{#N/A,#N/A,FALSE,"단축1";#N/A,#N/A,FALSE,"단축2";#N/A,#N/A,FALSE,"단축3";#N/A,#N/A,FALSE,"장축";#N/A,#N/A,FALSE,"4WD"}</definedName>
    <definedName name="ㅇㅀ호" hidden="1">{#N/A,#N/A,FALSE,"단축1";#N/A,#N/A,FALSE,"단축2";#N/A,#N/A,FALSE,"단축3";#N/A,#N/A,FALSE,"장축";#N/A,#N/A,FALSE,"4WD"}</definedName>
    <definedName name="ㅇㅁㄴㅇ" hidden="1">{#N/A,#N/A,FALSE,"단축1";#N/A,#N/A,FALSE,"단축2";#N/A,#N/A,FALSE,"단축3";#N/A,#N/A,FALSE,"장축";#N/A,#N/A,FALSE,"4WD"}</definedName>
    <definedName name="ㅇㅁㅇㅁㅇ" hidden="1">{#N/A,#N/A,FALSE,"검사-1";#N/A,#N/A,FALSE,"품질관리공정도";#N/A,#N/A,FALSE,"DR-1";#N/A,#N/A,FALSE,"검사-부적합";#N/A,#N/A,FALSE,"DR-부적합";#N/A,#N/A,FALSE,"검사기준서"}</definedName>
    <definedName name="ㅇㅁㅇㅁㅇㅁㅇ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ㅂㅈㅈ" hidden="1">{#N/A,#N/A,FALSE,"단축1";#N/A,#N/A,FALSE,"단축2";#N/A,#N/A,FALSE,"단축3";#N/A,#N/A,FALSE,"장축";#N/A,#N/A,FALSE,"4WD"}</definedName>
    <definedName name="ㅇ쇼ㅓ">#N/A</definedName>
    <definedName name="ㅇㅇ" hidden="1">{#N/A,#N/A,FALSE,"단축1";#N/A,#N/A,FALSE,"단축2";#N/A,#N/A,FALSE,"단축3";#N/A,#N/A,FALSE,"장축";#N/A,#N/A,FALSE,"4WD"}</definedName>
    <definedName name="ㅇㅇ_1">#REF!</definedName>
    <definedName name="ㅇㅇ_2">#REF!</definedName>
    <definedName name="ㅇㅇ_3">#REF!</definedName>
    <definedName name="ㅇㅇ_6">#REF!</definedName>
    <definedName name="ㅇㅇ_7">#REF!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hidden="1">{#N/A,#N/A,FALSE,"단축1";#N/A,#N/A,FALSE,"단축2";#N/A,#N/A,FALSE,"단축3";#N/A,#N/A,FALSE,"장축";#N/A,#N/A,FALSE,"4WD"}</definedName>
    <definedName name="ㅇㅇㅇ111" hidden="1">{#N/A,#N/A,FALSE,"단축1";#N/A,#N/A,FALSE,"단축2";#N/A,#N/A,FALSE,"단축3";#N/A,#N/A,FALSE,"장축";#N/A,#N/A,FALSE,"4WD"}</definedName>
    <definedName name="ㅇㅇㅇㅇ">#N/A</definedName>
    <definedName name="ㅇㅇㅇㅇㅇ" hidden="1">{#VALUE!,#N/A,TRUE,0}</definedName>
    <definedName name="ㅇㅇㅇㅇㅇㅇㅇ" hidden="1">{#N/A,#N/A,FALSE,"단축1";#N/A,#N/A,FALSE,"단축2";#N/A,#N/A,FALSE,"단축3";#N/A,#N/A,FALSE,"장축";#N/A,#N/A,FALSE,"4WD"}</definedName>
    <definedName name="ㅇㅇㅇㅇㅇㅇㅇㅇㅇ" hidden="1">{#N/A,#N/A,FALSE,"단축1";#N/A,#N/A,FALSE,"단축2";#N/A,#N/A,FALSE,"단축3";#N/A,#N/A,FALSE,"장축";#N/A,#N/A,FALSE,"4WD"}</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ㅇ" hidden="1">{#N/A,#N/A,FALSE,"단축1";#N/A,#N/A,FALSE,"단축2";#N/A,#N/A,FALSE,"단축3";#N/A,#N/A,FALSE,"장축";#N/A,#N/A,FALSE,"4WD"}</definedName>
    <definedName name="ㅇㅇㅇㅇㅇㅇㅇㅇㅇㅇㅇㅇㅇㅇ" hidden="1">{#N/A,#N/A,FALSE,"삼진정공";#N/A,#N/A,FALSE,"영신금속";#N/A,#N/A,FALSE,"태양금속";#N/A,#N/A,FALSE,"진합정공";#N/A,#N/A,FALSE,"코리아";#N/A,#N/A,FALSE,"풍강금속";#N/A,#N/A,FALSE,"선일기계"}</definedName>
    <definedName name="ㅇ이" hidden="1">{#N/A,#N/A,FALSE,"단축1";#N/A,#N/A,FALSE,"단축2";#N/A,#N/A,FALSE,"단축3";#N/A,#N/A,FALSE,"장축";#N/A,#N/A,FALSE,"4WD"}</definedName>
    <definedName name="ㅇ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ㅎㄹ" hidden="1">{#N/A,#N/A,FALSE,"단축1";#N/A,#N/A,FALSE,"단축2";#N/A,#N/A,FALSE,"단축3";#N/A,#N/A,FALSE,"장축";#N/A,#N/A,FALSE,"4WD"}</definedName>
    <definedName name="ㅇㅎㄹㅀ" hidden="1">{#N/A,#N/A,FALSE,"단축1";#N/A,#N/A,FALSE,"단축2";#N/A,#N/A,FALSE,"단축3";#N/A,#N/A,FALSE,"장축";#N/A,#N/A,FALSE,"4WD"}</definedName>
    <definedName name="ㅇㅎ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ㅎㅇ로ㅓ">#REF!</definedName>
    <definedName name="ㅇㅎ오" hidden="1">{#N/A,#N/A,FALSE,"단축1";#N/A,#N/A,FALSE,"단축2";#N/A,#N/A,FALSE,"단축3";#N/A,#N/A,FALSE,"장축";#N/A,#N/A,FALSE,"4WD"}</definedName>
    <definedName name="ㅇ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호" hidden="1">{#N/A,#N/A,TRUE,"일정"}</definedName>
    <definedName name="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님" hidden="1">{#N/A,#N/A,FALSE,"단축1";#N/A,#N/A,FALSE,"단축2";#N/A,#N/A,FALSE,"단축3";#N/A,#N/A,FALSE,"장축";#N/A,#N/A,FALSE,"4WD"}</definedName>
    <definedName name="아무개" hidden="1">{#N/A,#N/A,FALSE,"인원";#N/A,#N/A,FALSE,"비용2";#N/A,#N/A,FALSE,"비용1";#N/A,#N/A,FALSE,"비용";#N/A,#N/A,FALSE,"보증2";#N/A,#N/A,FALSE,"보증1";#N/A,#N/A,FALSE,"보증";#N/A,#N/A,FALSE,"손익1";#N/A,#N/A,FALSE,"손익";#N/A,#N/A,FALSE,"부서별매출";#N/A,#N/A,FALSE,"매출"}</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아나" hidden="1">{#N/A,#N/A,FALSE,"단축1";#N/A,#N/A,FALSE,"단축2";#N/A,#N/A,FALSE,"단축3";#N/A,#N/A,FALSE,"장축";#N/A,#N/A,FALSE,"4WD"}</definedName>
    <definedName name="아아아아아아아앙" hidden="1">{#N/A,#N/A,FALSE,"신규dep";#N/A,#N/A,FALSE,"신규dep-금형상각후";#N/A,#N/A,FALSE,"신규dep-연구비상각후";#N/A,#N/A,FALSE,"신규dep-기계,공구상각후"}</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야" hidden="1">{#N/A,#N/A,FALSE,"인원";#N/A,#N/A,FALSE,"비용2";#N/A,#N/A,FALSE,"비용1";#N/A,#N/A,FALSE,"비용";#N/A,#N/A,FALSE,"보증2";#N/A,#N/A,FALSE,"보증1";#N/A,#N/A,FALSE,"보증";#N/A,#N/A,FALSE,"손익1";#N/A,#N/A,FALSE,"손익";#N/A,#N/A,FALSE,"부서별매출";#N/A,#N/A,FALSE,"매출"}</definedName>
    <definedName name="아ㅓㅏㅓ" hidden="1">{#N/A,#N/A,FALSE,"단축1";#N/A,#N/A,FALSE,"단축2";#N/A,#N/A,FALSE,"단축3";#N/A,#N/A,FALSE,"장축";#N/A,#N/A,FALSE,"4WD"}</definedName>
    <definedName name="아ㅣㄴ" hidden="1">{#N/A,#N/A,FALSE,"단축1";#N/A,#N/A,FALSE,"단축2";#N/A,#N/A,FALSE,"단축3";#N/A,#N/A,FALSE,"장축";#N/A,#N/A,FALSE,"4WD"}</definedName>
    <definedName name="안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다" hidden="1">{#N/A,#N/A,TRUE,"일정"}</definedName>
    <definedName name="안전" hidden="1">{#N/A,#N/A,FALSE,"인원";#N/A,#N/A,FALSE,"비용2";#N/A,#N/A,FALSE,"비용1";#N/A,#N/A,FALSE,"비용";#N/A,#N/A,FALSE,"보증2";#N/A,#N/A,FALSE,"보증1";#N/A,#N/A,FALSE,"보증";#N/A,#N/A,FALSE,"손익1";#N/A,#N/A,FALSE,"손익";#N/A,#N/A,FALSE,"부서별매출";#N/A,#N/A,FALSE,"매출"}</definedName>
    <definedName name="안현모" hidden="1">{#N/A,#N/A,FALSE,"단축1";#N/A,#N/A,FALSE,"단축2";#N/A,#N/A,FALSE,"단축3";#N/A,#N/A,FALSE,"장축";#N/A,#N/A,FALSE,"4WD"}</definedName>
    <definedName name="알" hidden="1">{#N/A,#N/A,FALSE,"96자동차사 계획";#N/A,#N/A,FALSE,"96자동차사 계획"}</definedName>
    <definedName name="앗싸" hidden="1">{#N/A,#N/A,FALSE,"인원";#N/A,#N/A,FALSE,"비용2";#N/A,#N/A,FALSE,"비용1";#N/A,#N/A,FALSE,"비용";#N/A,#N/A,FALSE,"보증2";#N/A,#N/A,FALSE,"보증1";#N/A,#N/A,FALSE,"보증";#N/A,#N/A,FALSE,"손익1";#N/A,#N/A,FALSE,"손익";#N/A,#N/A,FALSE,"부서별매출";#N/A,#N/A,FALSE,"매출"}</definedName>
    <definedName name="액슬" hidden="1">{#N/A,#N/A,FALSE,"단축1";#N/A,#N/A,FALSE,"단축2";#N/A,#N/A,FALSE,"단축3";#N/A,#N/A,FALSE,"장축";#N/A,#N/A,FALSE,"4WD"}</definedName>
    <definedName name="야호" hidden="1">{#N/A,#N/A,FALSE,"단축1";#N/A,#N/A,FALSE,"단축2";#N/A,#N/A,FALSE,"단축3";#N/A,#N/A,FALSE,"장축";#N/A,#N/A,FALSE,"4WD"}</definedName>
    <definedName name="야ㅜㄱ" hidden="1">{#N/A,#N/A,FALSE,"원가검토서"}</definedName>
    <definedName name="약어" hidden="1">{#N/A,#N/A,FALSE,"단축1";#N/A,#N/A,FALSE,"단축2";#N/A,#N/A,FALSE,"단축3";#N/A,#N/A,FALSE,"장축";#N/A,#N/A,FALSE,"4WD"}</definedName>
    <definedName name="양대호" hidden="1">{#N/A,#N/A,FALSE,"단축1";#N/A,#N/A,FALSE,"단축2";#N/A,#N/A,FALSE,"단축3";#N/A,#N/A,FALSE,"장축";#N/A,#N/A,FALSE,"4WD"}</definedName>
    <definedName name="양산개발현황" hidden="1">{#N/A,#N/A,FALSE,"96자동차사 계획";#N/A,#N/A,FALSE,"96자동차사 계획"}</definedName>
    <definedName name="양산선행개발">#N/A</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양식" hidden="1">{#N/A,#N/A,FALSE,"단축1";#N/A,#N/A,FALSE,"단축2";#N/A,#N/A,FALSE,"단축3";#N/A,#N/A,FALSE,"장축";#N/A,#N/A,FALSE,"4WD"}</definedName>
    <definedName name="양식1" hidden="1">{#N/A,#N/A,FALSE,"단축1";#N/A,#N/A,FALSE,"단축2";#N/A,#N/A,FALSE,"단축3";#N/A,#N/A,FALSE,"장축";#N/A,#N/A,FALSE,"4WD"}</definedName>
    <definedName name="양식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어라ㅣ머아러ㅏㅣㅁㅇ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어여" hidden="1">{#N/A,#N/A,FALSE,"인원";#N/A,#N/A,FALSE,"비용2";#N/A,#N/A,FALSE,"비용1";#N/A,#N/A,FALSE,"비용";#N/A,#N/A,FALSE,"보증2";#N/A,#N/A,FALSE,"보증1";#N/A,#N/A,FALSE,"보증";#N/A,#N/A,FALSE,"손익1";#N/A,#N/A,FALSE,"손익";#N/A,#N/A,FALSE,"부서별매출";#N/A,#N/A,FALSE,"매출"}</definedName>
    <definedName name="어쩌구">#REF!</definedName>
    <definedName name="어ㅏ엄ㄴ" hidden="1">{#N/A,#N/A,FALSE,"인원";#N/A,#N/A,FALSE,"비용2";#N/A,#N/A,FALSE,"비용1";#N/A,#N/A,FALSE,"비용";#N/A,#N/A,FALSE,"보증2";#N/A,#N/A,FALSE,"보증1";#N/A,#N/A,FALSE,"보증";#N/A,#N/A,FALSE,"손익1";#N/A,#N/A,FALSE,"손익";#N/A,#N/A,FALSE,"부서별매출";#N/A,#N/A,FALSE,"매출"}</definedName>
    <definedName name="어ㅓㅇ" hidden="1">{#N/A,#N/A,FALSE,"단축1";#N/A,#N/A,FALSE,"단축2";#N/A,#N/A,FALSE,"단축3";#N/A,#N/A,FALSE,"장축";#N/A,#N/A,FALSE,"4WD"}</definedName>
    <definedName name="엄마" hidden="1">{#N/A,#N/A,FALSE,"단축1";#N/A,#N/A,FALSE,"단축2";#N/A,#N/A,FALSE,"단축3";#N/A,#N/A,FALSE,"장축";#N/A,#N/A,FALSE,"4WD"}</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체" hidden="1">{#N/A,#N/A,FALSE,"단축1";#N/A,#N/A,FALSE,"단축2";#N/A,#N/A,FALSE,"단축3";#N/A,#N/A,FALSE,"장축";#N/A,#N/A,FALSE,"4WD"}</definedName>
    <definedName name="업체방문" hidden="1">{#N/A,#N/A,FALSE,"단축1";#N/A,#N/A,FALSE,"단축2";#N/A,#N/A,FALSE,"단축3";#N/A,#N/A,FALSE,"장축";#N/A,#N/A,FALSE,"4WD"}</definedName>
    <definedName name="업체제안요약" hidden="1">{#N/A,#N/A,FALSE,"단축1";#N/A,#N/A,FALSE,"단축2";#N/A,#N/A,FALSE,"단축3";#N/A,#N/A,FALSE,"장축";#N/A,#N/A,FALSE,"4WD"}</definedName>
    <definedName name="업체카파" hidden="1">{#N/A,#N/A,FALSE,"단축1";#N/A,#N/A,FALSE,"단축2";#N/A,#N/A,FALSE,"단축3";#N/A,#N/A,FALSE,"장축";#N/A,#N/A,FALSE,"4WD"}</definedName>
    <definedName name="엉댜ㄷㅈ">#REF!</definedName>
    <definedName name="엉댜ㄷㅈ1">#N/A</definedName>
    <definedName name="에스">#REF!</definedName>
    <definedName name="에스페로16LPG">#REF!</definedName>
    <definedName name="에어벤트" hidden="1">{#N/A,#N/A,FALSE,"단축1";#N/A,#N/A,FALSE,"단축2";#N/A,#N/A,FALSE,"단축3";#N/A,#N/A,FALSE,"장축";#N/A,#N/A,FALSE,"4WD"}</definedName>
    <definedName name="에이" hidden="1">{#N/A,#N/A,TRUE,"Y생산";#N/A,#N/A,TRUE,"Y판매";#N/A,#N/A,TRUE,"Y총물량";#N/A,#N/A,TRUE,"Y능력";#N/A,#N/A,TRUE,"YKD"}</definedName>
    <definedName name="에쿠스" hidden="1">{#N/A,#N/A,FALSE,"견적대비-2"}</definedName>
    <definedName name="엔진" hidden="1">{#N/A,#N/A,FALSE,"단축1";#N/A,#N/A,FALSE,"단축2";#N/A,#N/A,FALSE,"단축3";#N/A,#N/A,FALSE,"장축";#N/A,#N/A,FALSE,"4WD"}</definedName>
    <definedName name="여여영">#REF!</definedName>
    <definedName name="연료탱크3" hidden="1">{#N/A,#N/A,FALSE,"단축1";#N/A,#N/A,FALSE,"단축2";#N/A,#N/A,FALSE,"단축3";#N/A,#N/A,FALSE,"장축";#N/A,#N/A,FALSE,"4WD"}</definedName>
    <definedName name="연료펌프" hidden="1">#N/A</definedName>
    <definedName name="연수">#REF!</definedName>
    <definedName name="연수0">#REF!</definedName>
    <definedName name="연수1">#REF!</definedName>
    <definedName name="연수10">#REF!</definedName>
    <definedName name="연수11">#REF!</definedName>
    <definedName name="연수12">#REF!</definedName>
    <definedName name="연수2">#REF!</definedName>
    <definedName name="연수3">#REF!</definedName>
    <definedName name="연수4">#REF!</definedName>
    <definedName name="연수5">#REF!</definedName>
    <definedName name="연수6">#REF!</definedName>
    <definedName name="연수7">#REF!</definedName>
    <definedName name="연수8">#REF!</definedName>
    <definedName name="연수9">#REF!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엿">#REF!</definedName>
    <definedName name="영">#REF!</definedName>
    <definedName name="영복" hidden="1">{#N/A,#N/A,FALSE,"단축1";#N/A,#N/A,FALSE,"단축2";#N/A,#N/A,FALSE,"단축3";#N/A,#N/A,FALSE,"장축";#N/A,#N/A,FALSE,"4WD"}</definedName>
    <definedName name="영신_가동비_A_Sheet1_List">#REF!</definedName>
    <definedName name="영업" hidden="1">#REF!</definedName>
    <definedName name="영역">#REF!</definedName>
    <definedName name="영한사정" hidden="1">{#N/A,#N/A,TRUE,"Y생산";#N/A,#N/A,TRUE,"Y판매";#N/A,#N/A,TRUE,"Y총물량";#N/A,#N/A,TRUE,"Y능력";#N/A,#N/A,TRUE,"YKD"}</definedName>
    <definedName name="예">#REF!</definedName>
    <definedName name="예산" hidden="1">{#N/A,#N/A,FALSE,"단축1";#N/A,#N/A,FALSE,"단축2";#N/A,#N/A,FALSE,"단축3";#N/A,#N/A,FALSE,"장축";#N/A,#N/A,FALSE,"4WD"}</definedName>
    <definedName name="예산조정">#REF!</definedName>
    <definedName name="예산총괄시트설ONLY">#REF!</definedName>
    <definedName name="예상EO">#REF!</definedName>
    <definedName name="예상투자비" hidden="1">{#N/A,#N/A,FALSE,"인원";#N/A,#N/A,FALSE,"비용2";#N/A,#N/A,FALSE,"비용1";#N/A,#N/A,FALSE,"비용";#N/A,#N/A,FALSE,"보증2";#N/A,#N/A,FALSE,"보증1";#N/A,#N/A,FALSE,"보증";#N/A,#N/A,FALSE,"손익1";#N/A,#N/A,FALSE,"손익";#N/A,#N/A,FALSE,"부서별매출";#N/A,#N/A,FALSE,"매출"}</definedName>
    <definedName name="예정량1">#REF!</definedName>
    <definedName name="예정량2">#REF!</definedName>
    <definedName name="예정일1">#REF!</definedName>
    <definedName name="예정일2">#REF!</definedName>
    <definedName name="오" hidden="1">{#N/A,#N/A,FALSE,"단축1";#N/A,#N/A,FALSE,"단축2";#N/A,#N/A,FALSE,"단축3";#N/A,#N/A,FALSE,"장축";#N/A,#N/A,FALSE,"4WD"}</definedName>
    <definedName name="오급">#REF!</definedName>
    <definedName name="오급1">#REF!</definedName>
    <definedName name="오급10">#REF!</definedName>
    <definedName name="오급11">#REF!</definedName>
    <definedName name="오급12">#REF!</definedName>
    <definedName name="오급2">#REF!</definedName>
    <definedName name="오급3">#REF!</definedName>
    <definedName name="오급4">#REF!</definedName>
    <definedName name="오급5">#REF!</definedName>
    <definedName name="오급6">#REF!</definedName>
    <definedName name="오급7">#REF!</definedName>
    <definedName name="오급8">#REF!</definedName>
    <definedName name="오급9">#REF!</definedName>
    <definedName name="오늘">#REF!</definedName>
    <definedName name="오성협" hidden="1">{#N/A,#N/A,TRUE,"Y생산";#N/A,#N/A,TRUE,"Y판매";#N/A,#N/A,TRUE,"Y총물량";#N/A,#N/A,TRUE,"Y능력";#N/A,#N/A,TRUE,"YKD"}</definedName>
    <definedName name="오요"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외" hidden="1">{#N/A,#N/A,FALSE,"단축1";#N/A,#N/A,FALSE,"단축2";#N/A,#N/A,FALSE,"단축3";#N/A,#N/A,FALSE,"장축";#N/A,#N/A,FALSE,"4WD"}</definedName>
    <definedName name="외주계획" hidden="1">{#N/A,#N/A,TRUE,"Y생산";#N/A,#N/A,TRUE,"Y판매";#N/A,#N/A,TRUE,"Y총물량";#N/A,#N/A,TRUE,"Y능력";#N/A,#N/A,TRUE,"YKD"}</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약" hidden="1">#REF!</definedName>
    <definedName name="요약1" hidden="1">{#N/A,#N/A,FALSE,"단축1";#N/A,#N/A,FALSE,"단축2";#N/A,#N/A,FALSE,"단축3";#N/A,#N/A,FALSE,"장축";#N/A,#N/A,FALSE,"4WD"}</definedName>
    <definedName name="요인비교차종1" hidden="1">{#N/A,#N/A,FALSE,"단축1";#N/A,#N/A,FALSE,"단축2";#N/A,#N/A,FALSE,"단축3";#N/A,#N/A,FALSE,"장축";#N/A,#N/A,FALSE,"4WD"}</definedName>
    <definedName name="요인비교차종별1" hidden="1">{#N/A,#N/A,FALSE,"단축1";#N/A,#N/A,FALSE,"단축2";#N/A,#N/A,FALSE,"단축3";#N/A,#N/A,FALSE,"장축";#N/A,#N/A,FALSE,"4WD"}</definedName>
    <definedName name="요청사항2공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#REF!</definedName>
    <definedName name="용기능1">#REF!</definedName>
    <definedName name="용기능10">#REF!</definedName>
    <definedName name="용기능11">#REF!</definedName>
    <definedName name="용기능12">#REF!</definedName>
    <definedName name="용기능2">#REF!</definedName>
    <definedName name="용기능3">#REF!</definedName>
    <definedName name="용기능4">#REF!</definedName>
    <definedName name="용기능5">#REF!</definedName>
    <definedName name="용기능6">#REF!</definedName>
    <definedName name="용기능7">#REF!</definedName>
    <definedName name="용기능8">#REF!</definedName>
    <definedName name="용기능9">#REF!</definedName>
    <definedName name="용기타">#REF!</definedName>
    <definedName name="용기타1">#REF!</definedName>
    <definedName name="용기타10">#REF!</definedName>
    <definedName name="용기타11">#REF!</definedName>
    <definedName name="용기타12">#REF!</definedName>
    <definedName name="용기타2">#REF!</definedName>
    <definedName name="용기타3">#REF!</definedName>
    <definedName name="용기타4">#REF!</definedName>
    <definedName name="용기타5">#REF!</definedName>
    <definedName name="용기타6">#REF!</definedName>
    <definedName name="용기타7">#REF!</definedName>
    <definedName name="용기타8">#REF!</definedName>
    <definedName name="용기타9">#REF!</definedName>
    <definedName name="용도" hidden="1">{#N/A,#N/A,FALSE,"단축1";#N/A,#N/A,FALSE,"단축2";#N/A,#N/A,FALSE,"단축3";#N/A,#N/A,FALSE,"장축";#N/A,#N/A,FALSE,"4WD"}</definedName>
    <definedName name="용도차" hidden="1">{#N/A,#N/A,FALSE,"단축1";#N/A,#N/A,FALSE,"단축2";#N/A,#N/A,FALSE,"단축3";#N/A,#N/A,FALSE,"장축";#N/A,#N/A,FALSE,"4WD"}</definedName>
    <definedName name="용사무">#REF!</definedName>
    <definedName name="용사무1">#REF!</definedName>
    <definedName name="용사무10">#REF!</definedName>
    <definedName name="용사무11">#REF!</definedName>
    <definedName name="용사무12">#REF!</definedName>
    <definedName name="용사무2">#REF!</definedName>
    <definedName name="용사무3">#REF!</definedName>
    <definedName name="용사무4">#REF!</definedName>
    <definedName name="용사무5">#REF!</definedName>
    <definedName name="용사무6">#REF!</definedName>
    <definedName name="용사무7">#REF!</definedName>
    <definedName name="용사무8">#REF!</definedName>
    <definedName name="용사무9">#REF!</definedName>
    <definedName name="용역" hidden="1">{#N/A,#N/A,TRUE,"Y생산";#N/A,#N/A,TRUE,"Y판매";#N/A,#N/A,TRUE,"Y총물량";#N/A,#N/A,TRUE,"Y능력";#N/A,#N/A,TRUE,"YKD"}</definedName>
    <definedName name="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우리" hidden="1">{#N/A,#N/A,FALSE,"인원";#N/A,#N/A,FALSE,"비용2";#N/A,#N/A,FALSE,"비용1";#N/A,#N/A,FALSE,"비용";#N/A,#N/A,FALSE,"보증2";#N/A,#N/A,FALSE,"보증1";#N/A,#N/A,FALSE,"보증";#N/A,#N/A,FALSE,"손익1";#N/A,#N/A,FALSE,"손익";#N/A,#N/A,FALSE,"부서별매출";#N/A,#N/A,FALSE,"매출"}</definedName>
    <definedName name="우유" hidden="1">{#N/A,#N/A,FALSE,"인원";#N/A,#N/A,FALSE,"비용2";#N/A,#N/A,FALSE,"비용1";#N/A,#N/A,FALSE,"비용";#N/A,#N/A,FALSE,"보증2";#N/A,#N/A,FALSE,"보증1";#N/A,#N/A,FALSE,"보증";#N/A,#N/A,FALSE,"손익1";#N/A,#N/A,FALSE,"손익";#N/A,#N/A,FALSE,"부서별매출";#N/A,#N/A,FALSE,"매출"}</definedName>
    <definedName name="운영1" hidden="1">{#N/A,#N/A,FALSE,"단축1";#N/A,#N/A,FALSE,"단축2";#N/A,#N/A,FALSE,"단축3";#N/A,#N/A,FALSE,"장축";#N/A,#N/A,FALSE,"4WD"}</definedName>
    <definedName name="운영구도2" hidden="1">{#N/A,#N/A,FALSE,"단축1";#N/A,#N/A,FALSE,"단축2";#N/A,#N/A,FALSE,"단축3";#N/A,#N/A,FALSE,"장축";#N/A,#N/A,FALSE,"4WD"}</definedName>
    <definedName name="운영구도3" hidden="1">{#N/A,#N/A,FALSE,"단축1";#N/A,#N/A,FALSE,"단축2";#N/A,#N/A,FALSE,"단축3";#N/A,#N/A,FALSE,"장축";#N/A,#N/A,FALSE,"4WD"}</definedName>
    <definedName name="원">1</definedName>
    <definedName name="원EA→27.5원EA">#REF!</definedName>
    <definedName name="원가" hidden="1">{#N/A,#N/A,TRUE,"일정"}</definedName>
    <definedName name="원가1" hidden="1">{#N/A,#N/A,FALSE,"개발계획표지";#N/A,#N/A,FALSE,"목차";#N/A,#N/A,FALSE,"개요"}</definedName>
    <definedName name="원가계산서">#REF!</definedName>
    <definedName name="원가계획" hidden="1">{#N/A,#N/A,FALSE,"BODY"}</definedName>
    <definedName name="원단운영안" hidden="1">{#N/A,#N/A,FALSE,"단축1";#N/A,#N/A,FALSE,"단축2";#N/A,#N/A,FALSE,"단축3";#N/A,#N/A,FALSE,"장축";#N/A,#N/A,FALSE,"4WD"}</definedName>
    <definedName name="원본">#REF!</definedName>
    <definedName name="원수">#REF!</definedName>
    <definedName name="원자재종합" hidden="1">{#N/A,#N/A,FALSE,"단축1";#N/A,#N/A,FALSE,"단축2";#N/A,#N/A,FALSE,"단축3";#N/A,#N/A,FALSE,"장축";#N/A,#N/A,FALSE,"4WD"}</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#REF!</definedName>
    <definedName name="월별">#REF!</definedName>
    <definedName name="월별목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유럽" hidden="1">{#N/A,#N/A,FALSE,"단축1";#N/A,#N/A,FALSE,"단축2";#N/A,#N/A,FALSE,"단축3";#N/A,#N/A,FALSE,"장축";#N/A,#N/A,FALSE,"4WD"}</definedName>
    <definedName name="유리" hidden="1">{#N/A,#N/A,FALSE,"단축1";#N/A,#N/A,FALSE,"단축2";#N/A,#N/A,FALSE,"단축3";#N/A,#N/A,FALSE,"장축";#N/A,#N/A,FALSE,"4WD"}</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유사실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유사차" hidden="1">{#N/A,#N/A,FALSE,"신규dep";#N/A,#N/A,FALSE,"신규dep-금형상각후";#N/A,#N/A,FALSE,"신규dep-연구비상각후";#N/A,#N/A,FALSE,"신규dep-기계,공구상각후"}</definedName>
    <definedName name="유사차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유형" hidden="1">{#N/A,#N/A,TRUE,"Y생산";#N/A,#N/A,TRUE,"Y판매";#N/A,#N/A,TRUE,"Y총물량";#N/A,#N/A,TRUE,"Y능력";#N/A,#N/A,TRUE,"YKD"}</definedName>
    <definedName name="육급">#REF!</definedName>
    <definedName name="육급1">#REF!</definedName>
    <definedName name="육급10">#REF!</definedName>
    <definedName name="육급11">#REF!</definedName>
    <definedName name="육급12">#REF!</definedName>
    <definedName name="육급2">#REF!</definedName>
    <definedName name="육급3">#REF!</definedName>
    <definedName name="육급4">#REF!</definedName>
    <definedName name="육급5">#REF!</definedName>
    <definedName name="육급6">#REF!</definedName>
    <definedName name="육급7">#REF!</definedName>
    <definedName name="육급8">#REF!</definedName>
    <definedName name="육급9">#REF!</definedName>
    <definedName name="은선" hidden="1">{#N/A,#N/A,FALSE,"인원";#N/A,#N/A,FALSE,"비용2";#N/A,#N/A,FALSE,"비용1";#N/A,#N/A,FALSE,"비용";#N/A,#N/A,FALSE,"보증2";#N/A,#N/A,FALSE,"보증1";#N/A,#N/A,FALSE,"보증";#N/A,#N/A,FALSE,"손익1";#N/A,#N/A,FALSE,"손익";#N/A,#N/A,FALSE,"부서별매출";#N/A,#N/A,FALSE,"매출"}</definedName>
    <definedName name="음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의뢰">#REF!</definedName>
    <definedName name="의장설계">#REF!</definedName>
    <definedName name="이건형" hidden="1">{#N/A,#N/A,FALSE,"단축1";#N/A,#N/A,FALSE,"단축2";#N/A,#N/A,FALSE,"단축3";#N/A,#N/A,FALSE,"장축";#N/A,#N/A,FALSE,"4WD"}</definedName>
    <definedName name="이겅ㄴ" hidden="1">{#N/A,#N/A,FALSE,"단축1";#N/A,#N/A,FALSE,"단축2";#N/A,#N/A,FALSE,"단축3";#N/A,#N/A,FALSE,"장축";#N/A,#N/A,FALSE,"4WD"}</definedName>
    <definedName name="이국" hidden="1">{#N/A,#N/A,FALSE,"단축1";#N/A,#N/A,FALSE,"단축2";#N/A,#N/A,FALSE,"단축3";#N/A,#N/A,FALSE,"장축";#N/A,#N/A,FALSE,"4WD"}</definedName>
    <definedName name="이근" hidden="1">{#N/A,#N/A,FALSE,"단축1";#N/A,#N/A,FALSE,"단축2";#N/A,#N/A,FALSE,"단축3";#N/A,#N/A,FALSE,"장축";#N/A,#N/A,FALSE,"4WD"}</definedName>
    <definedName name="이근한" hidden="1">{#N/A,#N/A,FALSE,"단축1";#N/A,#N/A,FALSE,"단축2";#N/A,#N/A,FALSE,"단축3";#N/A,#N/A,FALSE,"장축";#N/A,#N/A,FALSE,"4WD"}</definedName>
    <definedName name="이댈">#REF!</definedName>
    <definedName name="이동">#REF!</definedName>
    <definedName name="이란" hidden="1">{#N/A,#N/A,FALSE,"단축1";#N/A,#N/A,FALSE,"단축2";#N/A,#N/A,FALSE,"단축3";#N/A,#N/A,FALSE,"장축";#N/A,#N/A,FALSE,"4WD"}</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미" hidden="1">{#N/A,#N/A,FALSE,"단축1";#N/A,#N/A,FALSE,"단축2";#N/A,#N/A,FALSE,"단축3";#N/A,#N/A,FALSE,"장축";#N/A,#N/A,FALSE,"4WD"}</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#REF!</definedName>
    <definedName name="이부1">#REF!</definedName>
    <definedName name="이부10">#REF!</definedName>
    <definedName name="이부11">#REF!</definedName>
    <definedName name="이부12">#REF!</definedName>
    <definedName name="이부2">#REF!</definedName>
    <definedName name="이부3">#REF!</definedName>
    <definedName name="이부4">#REF!</definedName>
    <definedName name="이부5">#REF!</definedName>
    <definedName name="이부6">#REF!</definedName>
    <definedName name="이부7">#REF!</definedName>
    <definedName name="이부8">#REF!</definedName>
    <definedName name="이부9">#REF!</definedName>
    <definedName name="이상" hidden="1">{#N/A,#N/A,TRUE,"Y생산";#N/A,#N/A,TRUE,"Y판매";#N/A,#N/A,TRUE,"Y총물량";#N/A,#N/A,TRUE,"Y능력";#N/A,#N/A,TRUE,"YKD"}</definedName>
    <definedName name="이슈" hidden="1">{#N/A,#N/A,TRUE,"일정"}</definedName>
    <definedName name="이시트">RIGHT(CELL("filename"),LEN(CELL("filename"))-FIND("]",CELL("filename")))</definedName>
    <definedName name="이아" hidden="1">{#N/A,#N/A,FALSE,"단축1";#N/A,#N/A,FALSE,"단축2";#N/A,#N/A,FALSE,"단축3";#N/A,#N/A,FALSE,"장축";#N/A,#N/A,FALSE,"4WD"}</definedName>
    <definedName name="이욱재" hidden="1">{#N/A,#N/A,TRUE,"Y생산";#N/A,#N/A,TRUE,"Y판매";#N/A,#N/A,TRUE,"Y총물량";#N/A,#N/A,TRUE,"Y능력";#N/A,#N/A,TRUE,"YKD"}</definedName>
    <definedName name="이윤">#REF!</definedName>
    <definedName name="이윤율">#REF!</definedName>
    <definedName name="이이" hidden="1">{#N/A,#N/A,FALSE,"을지 (4)";#N/A,#N/A,FALSE,"을지 (5)";#N/A,#N/A,FALSE,"을지 (6)"}</definedName>
    <definedName name="이이이" hidden="1">{#N/A,#N/A,FALSE,"단축1";#N/A,#N/A,FALSE,"단축2";#N/A,#N/A,FALSE,"단축3";#N/A,#N/A,FALSE,"장축";#N/A,#N/A,FALSE,"4WD"}</definedName>
    <definedName name="이이잉" hidden="1">{#N/A,#N/A,FALSE,"인원";#N/A,#N/A,FALSE,"비용2";#N/A,#N/A,FALSE,"비용1";#N/A,#N/A,FALSE,"비용";#N/A,#N/A,FALSE,"보증2";#N/A,#N/A,FALSE,"보증1";#N/A,#N/A,FALSE,"보증";#N/A,#N/A,FALSE,"손익1";#N/A,#N/A,FALSE,"손익";#N/A,#N/A,FALSE,"부서별매출";#N/A,#N/A,FALSE,"매출"}</definedName>
    <definedName name="이전" hidden="1">{#N/A,#N/A,FALSE,"단축1";#N/A,#N/A,FALSE,"단축2";#N/A,#N/A,FALSE,"단축3";#N/A,#N/A,FALSE,"장축";#N/A,#N/A,FALSE,"4WD"}</definedName>
    <definedName name="이종옥">#REF!</definedName>
    <definedName name="이천년비용" hidden="1">{#N/A,#N/A,FALSE,"인원";#N/A,#N/A,FALSE,"비용2";#N/A,#N/A,FALSE,"비용1";#N/A,#N/A,FALSE,"비용";#N/A,#N/A,FALSE,"보증2";#N/A,#N/A,FALSE,"보증1";#N/A,#N/A,FALSE,"보증";#N/A,#N/A,FALSE,"손익1";#N/A,#N/A,FALSE,"손익";#N/A,#N/A,FALSE,"부서별매출";#N/A,#N/A,FALSE,"매출"}</definedName>
    <definedName name="이파일">MID(CELL("filename"),FIND("[",CELL("filename"))+1,FIND("]",CELL("filename"))-(FIND("[",CELL("filename"))+1))</definedName>
    <definedName name="이혁준" hidden="1">{#N/A,#N/A,FALSE,"단축1";#N/A,#N/A,FALSE,"단축2";#N/A,#N/A,FALSE,"단축3";#N/A,#N/A,FALSE,"장축";#N/A,#N/A,FALSE,"4WD"}</definedName>
    <definedName name="인간성" hidden="1">{#N/A,#N/A,FALSE,"단축1";#N/A,#N/A,FALSE,"단축2";#N/A,#N/A,FALSE,"단축3";#N/A,#N/A,FALSE,"장축";#N/A,#N/A,FALSE,"4WD"}</definedName>
    <definedName name="인건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인계획" hidden="1">{#N/A,#N/A,TRUE,"Y생산";#N/A,#N/A,TRUE,"Y판매";#N/A,#N/A,TRUE,"Y총물량";#N/A,#N/A,TRUE,"Y능력";#N/A,#N/A,TRUE,"YKD"}</definedName>
    <definedName name="인몰드2" hidden="1">{#N/A,#N/A,FALSE,"단축1";#N/A,#N/A,FALSE,"단축2";#N/A,#N/A,FALSE,"단축3";#N/A,#N/A,FALSE,"장축";#N/A,#N/A,FALSE,"4WD"}</definedName>
    <definedName name="인몰드성형" hidden="1">{#N/A,#N/A,FALSE,"단축1";#N/A,#N/A,FALSE,"단축2";#N/A,#N/A,FALSE,"단축3";#N/A,#N/A,FALSE,"장축";#N/A,#N/A,FALSE,"4WD"}</definedName>
    <definedName name="인쇄제목">#REF!</definedName>
    <definedName name="인원절감" hidden="1">{#N/A,#N/A,FALSE,"인원";#N/A,#N/A,FALSE,"비용2";#N/A,#N/A,FALSE,"비용1";#N/A,#N/A,FALSE,"비용";#N/A,#N/A,FALSE,"보증2";#N/A,#N/A,FALSE,"보증1";#N/A,#N/A,FALSE,"보증";#N/A,#N/A,FALSE,"손익1";#N/A,#N/A,FALSE,"손익";#N/A,#N/A,FALSE,"부서별매출";#N/A,#N/A,FALSE,"매출"}</definedName>
    <definedName name="일">#N/A</definedName>
    <definedName name="일관비">#REF!</definedName>
    <definedName name="일관비율">#REF!</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#REF!</definedName>
    <definedName name="일용직10">#REF!</definedName>
    <definedName name="일용직11">#REF!</definedName>
    <definedName name="일용직12">#REF!</definedName>
    <definedName name="일용직2">#REF!</definedName>
    <definedName name="일용직3">#REF!</definedName>
    <definedName name="일용직4">#REF!</definedName>
    <definedName name="일용직5">#REF!</definedName>
    <definedName name="일용직6">#REF!</definedName>
    <definedName name="일용직7">#REF!</definedName>
    <definedName name="일용직8">#REF!</definedName>
    <definedName name="일용직9">#REF!</definedName>
    <definedName name="일이ㅏㄹ" hidden="1">{#N/A,#N/A,FALSE,"단축1";#N/A,#N/A,FALSE,"단축2";#N/A,#N/A,FALSE,"단축3";#N/A,#N/A,FALSE,"장축";#N/A,#N/A,FALSE,"4WD"}</definedName>
    <definedName name="일자별" hidden="1">{#N/A,#N/A,TRUE,"Y생산";#N/A,#N/A,TRUE,"Y판매";#N/A,#N/A,TRUE,"Y총물량";#N/A,#N/A,TRUE,"Y능력";#N/A,#N/A,TRUE,"YKD"}</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1" hidden="1">{#N/A,#N/A,FALSE,"단축1";#N/A,#N/A,FALSE,"단축2";#N/A,#N/A,FALSE,"단축3";#N/A,#N/A,FALSE,"장축";#N/A,#N/A,FALSE,"4WD"}</definedName>
    <definedName name="일정2" hidden="1">{#N/A,#N/A,FALSE,"인원";#N/A,#N/A,FALSE,"비용2";#N/A,#N/A,FALSE,"비용1";#N/A,#N/A,FALSE,"비용";#N/A,#N/A,FALSE,"보증2";#N/A,#N/A,FALSE,"보증1";#N/A,#N/A,FALSE,"보증";#N/A,#N/A,FALSE,"손익1";#N/A,#N/A,FALSE,"손익";#N/A,#N/A,FALSE,"부서별매출";#N/A,#N/A,FALSE,"매출"}</definedName>
    <definedName name="일정3" hidden="1">{#N/A,#N/A,FALSE,"단축1";#N/A,#N/A,FALSE,"단축2";#N/A,#N/A,FALSE,"단축3";#N/A,#N/A,FALSE,"장축";#N/A,#N/A,FALSE,"4WD"}</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 hidden="1">{#N/A,#N/A,FALSE,"단축1";#N/A,#N/A,FALSE,"단축2";#N/A,#N/A,FALSE,"단축3";#N/A,#N/A,FALSE,"장축";#N/A,#N/A,FALSE,"4WD"}</definedName>
    <definedName name="임률">#REF!</definedName>
    <definedName name="임병길" hidden="1">{#N/A,#N/A,FALSE,"단축1";#N/A,#N/A,FALSE,"단축2";#N/A,#N/A,FALSE,"단축3";#N/A,#N/A,FALSE,"장축";#N/A,#N/A,FALSE,"4WD"}</definedName>
    <definedName name="임시">#REF!</definedName>
    <definedName name="임원">#REF!</definedName>
    <definedName name="임원1">#REF!</definedName>
    <definedName name="임원10">#REF!</definedName>
    <definedName name="임원11">#REF!</definedName>
    <definedName name="임원12">#REF!</definedName>
    <definedName name="임원2">#REF!</definedName>
    <definedName name="임원3">#REF!</definedName>
    <definedName name="임원4">#REF!</definedName>
    <definedName name="임원5">#REF!</definedName>
    <definedName name="임원6">#REF!</definedName>
    <definedName name="임원7">#REF!</definedName>
    <definedName name="임원8">#REF!</definedName>
    <definedName name="임원9">#REF!</definedName>
    <definedName name="입범석">#REF!</definedName>
    <definedName name="잉크" hidden="1">{#N/A,#N/A,FALSE,"단축1";#N/A,#N/A,FALSE,"단축2";#N/A,#N/A,FALSE,"단축3";#N/A,#N/A,FALSE,"장축";#N/A,#N/A,FALSE,"4WD"}</definedName>
    <definedName name="ㅈ" hidden="1">{#N/A,#N/A,TRUE,"일정"}</definedName>
    <definedName name="ㅈ_1" hidden="1">{#N/A,#N/A,TRUE,"일정"}</definedName>
    <definedName name="ㅈ3ㄱㄷ" hidden="1">{#N/A,#N/A,FALSE,"단축1";#N/A,#N/A,FALSE,"단축2";#N/A,#N/A,FALSE,"단축3";#N/A,#N/A,FALSE,"장축";#N/A,#N/A,FALSE,"4WD"}</definedName>
    <definedName name="ㅈㄱㄷ" hidden="1">{#N/A,#N/A,FALSE,"단축1";#N/A,#N/A,FALSE,"단축2";#N/A,#N/A,FALSE,"단축3";#N/A,#N/A,FALSE,"장축";#N/A,#N/A,FALSE,"4WD"}</definedName>
    <definedName name="ㅈㄱㄹ" hidden="1">{#N/A,#N/A,FALSE,"단축1";#N/A,#N/A,FALSE,"단축2";#N/A,#N/A,FALSE,"단축3";#N/A,#N/A,FALSE,"장축";#N/A,#N/A,FALSE,"4WD"}</definedName>
    <definedName name="ㅈ고모" hidden="1">{#N/A,#N/A,FALSE,"단축1";#N/A,#N/A,FALSE,"단축2";#N/A,#N/A,FALSE,"단축3";#N/A,#N/A,FALSE,"장축";#N/A,#N/A,FALSE,"4WD"}</definedName>
    <definedName name="ㅈ고모2" hidden="1">{#N/A,#N/A,FALSE,"단축1";#N/A,#N/A,FALSE,"단축2";#N/A,#N/A,FALSE,"단축3";#N/A,#N/A,FALSE,"장축";#N/A,#N/A,FALSE,"4WD"}</definedName>
    <definedName name="ㅈ구" hidden="1">{#N/A,#N/A,FALSE,"단축1";#N/A,#N/A,FALSE,"단축2";#N/A,#N/A,FALSE,"단축3";#N/A,#N/A,FALSE,"장축";#N/A,#N/A,FALSE,"4WD"}</definedName>
    <definedName name="ㅈ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ㄴㄴ" hidden="1">{#N/A,#N/A,FALSE,"단축1";#N/A,#N/A,FALSE,"단축2";#N/A,#N/A,FALSE,"단축3";#N/A,#N/A,FALSE,"장축";#N/A,#N/A,FALSE,"4WD"}</definedName>
    <definedName name="ㅈㄴㅇㄹㅊㅁ" hidden="1">{#N/A,#N/A,FALSE,"단축1";#N/A,#N/A,FALSE,"단축2";#N/A,#N/A,FALSE,"단축3";#N/A,#N/A,FALSE,"장축";#N/A,#N/A,FALSE,"4WD"}</definedName>
    <definedName name="ㅈㄵ" hidden="1">{#N/A,#N/A,FALSE,"단축1";#N/A,#N/A,FALSE,"단축2";#N/A,#N/A,FALSE,"단축3";#N/A,#N/A,FALSE,"장축";#N/A,#N/A,FALSE,"4WD"}</definedName>
    <definedName name="ㅈㄷ" hidden="1">{#N/A,#N/A,FALSE,"인원";#N/A,#N/A,FALSE,"비용2";#N/A,#N/A,FALSE,"비용1";#N/A,#N/A,FALSE,"비용";#N/A,#N/A,FALSE,"보증2";#N/A,#N/A,FALSE,"보증1";#N/A,#N/A,FALSE,"보증";#N/A,#N/A,FALSE,"손익1";#N/A,#N/A,FALSE,"손익";#N/A,#N/A,FALSE,"부서별매출";#N/A,#N/A,FALSE,"매출"}</definedName>
    <definedName name="ㅈㄷㄴ" hidden="1">{#N/A,#N/A,FALSE,"단축1";#N/A,#N/A,FALSE,"단축2";#N/A,#N/A,FALSE,"단축3";#N/A,#N/A,FALSE,"장축";#N/A,#N/A,FALSE,"4WD"}</definedName>
    <definedName name="ㅈㄷㄷㅈㄷㅈㄷㄷㄷㄹㄷㄹ" hidden="1">{#N/A,#N/A,FALSE,"단축1";#N/A,#N/A,FALSE,"단축2";#N/A,#N/A,FALSE,"단축3";#N/A,#N/A,FALSE,"장축";#N/A,#N/A,FALSE,"4WD"}</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ㅈㅂㄷㅂㄷㅂㄷㅂ" hidden="1">{#N/A,#N/A,FALSE,"인원";#N/A,#N/A,FALSE,"비용2";#N/A,#N/A,FALSE,"비용1";#N/A,#N/A,FALSE,"비용";#N/A,#N/A,FALSE,"보증2";#N/A,#N/A,FALSE,"보증1";#N/A,#N/A,FALSE,"보증";#N/A,#N/A,FALSE,"손익1";#N/A,#N/A,FALSE,"손익";#N/A,#N/A,FALSE,"부서별매출";#N/A,#N/A,FALSE,"매출"}</definedName>
    <definedName name="ㅈㄹ" hidden="1">{#N/A,#N/A,FALSE,"단축1";#N/A,#N/A,FALSE,"단축2";#N/A,#N/A,FALSE,"단축3";#N/A,#N/A,FALSE,"장축";#N/A,#N/A,FALSE,"4WD"}</definedName>
    <definedName name="ㅈㅂㄷㅈㄱㄷ" hidden="1">{#N/A,#N/A,FALSE,"단축1";#N/A,#N/A,FALSE,"단축2";#N/A,#N/A,FALSE,"단축3";#N/A,#N/A,FALSE,"장축";#N/A,#N/A,FALSE,"4WD"}</definedName>
    <definedName name="ㅈㅂㄷㅈㅂ">#REF!</definedName>
    <definedName name="ㅈㅂㄷㅈㅂ_1">#REF!</definedName>
    <definedName name="ㅈㅂㄷㅈㅂ_2">#REF!</definedName>
    <definedName name="ㅈㅂㄷㅈㅂ_3">#REF!</definedName>
    <definedName name="ㅈㅂㄷㅈㅂ_6">#REF!</definedName>
    <definedName name="ㅈㅂㄷㅈㅂ_7">#REF!</definedName>
    <definedName name="ㅈㅅ겆ㄱ서" hidden="1">{#N/A,#N/A,FALSE,"단축1";#N/A,#N/A,FALSE,"단축2";#N/A,#N/A,FALSE,"단축3";#N/A,#N/A,FALSE,"장축";#N/A,#N/A,FALSE,"4WD"}</definedName>
    <definedName name="ㅈㅈ" hidden="1">{#N/A,#N/A,TRUE,"일정"}</definedName>
    <definedName name="ㅈㅈ_1" hidden="1">{#N/A,#N/A,TRUE,"일정"}</definedName>
    <definedName name="ㅈㅈㅂㅈㄷ" hidden="1">{#N/A,#N/A,FALSE,"단축1";#N/A,#N/A,FALSE,"단축2";#N/A,#N/A,FALSE,"단축3";#N/A,#N/A,FALSE,"장축";#N/A,#N/A,FALSE,"4WD"}</definedName>
    <definedName name="ㅈ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ㅈ" hidden="1">{#N/A,#N/A,TRUE,"일정"}</definedName>
    <definedName name="ㅈㅈㅈㅈㅈ" hidden="1">#REF!</definedName>
    <definedName name="ㅈㅈㅈㅈㅈㅈㅈㅈ" hidden="1">#REF!</definedName>
    <definedName name="자기" hidden="1">{#N/A,#N/A,FALSE,"단축1";#N/A,#N/A,FALSE,"단축2";#N/A,#N/A,FALSE,"단축3";#N/A,#N/A,FALSE,"장축";#N/A,#N/A,FALSE,"4WD"}</definedName>
    <definedName name="자란"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자료정리" hidden="1">{#N/A,#N/A,FALSE,"단축1";#N/A,#N/A,FALSE,"단축2";#N/A,#N/A,FALSE,"단축3";#N/A,#N/A,FALSE,"장축";#N/A,#N/A,FALSE,"4WD"}</definedName>
    <definedName name="자잦" hidden="1">{#N/A,#N/A,FALSE,"단축1";#N/A,#N/A,FALSE,"단축2";#N/A,#N/A,FALSE,"단축3";#N/A,#N/A,FALSE,"장축";#N/A,#N/A,FALSE,"4WD"}</definedName>
    <definedName name="자재_고">#REF!</definedName>
    <definedName name="자재_저">#REF!</definedName>
    <definedName name="자재_중">#REF!</definedName>
    <definedName name="자재기준" hidden="1">{#N/A,#N/A,TRUE,"Y생산";#N/A,#N/A,TRUE,"Y판매";#N/A,#N/A,TRUE,"Y총물량";#N/A,#N/A,TRUE,"Y능력";#N/A,#N/A,TRUE,"YKD"}</definedName>
    <definedName name="자차" hidden="1">{#N/A,#N/A,FALSE,"인원";#N/A,#N/A,FALSE,"비용2";#N/A,#N/A,FALSE,"비용1";#N/A,#N/A,FALSE,"비용";#N/A,#N/A,FALSE,"보증2";#N/A,#N/A,FALSE,"보증1";#N/A,#N/A,FALSE,"보증";#N/A,#N/A,FALSE,"손익1";#N/A,#N/A,FALSE,"손익";#N/A,#N/A,FALSE,"부서별매출";#N/A,#N/A,FALSE,"매출"}</definedName>
    <definedName name="자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자체비용명세1" hidden="1">{#N/A,#N/A,TRUE,"일정"}</definedName>
    <definedName name="자체비용명세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자체비용명세3" hidden="1">{#N/A,#N/A,FALSE,"인원";#N/A,#N/A,FALSE,"비용2";#N/A,#N/A,FALSE,"비용1";#N/A,#N/A,FALSE,"비용";#N/A,#N/A,FALSE,"보증2";#N/A,#N/A,FALSE,"보증1";#N/A,#N/A,FALSE,"보증";#N/A,#N/A,FALSE,"손익1";#N/A,#N/A,FALSE,"손익";#N/A,#N/A,FALSE,"부서별매출";#N/A,#N/A,FALSE,"매출"}</definedName>
    <definedName name="자타다" hidden="1">{#N/A,#N/A,FALSE,"인원";#N/A,#N/A,FALSE,"비용2";#N/A,#N/A,FALSE,"비용1";#N/A,#N/A,FALSE,"비용";#N/A,#N/A,FALSE,"보증2";#N/A,#N/A,FALSE,"보증1";#N/A,#N/A,FALSE,"보증";#N/A,#N/A,FALSE,"손익1";#N/A,#N/A,FALSE,"손익";#N/A,#N/A,FALSE,"부서별매출";#N/A,#N/A,FALSE,"매출"}</definedName>
    <definedName name="작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작업중" hidden="1">{#N/A,#N/A,FALSE,"단축1";#N/A,#N/A,FALSE,"단축2";#N/A,#N/A,FALSE,"단축3";#N/A,#N/A,FALSE,"장축";#N/A,#N/A,FALSE,"4WD"}</definedName>
    <definedName name="잔" hidden="1">{#N/A,#N/A,FALSE,"단축1";#N/A,#N/A,FALSE,"단축2";#N/A,#N/A,FALSE,"단축3";#N/A,#N/A,FALSE,"장축";#N/A,#N/A,FALSE,"4WD"}</definedName>
    <definedName name="잡봉가" hidden="1">{#N/A,#N/A,FALSE,"단축1";#N/A,#N/A,FALSE,"단축2";#N/A,#N/A,FALSE,"단축3";#N/A,#N/A,FALSE,"장축";#N/A,#N/A,FALSE,"4WD"}</definedName>
    <definedName name="장" hidden="1">{#N/A,#N/A,FALSE,"단축1";#N/A,#N/A,FALSE,"단축2";#N/A,#N/A,FALSE,"단축3";#N/A,#N/A,FALSE,"장축";#N/A,#N/A,FALSE,"4WD"}</definedName>
    <definedName name="장기">#REF!</definedName>
    <definedName name="장기투자.94.BB">#REF!</definedName>
    <definedName name="장민ㄹ" hidden="1">{#N/A,#N/A,FALSE,"단축1";#N/A,#N/A,FALSE,"단축2";#N/A,#N/A,FALSE,"단축3";#N/A,#N/A,FALSE,"장축";#N/A,#N/A,FALSE,"4WD"}</definedName>
    <definedName name="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재고" hidden="1">{#N/A,#N/A,FALSE,"인원";#N/A,#N/A,FALSE,"비용2";#N/A,#N/A,FALSE,"비용1";#N/A,#N/A,FALSE,"비용";#N/A,#N/A,FALSE,"보증2";#N/A,#N/A,FALSE,"보증1";#N/A,#N/A,FALSE,"보증";#N/A,#N/A,FALSE,"손익1";#N/A,#N/A,FALSE,"손익";#N/A,#N/A,FALSE,"부서별매출";#N/A,#N/A,FALSE,"매출"}</definedName>
    <definedName name="재고관리" hidden="1">{#N/A,#N/A,FALSE,"인원";#N/A,#N/A,FALSE,"비용2";#N/A,#N/A,FALSE,"비용1";#N/A,#N/A,FALSE,"비용";#N/A,#N/A,FALSE,"보증2";#N/A,#N/A,FALSE,"보증1";#N/A,#N/A,FALSE,"보증";#N/A,#N/A,FALSE,"손익1";#N/A,#N/A,FALSE,"손익";#N/A,#N/A,FALSE,"부서별매출";#N/A,#N/A,FALSE,"매출"}</definedName>
    <definedName name="재관비">#REF!</definedName>
    <definedName name="재관비율">#REF!</definedName>
    <definedName name="재료" hidden="1">{#N/A,#N/A,FALSE,"단축1";#N/A,#N/A,FALSE,"단축2";#N/A,#N/A,FALSE,"단축3";#N/A,#N/A,FALSE,"장축";#N/A,#N/A,FALSE,"4WD"}</definedName>
    <definedName name="재료비" hidden="1">{#N/A,#N/A,FALSE,"BODY"}</definedName>
    <definedName name="재료비2">[0]!BlankMacro1</definedName>
    <definedName name="재료비계">#REF!</definedName>
    <definedName name="재료예산" hidden="1">{#N/A,#N/A,FALSE,"단축1";#N/A,#N/A,FALSE,"단축2";#N/A,#N/A,FALSE,"단축3";#N/A,#N/A,FALSE,"장축";#N/A,#N/A,FALSE,"4WD"}</definedName>
    <definedName name="재작성" hidden="1">{#N/A,#N/A,FALSE,"ROW DATA"}</definedName>
    <definedName name="재질">#REF!</definedName>
    <definedName name="쟈ㅜ" hidden="1">{#N/A,#N/A,FALSE,"신규dep";#N/A,#N/A,FALSE,"신규dep-금형상각후";#N/A,#N/A,FALSE,"신규dep-연구비상각후";#N/A,#N/A,FALSE,"신규dep-기계,공구상각후"}</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저아">#REF!</definedName>
    <definedName name="저쩌구">#REF!</definedName>
    <definedName name="저ㅓ" hidden="1">{#N/A,#N/A,FALSE,"단축1";#N/A,#N/A,FALSE,"단축2";#N/A,#N/A,FALSE,"단축3";#N/A,#N/A,FALSE,"장축";#N/A,#N/A,FALSE,"4WD"}</definedName>
    <definedName name="적섲" hidden="1">{#N/A,#N/A,FALSE,"단축1";#N/A,#N/A,FALSE,"단축2";#N/A,#N/A,FALSE,"단축3";#N/A,#N/A,FALSE,"장축";#N/A,#N/A,FALSE,"4WD"}</definedName>
    <definedName name="적용">#REF!</definedName>
    <definedName name="젃ㅈ소" hidden="1">{#N/A,#N/A,FALSE,"단축1";#N/A,#N/A,FALSE,"단축2";#N/A,#N/A,FALSE,"단축3";#N/A,#N/A,FALSE,"장축";#N/A,#N/A,FALSE,"4WD"}</definedName>
    <definedName name="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개계획" hidden="1">{#N/A,#N/A,FALSE,"단축1";#N/A,#N/A,FALSE,"단축2";#N/A,#N/A,FALSE,"단축3";#N/A,#N/A,FALSE,"장축";#N/A,#N/A,FALSE,"4WD"}</definedName>
    <definedName name="전개방안1" hidden="1">{#N/A,#N/A,FALSE,"단축1";#N/A,#N/A,FALSE,"단축2";#N/A,#N/A,FALSE,"단축3";#N/A,#N/A,FALSE,"장축";#N/A,#N/A,FALSE,"4WD"}</definedName>
    <definedName name="전개방안10" hidden="1">{#N/A,#N/A,FALSE,"단축1";#N/A,#N/A,FALSE,"단축2";#N/A,#N/A,FALSE,"단축3";#N/A,#N/A,FALSE,"장축";#N/A,#N/A,FALSE,"4WD"}</definedName>
    <definedName name="전개방안2" hidden="1">{#N/A,#N/A,FALSE,"단축1";#N/A,#N/A,FALSE,"단축2";#N/A,#N/A,FALSE,"단축3";#N/A,#N/A,FALSE,"장축";#N/A,#N/A,FALSE,"4WD"}</definedName>
    <definedName name="전개방안3" hidden="1">{#N/A,#N/A,FALSE,"단축1";#N/A,#N/A,FALSE,"단축2";#N/A,#N/A,FALSE,"단축3";#N/A,#N/A,FALSE,"장축";#N/A,#N/A,FALSE,"4WD"}</definedName>
    <definedName name="전개방안4" hidden="1">{#N/A,#N/A,FALSE,"단축1";#N/A,#N/A,FALSE,"단축2";#N/A,#N/A,FALSE,"단축3";#N/A,#N/A,FALSE,"장축";#N/A,#N/A,FALSE,"4WD"}</definedName>
    <definedName name="전년누계">#REF!</definedName>
    <definedName name="전년실적">#REF!</definedName>
    <definedName name="전략1">#REF!</definedName>
    <definedName name="전략구매">#REF!</definedName>
    <definedName name="전부" hidden="1">{#N/A,#N/A,FALSE,"단축1";#N/A,#N/A,FALSE,"단축2";#N/A,#N/A,FALSE,"단축3";#N/A,#N/A,FALSE,"장축";#N/A,#N/A,FALSE,"4WD"}</definedName>
    <definedName name="전산소모품예상구매" hidden="1">{"'1999소모품'!$F$10:$J$13","'1999소모품'!$A$1:$X$28"}</definedName>
    <definedName name="전자시">#REF!</definedName>
    <definedName name="전장.문">#REF!</definedName>
    <definedName name="전장su">#REF!</definedName>
    <definedName name="전정현" hidden="1">{#N/A,#N/A,TRUE,"Y생산";#N/A,#N/A,TRUE,"Y판매";#N/A,#N/A,TRUE,"Y총물량";#N/A,#N/A,TRUE,"Y능력";#N/A,#N/A,TRUE,"YKD"}</definedName>
    <definedName name="전제2" hidden="1">#REF!</definedName>
    <definedName name="전차종" hidden="1">{#N/A,#N/A,FALSE,"표지";#N/A,#N/A,FALSE,"전제";#N/A,#N/A,FALSE,"대당";#N/A,#N/A,FALSE,"가공비";#N/A,#N/A,FALSE,"재료비";#N/A,#N/A,FALSE,"손익"}</definedName>
    <definedName name="전체">#REF!</definedName>
    <definedName name="전체1" hidden="1">{#N/A,#N/A,FALSE,"단축1";#N/A,#N/A,FALSE,"단축2";#N/A,#N/A,FALSE,"단축3";#N/A,#N/A,FALSE,"장축";#N/A,#N/A,FALSE,"4WD"}</definedName>
    <definedName name="전체2" hidden="1">{#N/A,#N/A,FALSE,"단축1";#N/A,#N/A,FALSE,"단축2";#N/A,#N/A,FALSE,"단축3";#N/A,#N/A,FALSE,"장축";#N/A,#N/A,FALSE,"4WD"}</definedName>
    <definedName name="전체현황" hidden="1">{#N/A,#N/A,FALSE,"단축1";#N/A,#N/A,FALSE,"단축2";#N/A,#N/A,FALSE,"단축3";#N/A,#N/A,FALSE,"장축";#N/A,#N/A,FALSE,"4WD"}</definedName>
    <definedName name="전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후분석" hidden="1">{#N/A,#N/A,FALSE,"단축1";#N/A,#N/A,FALSE,"단축2";#N/A,#N/A,FALSE,"단축3";#N/A,#N/A,FALSE,"장축";#N/A,#N/A,FALSE,"4WD"}</definedName>
    <definedName name="전후분석2" hidden="1">{#N/A,#N/A,FALSE,"단축1";#N/A,#N/A,FALSE,"단축2";#N/A,#N/A,FALSE,"단축3";#N/A,#N/A,FALSE,"장축";#N/A,#N/A,FALSE,"4WD"}</definedName>
    <definedName name="전후분석을" hidden="1">{#N/A,#N/A,FALSE,"단축1";#N/A,#N/A,FALSE,"단축2";#N/A,#N/A,FALSE,"단축3";#N/A,#N/A,FALSE,"장축";#N/A,#N/A,FALSE,"4WD"}</definedName>
    <definedName name="절감공수종합" hidden="1">{#N/A,#N/A,TRUE,"일정"}</definedName>
    <definedName name="절감현황">#N/A</definedName>
    <definedName name="정" hidden="1">{#N/A,#N/A,FALSE,"단축1";#N/A,#N/A,FALSE,"단축2";#N/A,#N/A,FALSE,"단축3";#N/A,#N/A,FALSE,"장축";#N/A,#N/A,FALSE,"4WD"}</definedName>
    <definedName name="정건">#REF!</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대수_1" hidden="1">{#N/A,#N/A,FALSE,"인원";#N/A,#N/A,FALSE,"비용2";#N/A,#N/A,FALSE,"비용1";#N/A,#N/A,FALSE,"비용";#N/A,#N/A,FALSE,"보증2";#N/A,#N/A,FALSE,"보증1";#N/A,#N/A,FALSE,"보증";#N/A,#N/A,FALSE,"손익1";#N/A,#N/A,FALSE,"손익";#N/A,#N/A,FALSE,"부서별매출";#N/A,#N/A,FALSE,"매출"}</definedName>
    <definedName name="정비대수1"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정수용" hidden="1">{#N/A,#N/A,TRUE,"Y생산";#N/A,#N/A,TRUE,"Y판매";#N/A,#N/A,TRUE,"Y총물량";#N/A,#N/A,TRUE,"Y능력";#N/A,#N/A,TRUE,"YKD"}</definedName>
    <definedName name="정정" hidden="1">{#N/A,#N/A,FALSE,"단축1";#N/A,#N/A,FALSE,"단축2";#N/A,#N/A,FALSE,"단축3";#N/A,#N/A,FALSE,"장축";#N/A,#N/A,FALSE,"4WD"}</definedName>
    <definedName name="정치.AA">#REF!</definedName>
    <definedName name="정치문제">#REF!</definedName>
    <definedName name="정치설명">#REF!</definedName>
    <definedName name="젖" hidden="1">{#N/A,#N/A,FALSE,"단축1";#N/A,#N/A,FALSE,"단축2";#N/A,#N/A,FALSE,"단축3";#N/A,#N/A,FALSE,"장축";#N/A,#N/A,FALSE,"4WD"}</definedName>
    <definedName name="제목">#REF!</definedName>
    <definedName name="제원종합" hidden="1">#N/A</definedName>
    <definedName name="제작cost">#REF!</definedName>
    <definedName name="제작문제점" hidden="1">{#N/A,#N/A,FALSE,"단축1";#N/A,#N/A,FALSE,"단축2";#N/A,#N/A,FALSE,"단축3";#N/A,#N/A,FALSE,"장축";#N/A,#N/A,FALSE,"4WD"}</definedName>
    <definedName name="제작현황" hidden="1">{#N/A,#N/A,FALSE,"단축1";#N/A,#N/A,FALSE,"단축2";#N/A,#N/A,FALSE,"단축3";#N/A,#N/A,FALSE,"장축";#N/A,#N/A,FALSE,"4WD"}</definedName>
    <definedName name="제조" hidden="1">{#N/A,#N/A,FALSE,"단축1";#N/A,#N/A,FALSE,"단축2";#N/A,#N/A,FALSE,"단축3";#N/A,#N/A,FALSE,"장축";#N/A,#N/A,FALSE,"4WD"}</definedName>
    <definedName name="제조공정점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제조원가">#REF!</definedName>
    <definedName name="제품설계예산" hidden="1">{#N/A,#N/A,FALSE,"단축1";#N/A,#N/A,FALSE,"단축2";#N/A,#N/A,FALSE,"단축3";#N/A,#N/A,FALSE,"장축";#N/A,#N/A,FALSE,"4WD"}</definedName>
    <definedName name="졍ㅇ호ㅗㅓ"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 hidden="1">{#N/A,#N/A,FALSE,"단축1";#N/A,#N/A,FALSE,"단축2";#N/A,#N/A,FALSE,"단축3";#N/A,#N/A,FALSE,"장축";#N/A,#N/A,FALSE,"4WD"}</definedName>
    <definedName name="조동" hidden="1">{#N/A,#N/A,FALSE,"단축1";#N/A,#N/A,FALSE,"단축2";#N/A,#N/A,FALSE,"단축3";#N/A,#N/A,FALSE,"장축";#N/A,#N/A,FALSE,"4WD"}</definedName>
    <definedName name="조동신" hidden="1">{#N/A,#N/A,FALSE,"단축1";#N/A,#N/A,FALSE,"단축2";#N/A,#N/A,FALSE,"단축3";#N/A,#N/A,FALSE,"장축";#N/A,#N/A,FALSE,"4WD"}</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립순서">#REF!</definedName>
    <definedName name="조립실적">#REF!</definedName>
    <definedName name="조사">#REF!</definedName>
    <definedName name="조직">#REF!</definedName>
    <definedName name="조직도">#REF!</definedName>
    <definedName name="조직활성" hidden="1">{#N/A,#N/A,FALSE,"단축1";#N/A,#N/A,FALSE,"단축2";#N/A,#N/A,FALSE,"단축3";#N/A,#N/A,FALSE,"장축";#N/A,#N/A,FALSE,"4WD"}</definedName>
    <definedName name="종원">#N/A</definedName>
    <definedName name="종주" hidden="1">{#N/A,#N/A,FALSE,"단축1";#N/A,#N/A,FALSE,"단축2";#N/A,#N/A,FALSE,"단축3";#N/A,#N/A,FALSE,"장축";#N/A,#N/A,FALSE,"4WD"}</definedName>
    <definedName name="종합" hidden="1">{#N/A,#N/A,FALSE,"단축1";#N/A,#N/A,FALSE,"단축2";#N/A,#N/A,FALSE,"단축3";#N/A,#N/A,FALSE,"장축";#N/A,#N/A,FALSE,"4WD"}</definedName>
    <definedName name="종합구매현황2002" hidden="1">{"'1999소모품'!$F$10:$J$13","'1999소모품'!$A$1:$X$28"}</definedName>
    <definedName name="종합그래프" hidden="1">{#N/A,#N/A,FALSE,"단축1";#N/A,#N/A,FALSE,"단축2";#N/A,#N/A,FALSE,"단축3";#N/A,#N/A,FALSE,"장축";#N/A,#N/A,FALSE,"4WD"}</definedName>
    <definedName name="종합그래프1" hidden="1">{#N/A,#N/A,FALSE,"단축1";#N/A,#N/A,FALSE,"단축2";#N/A,#N/A,FALSE,"단축3";#N/A,#N/A,FALSE,"장축";#N/A,#N/A,FALSE,"4WD"}</definedName>
    <definedName name="좆ㄷ소" hidden="1">{#N/A,#N/A,FALSE,"단축1";#N/A,#N/A,FALSE,"단축2";#N/A,#N/A,FALSE,"단축3";#N/A,#N/A,FALSE,"장축";#N/A,#N/A,FALSE,"4WD"}</definedName>
    <definedName name="주">{1,2,3,4,5,6,7}</definedName>
    <definedName name="주_1">#REF!</definedName>
    <definedName name="주_2">#REF!</definedName>
    <definedName name="주_3">#REF!</definedName>
    <definedName name="주_6">#REF!</definedName>
    <definedName name="주_7">#REF!</definedName>
    <definedName name="주간2" hidden="1">{#N/A,#N/A,FALSE,"단축1";#N/A,#N/A,FALSE,"단축2";#N/A,#N/A,FALSE,"단축3";#N/A,#N/A,FALSE,"장축";#N/A,#N/A,FALSE,"4WD"}</definedName>
    <definedName name="주요" hidden="1">{#N/A,#N/A,TRUE,"Y생산";#N/A,#N/A,TRUE,"Y판매";#N/A,#N/A,TRUE,"Y총물량";#N/A,#N/A,TRUE,"Y능력";#N/A,#N/A,TRUE,"YKD"}</definedName>
    <definedName name="주요내용" hidden="1">{#N/A,#N/A,FALSE,"단축1";#N/A,#N/A,FALSE,"단축2";#N/A,#N/A,FALSE,"단축3";#N/A,#N/A,FALSE,"장축";#N/A,#N/A,FALSE,"4WD"}</definedName>
    <definedName name="주요문제점">#REF!</definedName>
    <definedName name="주요업무2" hidden="1">{#N/A,#N/A,TRUE,"Y생산";#N/A,#N/A,TRUE,"Y판매";#N/A,#N/A,TRUE,"Y총물량";#N/A,#N/A,TRUE,"Y능력";#N/A,#N/A,TRUE,"YKD"}</definedName>
    <definedName name="주요업무3" hidden="1">{#N/A,#N/A,TRUE,"Y생산";#N/A,#N/A,TRUE,"Y판매";#N/A,#N/A,TRUE,"Y총물량";#N/A,#N/A,TRUE,"Y능력";#N/A,#N/A,TRUE,"YKD"}</definedName>
    <definedName name="주요업무실적">#REF!</definedName>
    <definedName name="주요제원" hidden="1">{#N/A,#N/A,FALSE,"단축1";#N/A,#N/A,FALSE,"단축2";#N/A,#N/A,FALSE,"단축3";#N/A,#N/A,FALSE,"장축";#N/A,#N/A,FALSE,"4WD"}</definedName>
    <definedName name="주요차이내역" hidden="1">{#N/A,#N/A,FALSE,"단축1";#N/A,#N/A,FALSE,"단축2";#N/A,#N/A,FALSE,"단축3";#N/A,#N/A,FALSE,"장축";#N/A,#N/A,FALSE,"4WD"}</definedName>
    <definedName name="주차">{0;1;2;3;4;5;6}</definedName>
    <definedName name="주차_1">#REF!</definedName>
    <definedName name="주차_2">#REF!</definedName>
    <definedName name="주차_3">#REF!</definedName>
    <definedName name="주차_6">#REF!</definedName>
    <definedName name="주차_7">#REF!</definedName>
    <definedName name="주행P12GRP">#REF!</definedName>
    <definedName name="주행RATING표">#REF!</definedName>
    <definedName name="주행문제">#REF!</definedName>
    <definedName name="준비계획">#REF!</definedName>
    <definedName name="준비시간은__가동율_80__적용반영">#REF!</definedName>
    <definedName name="중" hidden="1">{#N/A,#N/A,FALSE,"인원";#N/A,#N/A,FALSE,"비용2";#N/A,#N/A,FALSE,"비용1";#N/A,#N/A,FALSE,"비용";#N/A,#N/A,FALSE,"보증2";#N/A,#N/A,FALSE,"보증1";#N/A,#N/A,FALSE,"보증";#N/A,#N/A,FALSE,"손익1";#N/A,#N/A,FALSE,"손익";#N/A,#N/A,FALSE,"부서별매출";#N/A,#N/A,FALSE,"매출"}</definedName>
    <definedName name="중량">#REF!</definedName>
    <definedName name="중량_1">#REF!</definedName>
    <definedName name="중량_2">#REF!</definedName>
    <definedName name="중량_3">#REF!</definedName>
    <definedName name="중량_6">#REF!</definedName>
    <definedName name="중량_7">#REF!</definedName>
    <definedName name="중앙" hidden="1">{#N/A,#N/A,FALSE,"단축1";#N/A,#N/A,FALSE,"단축2";#N/A,#N/A,FALSE,"단축3";#N/A,#N/A,FALSE,"장축";#N/A,#N/A,FALSE,"4WD"}</definedName>
    <definedName name="중일정3" hidden="1">{#N/A,#N/A,FALSE,"단축1";#N/A,#N/A,FALSE,"단축2";#N/A,#N/A,FALSE,"단축3";#N/A,#N/A,FALSE,"장축";#N/A,#N/A,FALSE,"4WD"}</definedName>
    <definedName name="중장기"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점항목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중점항목3"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중점항목4"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중표지" hidden="1">{#N/A,#N/A,FALSE,"인원";#N/A,#N/A,FALSE,"비용2";#N/A,#N/A,FALSE,"비용1";#N/A,#N/A,FALSE,"비용";#N/A,#N/A,FALSE,"보증2";#N/A,#N/A,FALSE,"보증1";#N/A,#N/A,FALSE,"보증";#N/A,#N/A,FALSE,"손익1";#N/A,#N/A,FALSE,"손익";#N/A,#N/A,FALSE,"부서별매출";#N/A,#N/A,FALSE,"매출"}</definedName>
    <definedName name="중표지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연">#REF!</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태면" hidden="1">{#N/A,#N/A,TRUE,"Y생산";#N/A,#N/A,TRUE,"Y판매";#N/A,#N/A,TRUE,"Y총물량";#N/A,#N/A,TRUE,"Y능력";#N/A,#N/A,TRUE,"YKD"}</definedName>
    <definedName name="지호" hidden="1">{#N/A,#N/A,FALSE,"단축1";#N/A,#N/A,FALSE,"단축2";#N/A,#N/A,FALSE,"단축3";#N/A,#N/A,FALSE,"장축";#N/A,#N/A,FALSE,"4WD"}</definedName>
    <definedName name="직급">#REF!</definedName>
    <definedName name="직급별" hidden="1">#REF!</definedName>
    <definedName name="직별1130" hidden="1">{#N/A,#N/A,FALSE,"인원";#N/A,#N/A,FALSE,"비용2";#N/A,#N/A,FALSE,"비용1";#N/A,#N/A,FALSE,"비용";#N/A,#N/A,FALSE,"보증2";#N/A,#N/A,FALSE,"보증1";#N/A,#N/A,FALSE,"보증";#N/A,#N/A,FALSE,"손익1";#N/A,#N/A,FALSE,"손익";#N/A,#N/A,FALSE,"부서별매출";#N/A,#N/A,FALSE,"매출"}</definedName>
    <definedName name="직별13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장">#REF!</definedName>
    <definedName name="직장0">#REF!</definedName>
    <definedName name="직장1">#REF!</definedName>
    <definedName name="직장10">#REF!</definedName>
    <definedName name="직장11">#REF!</definedName>
    <definedName name="직장12">#REF!</definedName>
    <definedName name="직장2">#REF!</definedName>
    <definedName name="직장3">#REF!</definedName>
    <definedName name="직장4">#REF!</definedName>
    <definedName name="직장5">#REF!</definedName>
    <definedName name="직장6">#REF!</definedName>
    <definedName name="직장7">#REF!</definedName>
    <definedName name="직장8">#REF!</definedName>
    <definedName name="직장9">#REF!</definedName>
    <definedName name="직훈">#REF!</definedName>
    <definedName name="직훈0">#REF!</definedName>
    <definedName name="직훈1">#REF!</definedName>
    <definedName name="직훈10">#REF!</definedName>
    <definedName name="직훈11">#REF!</definedName>
    <definedName name="직훈12">#REF!</definedName>
    <definedName name="직훈2">#REF!</definedName>
    <definedName name="직훈3">#REF!</definedName>
    <definedName name="직훈4">#REF!</definedName>
    <definedName name="직훈5">#REF!</definedName>
    <definedName name="직훈6">#REF!</definedName>
    <definedName name="직훈7">#REF!</definedName>
    <definedName name="직훈8">#REF!</definedName>
    <definedName name="직훈9">#REF!</definedName>
    <definedName name="진단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진도" hidden="1">{#N/A,#N/A,FALSE,"인원";#N/A,#N/A,FALSE,"비용2";#N/A,#N/A,FALSE,"비용1";#N/A,#N/A,FALSE,"비용";#N/A,#N/A,FALSE,"보증2";#N/A,#N/A,FALSE,"보증1";#N/A,#N/A,FALSE,"보증";#N/A,#N/A,FALSE,"손익1";#N/A,#N/A,FALSE,"손익";#N/A,#N/A,FALSE,"부서별매출";#N/A,#N/A,FALSE,"매출"}</definedName>
    <definedName name="진척현">#REF!</definedName>
    <definedName name="진출의사보유" hidden="1">{#N/A,#N/A,FALSE,"단축1";#N/A,#N/A,FALSE,"단축2";#N/A,#N/A,FALSE,"단축3";#N/A,#N/A,FALSE,"장축";#N/A,#N/A,FALSE,"4WD"}</definedName>
    <definedName name="진행순서5차">#REF!</definedName>
    <definedName name="집행">#REF!</definedName>
    <definedName name="ㅉ" hidden="1">{#N/A,#N/A,TRUE,"Y생산";#N/A,#N/A,TRUE,"Y판매";#N/A,#N/A,TRUE,"Y총물량";#N/A,#N/A,TRUE,"Y능력";#N/A,#N/A,TRUE,"YKD"}</definedName>
    <definedName name="ㅊ"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ㅊ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ㅊㄹㄷㄱ">#REF!</definedName>
    <definedName name="ㅊㅊ" hidden="1">{#N/A,#N/A,FALSE,"단축1";#N/A,#N/A,FALSE,"단축2";#N/A,#N/A,FALSE,"단축3";#N/A,#N/A,FALSE,"장축";#N/A,#N/A,FALSE,"4WD"}</definedName>
    <definedName name="ㅊㅊㅊ" hidden="1">{#N/A,#N/A,FALSE,"단축1";#N/A,#N/A,FALSE,"단축2";#N/A,#N/A,FALSE,"단축3";#N/A,#N/A,FALSE,"장축";#N/A,#N/A,FALSE,"4WD"}</definedName>
    <definedName name="ㅊㅊㅊㅊㅊ" hidden="1">{#N/A,#N/A,FALSE,"인원";#N/A,#N/A,FALSE,"비용2";#N/A,#N/A,FALSE,"비용1";#N/A,#N/A,FALSE,"비용";#N/A,#N/A,FALSE,"보증2";#N/A,#N/A,FALSE,"보증1";#N/A,#N/A,FALSE,"보증";#N/A,#N/A,FALSE,"손익1";#N/A,#N/A,FALSE,"손익";#N/A,#N/A,FALSE,"부서별매출";#N/A,#N/A,FALSE,"매출"}</definedName>
    <definedName name="ㅊㅌ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ㅊㅍ">#REF!</definedName>
    <definedName name="차">#REF!</definedName>
    <definedName name="차량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장">#REF!</definedName>
    <definedName name="차장1">#REF!</definedName>
    <definedName name="차장10">#REF!</definedName>
    <definedName name="차장11">#REF!</definedName>
    <definedName name="차장12">#REF!</definedName>
    <definedName name="차장2">#REF!</definedName>
    <definedName name="차장3">#REF!</definedName>
    <definedName name="차장4">#REF!</definedName>
    <definedName name="차장5">#REF!</definedName>
    <definedName name="차장6">#REF!</definedName>
    <definedName name="차장7">#REF!</definedName>
    <definedName name="차장8">#REF!</definedName>
    <definedName name="차장9">#REF!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기본생산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5JPH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기술부">#REF!</definedName>
    <definedName name="차카다" hidden="1">{#N/A,#N/A,FALSE,"인원";#N/A,#N/A,FALSE,"비용2";#N/A,#N/A,FALSE,"비용1";#N/A,#N/A,FALSE,"비용";#N/A,#N/A,FALSE,"보증2";#N/A,#N/A,FALSE,"보증1";#N/A,#N/A,FALSE,"보증";#N/A,#N/A,FALSE,"손익1";#N/A,#N/A,FALSE,"손익";#N/A,#N/A,FALSE,"부서별매출";#N/A,#N/A,FALSE,"매출"}</definedName>
    <definedName name="차트" hidden="1">{#N/A,#N/A,FALSE,"인원";#N/A,#N/A,FALSE,"비용2";#N/A,#N/A,FALSE,"비용1";#N/A,#N/A,FALSE,"비용";#N/A,#N/A,FALSE,"보증2";#N/A,#N/A,FALSE,"보증1";#N/A,#N/A,FALSE,"보증";#N/A,#N/A,FALSE,"손익1";#N/A,#N/A,FALSE,"손익";#N/A,#N/A,FALSE,"부서별매출";#N/A,#N/A,FALSE,"매출"}</definedName>
    <definedName name="차트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참고" hidden="1">{#N/A,#N/A,FALSE,"단축1";#N/A,#N/A,FALSE,"단축2";#N/A,#N/A,FALSE,"단축3";#N/A,#N/A,FALSE,"장축";#N/A,#N/A,FALSE,"4WD"}</definedName>
    <definedName name="참고1" hidden="1">{#N/A,#N/A,FALSE,"단축1";#N/A,#N/A,FALSE,"단축2";#N/A,#N/A,FALSE,"단축3";#N/A,#N/A,FALSE,"장축";#N/A,#N/A,FALSE,"4WD"}</definedName>
    <definedName name="참고사항" hidden="1">{#N/A,#N/A,FALSE,"단축1";#N/A,#N/A,FALSE,"단축2";#N/A,#N/A,FALSE,"단축3";#N/A,#N/A,FALSE,"장축";#N/A,#N/A,FALSE,"4WD"}</definedName>
    <definedName name="창">#REF!</definedName>
    <definedName name="창원" hidden="1">{#N/A,#N/A,TRUE,"일정"}</definedName>
    <definedName name="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철거현황" hidden="1">{#N/A,#N/A,FALSE,"단축1";#N/A,#N/A,FALSE,"단축2";#N/A,#N/A,FALSE,"단축3";#N/A,#N/A,FALSE,"장축";#N/A,#N/A,FALSE,"4WD"}</definedName>
    <definedName name="첨" hidden="1">{#N/A,#N/A,FALSE,"단축1";#N/A,#N/A,FALSE,"단축2";#N/A,#N/A,FALSE,"단축3";#N/A,#N/A,FALSE,"장축";#N/A,#N/A,FALSE,"4WD"}</definedName>
    <definedName name="첨부">#REF!</definedName>
    <definedName name="첨부0">#REF!</definedName>
    <definedName name="첨부1">#REF!</definedName>
    <definedName name="첨부1.공급방안">#REF!</definedName>
    <definedName name="첨부11">#REF!</definedName>
    <definedName name="첨부12">#REF!</definedName>
    <definedName name="첨부2">#REF!</definedName>
    <definedName name="첨부2일정">#REF!</definedName>
    <definedName name="첨부3" hidden="1">{#N/A,#N/A,FALSE,"단축1";#N/A,#N/A,FALSE,"단축2";#N/A,#N/A,FALSE,"단축3";#N/A,#N/A,FALSE,"장축";#N/A,#N/A,FALSE,"4WD"}</definedName>
    <definedName name="첨부5">#REF!</definedName>
    <definedName name="첨부555">#REF!</definedName>
    <definedName name="첨부555공혈">#REF!</definedName>
    <definedName name="첨부55공혈">#REF!</definedName>
    <definedName name="첨부5공혈">#REF!</definedName>
    <definedName name="첨부공혈">#REF!</definedName>
    <definedName name="첨첨11">#REF!</definedName>
    <definedName name="첨촘" hidden="1">{#N/A,#N/A,TRUE,"일정"}</definedName>
    <definedName name="초휴ㅜ">#REF!</definedName>
    <definedName name="초ㅐ" hidden="1">{"'Monthly 1997'!$A$3:$S$89"}</definedName>
    <definedName name="초ㅐ_1" hidden="1">{"'Monthly 1997'!$A$3:$S$89"}</definedName>
    <definedName name="촉탁">#REF!</definedName>
    <definedName name="촉탁1">#REF!</definedName>
    <definedName name="촉탁10">#REF!</definedName>
    <definedName name="촉탁11">#REF!</definedName>
    <definedName name="촉탁12">#REF!</definedName>
    <definedName name="촉탁2">#REF!</definedName>
    <definedName name="촉탁3">#REF!</definedName>
    <definedName name="촉탁4">#REF!</definedName>
    <definedName name="촉탁5">#REF!</definedName>
    <definedName name="촉탁6">#REF!</definedName>
    <definedName name="촉탁7">#REF!</definedName>
    <definedName name="촉탁8">#REF!</definedName>
    <definedName name="촉탁9">#REF!</definedName>
    <definedName name="총무3" hidden="1">{#N/A,#N/A,FALSE,"단축1";#N/A,#N/A,FALSE,"단축2";#N/A,#N/A,FALSE,"단축3";#N/A,#N/A,FALSE,"장축";#N/A,#N/A,FALSE,"4WD"}</definedName>
    <definedName name="총시험">#REF!</definedName>
    <definedName name="총원가">#REF!</definedName>
    <definedName name="최영" hidden="1">{#N/A,#N/A,FALSE,"정공"}</definedName>
    <definedName name="추" hidden="1">{#N/A,#N/A,FALSE,"단축1";#N/A,#N/A,FALSE,"단축2";#N/A,#N/A,FALSE,"단축3";#N/A,#N/A,FALSE,"장축";#N/A,#N/A,FALSE,"4WD"}</definedName>
    <definedName name="추이" hidden="1">{#N/A,#N/A,FALSE,"인원";#N/A,#N/A,FALSE,"비용2";#N/A,#N/A,FALSE,"비용1";#N/A,#N/A,FALSE,"비용";#N/A,#N/A,FALSE,"보증2";#N/A,#N/A,FALSE,"보증1";#N/A,#N/A,FALSE,"보증";#N/A,#N/A,FALSE,"손익1";#N/A,#N/A,FALSE,"손익";#N/A,#N/A,FALSE,"부서별매출";#N/A,#N/A,FALSE,"매출"}</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과제" hidden="1">{#N/A,#N/A,FALSE,"단축1";#N/A,#N/A,FALSE,"단축2";#N/A,#N/A,FALSE,"단축3";#N/A,#N/A,FALSE,"장축";#N/A,#N/A,FALSE,"4WD"}</definedName>
    <definedName name="추진방안" hidden="1">{#N/A,#N/A,FALSE,"인원";#N/A,#N/A,FALSE,"비용2";#N/A,#N/A,FALSE,"비용1";#N/A,#N/A,FALSE,"비용";#N/A,#N/A,FALSE,"보증2";#N/A,#N/A,FALSE,"보증1";#N/A,#N/A,FALSE,"보증";#N/A,#N/A,FALSE,"손익1";#N/A,#N/A,FALSE,"손익";#N/A,#N/A,FALSE,"부서별매출";#N/A,#N/A,FALSE,"매출"}</definedName>
    <definedName name="추진장기" hidden="1">#N/A</definedName>
    <definedName name="충돌" hidden="1">{#N/A,#N/A,FALSE,"단축1";#N/A,#N/A,FALSE,"단축2";#N/A,#N/A,FALSE,"단축3";#N/A,#N/A,FALSE,"장축";#N/A,#N/A,FALSE,"4WD"}</definedName>
    <definedName name="ㅋ"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ㅋㄴ" hidden="1">{#N/A,#N/A,FALSE,"단축1";#N/A,#N/A,FALSE,"단축2";#N/A,#N/A,FALSE,"단축3";#N/A,#N/A,FALSE,"장축";#N/A,#N/A,FALSE,"4WD"}</definedName>
    <definedName name="ㅋㄴㄴㅁ">#REF!</definedName>
    <definedName name="ㅋㅇㅍ" hidden="1">{#N/A,#N/A,FALSE,"단축1";#N/A,#N/A,FALSE,"단축2";#N/A,#N/A,FALSE,"단축3";#N/A,#N/A,FALSE,"장축";#N/A,#N/A,FALSE,"4WD"}</definedName>
    <definedName name="ㅋㅋ" hidden="1">{#N/A,#N/A,FALSE,"단축1";#N/A,#N/A,FALSE,"단축2";#N/A,#N/A,FALSE,"단축3";#N/A,#N/A,FALSE,"장축";#N/A,#N/A,FALSE,"4WD"}</definedName>
    <definedName name="ㅋㅋㅋ">#N/A</definedName>
    <definedName name="ㅋㅌㅋ">#N/A</definedName>
    <definedName name="ㅋ후ㅊ">#REF!</definedName>
    <definedName name="카나다" hidden="1">{#N/A,#N/A,FALSE,"단축1";#N/A,#N/A,FALSE,"단축2";#N/A,#N/A,FALSE,"단축3";#N/A,#N/A,FALSE,"장축";#N/A,#N/A,FALSE,"4WD"}</definedName>
    <definedName name="카니발연료누유" hidden="1">#REF!</definedName>
    <definedName name="카렌스" hidden="1">{#N/A,#N/A,FALSE,"단축1";#N/A,#N/A,FALSE,"단축2";#N/A,#N/A,FALSE,"단축3";#N/A,#N/A,FALSE,"장축";#N/A,#N/A,FALSE,"4WD"}</definedName>
    <definedName name="카메라" hidden="1">{#N/A,#N/A,FALSE,"단축1";#N/A,#N/A,FALSE,"단축2";#N/A,#N/A,FALSE,"단축3";#N/A,#N/A,FALSE,"장축";#N/A,#N/A,FALSE,"4WD"}</definedName>
    <definedName name="카메라2" hidden="1">{#N/A,#N/A,FALSE,"단축1";#N/A,#N/A,FALSE,"단축2";#N/A,#N/A,FALSE,"단축3";#N/A,#N/A,FALSE,"장축";#N/A,#N/A,FALSE,"4WD"}</definedName>
    <definedName name="카타" hidden="1">{#N/A,#N/A,FALSE,"인원";#N/A,#N/A,FALSE,"비용2";#N/A,#N/A,FALSE,"비용1";#N/A,#N/A,FALSE,"비용";#N/A,#N/A,FALSE,"보증2";#N/A,#N/A,FALSE,"보증1";#N/A,#N/A,FALSE,"보증";#N/A,#N/A,FALSE,"손익1";#N/A,#N/A,FALSE,"손익";#N/A,#N/A,FALSE,"부서별매출";#N/A,#N/A,FALSE,"매출"}</definedName>
    <definedName name="커버">[0]!_a1Z,[0]!_a2Z</definedName>
    <definedName name="컬" hidden="1">{#N/A,#N/A,FALSE,"신규dep";#N/A,#N/A,FALSE,"신규dep-금형상각후";#N/A,#N/A,FALSE,"신규dep-연구비상각후";#N/A,#N/A,FALSE,"신규dep-기계,공구상각후"}</definedName>
    <definedName name="케이스" hidden="1">{#N/A,#N/A,FALSE,"단축1";#N/A,#N/A,FALSE,"단축2";#N/A,#N/A,FALSE,"단축3";#N/A,#N/A,FALSE,"장축";#N/A,#N/A,FALSE,"4WD"}</definedName>
    <definedName name="코">#REF!</definedName>
    <definedName name="코드">#REF!</definedName>
    <definedName name="코드추가">#REF!</definedName>
    <definedName name="콩코드">#REF!</definedName>
    <definedName name="쿨링">#REF!</definedName>
    <definedName name="크" hidden="1">{#N/A,#N/A,FALSE,"단축1";#N/A,#N/A,FALSE,"단축2";#N/A,#N/A,FALSE,"단축3";#N/A,#N/A,FALSE,"장축";#N/A,#N/A,FALSE,"4WD"}</definedName>
    <definedName name="크랑" hidden="1">{#N/A,#N/A,FALSE,"단축1";#N/A,#N/A,FALSE,"단축2";#N/A,#N/A,FALSE,"단축3";#N/A,#N/A,FALSE,"장축";#N/A,#N/A,FALSE,"4WD"}</definedName>
    <definedName name="키니" hidden="1">{#N/A,#N/A,FALSE,"인원";#N/A,#N/A,FALSE,"비용2";#N/A,#N/A,FALSE,"비용1";#N/A,#N/A,FALSE,"비용";#N/A,#N/A,FALSE,"보증2";#N/A,#N/A,FALSE,"보증1";#N/A,#N/A,FALSE,"보증";#N/A,#N/A,FALSE,"손익1";#N/A,#N/A,FALSE,"손익";#N/A,#N/A,FALSE,"부서별매출";#N/A,#N/A,FALSE,"매출"}</definedName>
    <definedName name="키치" hidden="1">{#N/A,#N/A,FALSE,"인원";#N/A,#N/A,FALSE,"비용2";#N/A,#N/A,FALSE,"비용1";#N/A,#N/A,FALSE,"비용";#N/A,#N/A,FALSE,"보증2";#N/A,#N/A,FALSE,"보증1";#N/A,#N/A,FALSE,"보증";#N/A,#N/A,FALSE,"손익1";#N/A,#N/A,FALSE,"손익";#N/A,#N/A,FALSE,"부서별매출";#N/A,#N/A,FALSE,"매출"}</definedName>
    <definedName name="키프코" hidden="1">{#N/A,#N/A,FALSE,"을지 (4)";#N/A,#N/A,FALSE,"을지 (5)";#N/A,#N/A,FALSE,"을지 (6)"}</definedName>
    <definedName name="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ㅌ롤허ㅗ">#REF!</definedName>
    <definedName name="ㅌㅊ" hidden="1">{#N/A,#N/A,FALSE,"단축1";#N/A,#N/A,FALSE,"단축2";#N/A,#N/A,FALSE,"단축3";#N/A,#N/A,FALSE,"장축";#N/A,#N/A,FALSE,"4WD"}</definedName>
    <definedName name="ㅌㅊㄴㅇㄹ" hidden="1">{#N/A,#N/A,FALSE,"단축1";#N/A,#N/A,FALSE,"단축2";#N/A,#N/A,FALSE,"단축3";#N/A,#N/A,FALSE,"장축";#N/A,#N/A,FALSE,"4WD"}</definedName>
    <definedName name="ㅌㅌㅌ" hidden="1">{#N/A,#N/A,TRUE,"일정"}</definedName>
    <definedName name="ㅌㅌㅌㅊㅍ">#REF!</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타디"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택시">#REF!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통합1장" hidden="1">{#N/A,#N/A,FALSE,"단축1";#N/A,#N/A,FALSE,"단축2";#N/A,#N/A,FALSE,"단축3";#N/A,#N/A,FALSE,"장축";#N/A,#N/A,FALSE,"4WD"}</definedName>
    <definedName name="투" hidden="1">{#N/A,#N/A,TRUE,"일정"}</definedName>
    <definedName name="투_1" hidden="1">{#N/A,#N/A,TRUE,"일정"}</definedName>
    <definedName name="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1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산" hidden="1">{#N/A,#N/A,FALSE,"단축1";#N/A,#N/A,FALSE,"단축2";#N/A,#N/A,FALSE,"단축3";#N/A,#N/A,FALSE,"장축";#N/A,#N/A,FALSE,"4WD"}</definedName>
    <definedName name="투자" hidden="1">{#N/A,#N/A,FALSE,"삼진정공";#N/A,#N/A,FALSE,"영신금속";#N/A,#N/A,FALSE,"태양금속";#N/A,#N/A,FALSE,"진합정공";#N/A,#N/A,FALSE,"코리아";#N/A,#N/A,FALSE,"풍강금속";#N/A,#N/A,FALSE,"선일기계"}</definedName>
    <definedName name="투자CONC.182억" hidden="1">{#N/A,#N/A,FALSE,"단축1";#N/A,#N/A,FALSE,"단축2";#N/A,#N/A,FALSE,"단축3";#N/A,#N/A,FALSE,"장축";#N/A,#N/A,FALSE,"4WD"}</definedName>
    <definedName name="투자개요2005" hidden="1">{#N/A,#N/A,TRUE,"일정"}</definedName>
    <definedName name="투자개요2005_1" hidden="1">{#N/A,#N/A,TRUE,"일정"}</definedName>
    <definedName name="투자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#REF!</definedName>
    <definedName name="투자비.현재" hidden="1">{#N/A,#N/A,FALSE,"단축1";#N/A,#N/A,FALSE,"단축2";#N/A,#N/A,FALSE,"단축3";#N/A,#N/A,FALSE,"장축";#N/A,#N/A,FALSE,"4WD"}</definedName>
    <definedName name="투자비000" hidden="1">{#N/A,#N/A,FALSE,"단축1";#N/A,#N/A,FALSE,"단축2";#N/A,#N/A,FALSE,"단축3";#N/A,#N/A,FALSE,"장축";#N/A,#N/A,FALSE,"4WD"}</definedName>
    <definedName name="투자비2차형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3" hidden="1">{#N/A,#N/A,FALSE,"단축1";#N/A,#N/A,FALSE,"단축2";#N/A,#N/A,FALSE,"단축3";#N/A,#N/A,FALSE,"장축";#N/A,#N/A,FALSE,"4WD"}</definedName>
    <definedName name="투자비복" hidden="1">{#N/A,#N/A,FALSE,"단축1";#N/A,#N/A,FALSE,"단축2";#N/A,#N/A,FALSE,"단축3";#N/A,#N/A,FALSE,"장축";#N/A,#N/A,FALSE,"4WD"}</definedName>
    <definedName name="투자비비교" hidden="1">{#N/A,#N/A,FALSE,"단축1";#N/A,#N/A,FALSE,"단축2";#N/A,#N/A,FALSE,"단축3";#N/A,#N/A,FALSE,"장축";#N/A,#N/A,FALSE,"4WD"}</definedName>
    <definedName name="투자비실적" hidden="1">{#N/A,#N/A,FALSE,"단축1";#N/A,#N/A,FALSE,"단축2";#N/A,#N/A,FALSE,"단축3";#N/A,#N/A,FALSE,"장축";#N/A,#N/A,FALSE,"4WD"}</definedName>
    <definedName name="투자사업" hidden="1">{#N/A,#N/A,TRUE,"일정"}</definedName>
    <definedName name="투자사업개요서" hidden="1">{#N/A,#N/A,TRUE,"일정"}</definedName>
    <definedName name="투자사업개요서_1" hidden="1">{#N/A,#N/A,TRUE,"일정"}</definedName>
    <definedName name="투자사업개요서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사업개요서서" hidden="1">{#N/A,#N/A,TRUE,"일정"}</definedName>
    <definedName name="투자예산2" hidden="1">{#N/A,#N/A,FALSE,"단축1";#N/A,#N/A,FALSE,"단축2";#N/A,#N/A,FALSE,"단축3";#N/A,#N/A,FALSE,"장축";#N/A,#N/A,FALSE,"4WD"}</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#REF!</definedName>
    <definedName name="팀목표"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팀목표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팀벼2" hidden="1">#REF!</definedName>
    <definedName name="팀별2" hidden="1">#REF!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ㅊㅍ" hidden="1">{#N/A,#N/A,FALSE,"단축1";#N/A,#N/A,FALSE,"단축2";#N/A,#N/A,FALSE,"단축3";#N/A,#N/A,FALSE,"장축";#N/A,#N/A,FALSE,"4WD"}</definedName>
    <definedName name="ㅍㅌ츄">#REF!</definedName>
    <definedName name="ㅍㅍㅍ" hidden="1">{#N/A,#N/A,TRUE,"일정"}</definedName>
    <definedName name="ㅍ퓨퓨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파견입자">#REF!</definedName>
    <definedName name="파하" hidden="1">{#N/A,#N/A,FALSE,"인원";#N/A,#N/A,FALSE,"비용2";#N/A,#N/A,FALSE,"비용1";#N/A,#N/A,FALSE,"비용";#N/A,#N/A,FALSE,"보증2";#N/A,#N/A,FALSE,"보증1";#N/A,#N/A,FALSE,"보증";#N/A,#N/A,FALSE,"손익1";#N/A,#N/A,FALSE,"손익";#N/A,#N/A,FALSE,"부서별매출";#N/A,#N/A,FALSE,"매출"}</definedName>
    <definedName name="판매" hidden="1">{#N/A,#N/A,FALSE,"단축1";#N/A,#N/A,FALSE,"단축2";#N/A,#N/A,FALSE,"단축3";#N/A,#N/A,FALSE,"장축";#N/A,#N/A,FALSE,"4WD"}</definedName>
    <definedName name="판매목표10" hidden="1">{#N/A,#N/A,FALSE,"단축1";#N/A,#N/A,FALSE,"단축2";#N/A,#N/A,FALSE,"단축3";#N/A,#N/A,FALSE,"장축";#N/A,#N/A,FALSE,"4WD"}</definedName>
    <definedName name="판매목표2" hidden="1">{#N/A,#N/A,FALSE,"단축1";#N/A,#N/A,FALSE,"단축2";#N/A,#N/A,FALSE,"단축3";#N/A,#N/A,FALSE,"장축";#N/A,#N/A,FALSE,"4WD"}</definedName>
    <definedName name="판매보증" hidden="1">{#N/A,#N/A,FALSE,"인원";#N/A,#N/A,FALSE,"비용2";#N/A,#N/A,FALSE,"비용1";#N/A,#N/A,FALSE,"비용";#N/A,#N/A,FALSE,"보증2";#N/A,#N/A,FALSE,"보증1";#N/A,#N/A,FALSE,"보증";#N/A,#N/A,FALSE,"손익1";#N/A,#N/A,FALSE,"손익";#N/A,#N/A,FALSE,"부서별매출";#N/A,#N/A,FALSE,"매출"}</definedName>
    <definedName name="판매보증_1" hidden="1">{#N/A,#N/A,FALSE,"인원";#N/A,#N/A,FALSE,"비용2";#N/A,#N/A,FALSE,"비용1";#N/A,#N/A,FALSE,"비용";#N/A,#N/A,FALSE,"보증2";#N/A,#N/A,FALSE,"보증1";#N/A,#N/A,FALSE,"보증";#N/A,#N/A,FALSE,"손익1";#N/A,#N/A,FALSE,"손익";#N/A,#N/A,FALSE,"부서별매출";#N/A,#N/A,FALSE,"매출"}</definedName>
    <definedName name="판매비">#REF!</definedName>
    <definedName name="팩키지2" hidden="1">{#N/A,#N/A,FALSE,"단축1";#N/A,#N/A,FALSE,"단축2";#N/A,#N/A,FALSE,"단축3";#N/A,#N/A,FALSE,"장축";#N/A,#N/A,FALSE,"4WD"}</definedName>
    <definedName name="팩키지3" hidden="1">{#N/A,#N/A,FALSE,"단축1";#N/A,#N/A,FALSE,"단축2";#N/A,#N/A,FALSE,"단축3";#N/A,#N/A,FALSE,"장축";#N/A,#N/A,FALSE,"4WD"}</definedName>
    <definedName name="팩키지5" hidden="1">{#N/A,#N/A,FALSE,"단축1";#N/A,#N/A,FALSE,"단축2";#N/A,#N/A,FALSE,"단축3";#N/A,#N/A,FALSE,"장축";#N/A,#N/A,FALSE,"4WD"}</definedName>
    <definedName name="펜다" hidden="1">{#N/A,#N/A,TRUE,"일정"}</definedName>
    <definedName name="평가대상">#REF!</definedName>
    <definedName name="폐기" hidden="1">{#N/A,#N/A,FALSE,"단축1";#N/A,#N/A,FALSE,"단축2";#N/A,#N/A,FALSE,"단축3";#N/A,#N/A,FALSE,"장축";#N/A,#N/A,FALSE,"4WD"}</definedName>
    <definedName name="포">#REF!</definedName>
    <definedName name="포장">#REF!</definedName>
    <definedName name="포장재">#REF!</definedName>
    <definedName name="포ㅎ">#REF!</definedName>
    <definedName name="표준화실적99" hidden="1">{#N/A,#N/A,FALSE,"단축1";#N/A,#N/A,FALSE,"단축2";#N/A,#N/A,FALSE,"단축3";#N/A,#N/A,FALSE,"장축";#N/A,#N/A,FALSE,"4WD"}</definedName>
    <definedName name="표지" hidden="1">{#N/A,#N/A,FALSE,"단축1";#N/A,#N/A,FALSE,"단축2";#N/A,#N/A,FALSE,"단축3";#N/A,#N/A,FALSE,"장축";#N/A,#N/A,FALSE,"4WD"}</definedName>
    <definedName name="표지_PTN" hidden="1">{#N/A,#N/A,TRUE,"Y생산";#N/A,#N/A,TRUE,"Y판매";#N/A,#N/A,TRUE,"Y총물량";#N/A,#N/A,TRUE,"Y능력";#N/A,#N/A,TRUE,"YKD"}</definedName>
    <definedName name="표지1" hidden="1">{#N/A,#N/A,FALSE,"단축1";#N/A,#N/A,FALSE,"단축2";#N/A,#N/A,FALSE,"단축3";#N/A,#N/A,FALSE,"장축";#N/A,#N/A,FALSE,"4WD"}</definedName>
    <definedName name="푸">#N/A</definedName>
    <definedName name="품" hidden="1">{#N/A,#N/A,FALSE,"단축1";#N/A,#N/A,FALSE,"단축2";#N/A,#N/A,FALSE,"단축3";#N/A,#N/A,FALSE,"장축";#N/A,#N/A,FALSE,"4WD"}</definedName>
    <definedName name="품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품명">#REF!</definedName>
    <definedName name="품목">#REF!</definedName>
    <definedName name="품목수">#REF!</definedName>
    <definedName name="품보부" hidden="1">{#N/A,#N/A,FALSE,"KMC최종회의(7월) 자료"}</definedName>
    <definedName name="품의">#REF!</definedName>
    <definedName name="품의을">#REF!</definedName>
    <definedName name="품질" hidden="1">{#N/A,#N/A,FALSE,"단축1";#N/A,#N/A,FALSE,"단축2";#N/A,#N/A,FALSE,"단축3";#N/A,#N/A,FALSE,"장축";#N/A,#N/A,FALSE,"4WD"}</definedName>
    <definedName name="품질_고">#REF!</definedName>
    <definedName name="품질_저">#REF!</definedName>
    <definedName name="품질_중">#REF!</definedName>
    <definedName name="품질AUDIT2" hidden="1">{#N/A,#N/A,FALSE,"단축1";#N/A,#N/A,FALSE,"단축2";#N/A,#N/A,FALSE,"단축3";#N/A,#N/A,FALSE,"장축";#N/A,#N/A,FALSE,"4WD"}</definedName>
    <definedName name="품질목표2000" hidden="1">{#N/A,#N/A,TRUE,"Y생산";#N/A,#N/A,TRUE,"Y판매";#N/A,#N/A,TRUE,"Y총물량";#N/A,#N/A,TRUE,"Y능력";#N/A,#N/A,TRUE,"YKD"}</definedName>
    <definedName name="품질생산합격" hidden="1">{#N/A,#N/A,TRUE,"Y생산";#N/A,#N/A,TRUE,"Y판매";#N/A,#N/A,TRUE,"Y총물량";#N/A,#N/A,TRUE,"Y능력";#N/A,#N/A,TRUE,"YKD"}</definedName>
    <definedName name="품질시스템인증수수료" hidden="1">{#N/A,#N/A,FALSE,"초도품";#N/A,#N/A,FALSE,"초도품 (2)";#N/A,#N/A,FALSE,"초도품 (3)";#N/A,#N/A,FALSE,"초도품 (4)";#N/A,#N/A,FALSE,"초도품 (5)";#N/A,#N/A,FALSE,"초도품 (6)"}</definedName>
    <definedName name="품질향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품확" hidden="1">{#N/A,#N/A,FALSE,"단축1";#N/A,#N/A,FALSE,"단축2";#N/A,#N/A,FALSE,"단축3";#N/A,#N/A,FALSE,"장축";#N/A,#N/A,FALSE,"4WD"}</definedName>
    <definedName name="퓨" hidden="1">{#N/A,#N/A,FALSE,"을지 (4)";#N/A,#N/A,FALSE,"을지 (5)";#N/A,#N/A,FALSE,"을지 (6)"}</definedName>
    <definedName name="퓨ㅓㅏ" hidden="1">{#N/A,#N/A,TRUE,"일정"}</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프레스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프레스견적비교" hidden="1">{#N/A,#N/A,FALSE,"단축1";#N/A,#N/A,FALSE,"단축2";#N/A,#N/A,FALSE,"단축3";#N/A,#N/A,FALSE,"장축";#N/A,#N/A,FALSE,"4WD"}</definedName>
    <definedName name="프레지오" hidden="1">{#N/A,#N/A,FALSE,"단축1";#N/A,#N/A,FALSE,"단축2";#N/A,#N/A,FALSE,"단축3";#N/A,#N/A,FALSE,"장축";#N/A,#N/A,FALSE,"4WD"}</definedName>
    <definedName name="프렌지" hidden="1">{#N/A,#N/A,FALSE,"단축1";#N/A,#N/A,FALSE,"단축2";#N/A,#N/A,FALSE,"단축3";#N/A,#N/A,FALSE,"장축";#N/A,#N/A,FALSE,"4WD"}</definedName>
    <definedName name="프로젝트" hidden="1">#N/A</definedName>
    <definedName name="프로토" hidden="1">{#N/A,#N/A,FALSE,"단축1";#N/A,#N/A,FALSE,"단축2";#N/A,#N/A,FALSE,"단축3";#N/A,#N/A,FALSE,"장축";#N/A,#N/A,FALSE,"4WD"}</definedName>
    <definedName name="플" hidden="1">{#N/A,#N/A,FALSE,"단축1";#N/A,#N/A,FALSE,"단축2";#N/A,#N/A,FALSE,"단축3";#N/A,#N/A,FALSE,"장축";#N/A,#N/A,FALSE,"4WD"}</definedName>
    <definedName name="피투" hidden="1">{#N/A,#N/A,FALSE,"단축1";#N/A,#N/A,FALSE,"단축2";#N/A,#N/A,FALSE,"단축3";#N/A,#N/A,FALSE,"장축";#N/A,#N/A,FALSE,"4WD"}</definedName>
    <definedName name="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골호" hidden="1">{#N/A,#N/A,FALSE,"단축1";#N/A,#N/A,FALSE,"단축2";#N/A,#N/A,FALSE,"단축3";#N/A,#N/A,FALSE,"장축";#N/A,#N/A,FALSE,"4WD"}</definedName>
    <definedName name="ㅎㄴ" hidden="1">{#N/A,#N/A,FALSE,"단축1";#N/A,#N/A,FALSE,"단축2";#N/A,#N/A,FALSE,"단축3";#N/A,#N/A,FALSE,"장축";#N/A,#N/A,FALSE,"4WD"}</definedName>
    <definedName name="ㅎㄴㄴ" hidden="1">{#N/A,#N/A,FALSE,"단축1";#N/A,#N/A,FALSE,"단축2";#N/A,#N/A,FALSE,"단축3";#N/A,#N/A,FALSE,"장축";#N/A,#N/A,FALSE,"4WD"}</definedName>
    <definedName name="ㅎ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ㄹㅇㄴ" hidden="1">{#N/A,#N/A,TRUE,"일정"}</definedName>
    <definedName name="ㅎㄹㅇㄴ_1" hidden="1">{#N/A,#N/A,TRUE,"일정"}</definedName>
    <definedName name="ㅎ라" hidden="1">{#N/A,#N/A,TRUE,"Y생산";#N/A,#N/A,TRUE,"Y판매";#N/A,#N/A,TRUE,"Y총물량";#N/A,#N/A,TRUE,"Y능력";#N/A,#N/A,TRUE,"YKD"}</definedName>
    <definedName name="ㅎ로" hidden="1">{#N/A,#N/A,FALSE,"단축1";#N/A,#N/A,FALSE,"단축2";#N/A,#N/A,FALSE,"단축3";#N/A,#N/A,FALSE,"장축";#N/A,#N/A,FALSE,"4WD"}</definedName>
    <definedName name="ㅎ로ㅎ로" hidden="1">{#N/A,#N/A,FALSE,"삼진정공";#N/A,#N/A,FALSE,"영신금속";#N/A,#N/A,FALSE,"태양금속";#N/A,#N/A,FALSE,"진합정공";#N/A,#N/A,FALSE,"코리아";#N/A,#N/A,FALSE,"풍강금속";#N/A,#N/A,FALSE,"선일기계"}</definedName>
    <definedName name="ㅎ룰후ㅎㅎ" hidden="1">{#N/A,#N/A,FALSE,"단축1";#N/A,#N/A,FALSE,"단축2";#N/A,#N/A,FALSE,"단축3";#N/A,#N/A,FALSE,"장축";#N/A,#N/A,FALSE,"4WD"}</definedName>
    <definedName name="ㅎㄻ" hidden="1">#REF!</definedName>
    <definedName name="ㅎㅀ" hidden="1">{#N/A,#N/A,FALSE,"단축1";#N/A,#N/A,FALSE,"단축2";#N/A,#N/A,FALSE,"단축3";#N/A,#N/A,FALSE,"장축";#N/A,#N/A,FALSE,"4WD"}</definedName>
    <definedName name="ㅎㅇㅁ">#REF!</definedName>
    <definedName name="ㅎㅇㅁ_1">#REF!</definedName>
    <definedName name="ㅎㅇㅁ_2">#REF!</definedName>
    <definedName name="ㅎㅇㅁ_3">#REF!</definedName>
    <definedName name="ㅎㅇㅁ_6">#REF!</definedName>
    <definedName name="ㅎㅇㅁ_7">#REF!</definedName>
    <definedName name="ㅎ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ㄴ">#REF!</definedName>
    <definedName name="ㅎㅎㅎ" hidden="1">{#N/A,#N/A,FALSE,"단축1";#N/A,#N/A,FALSE,"단축2";#N/A,#N/A,FALSE,"단축3";#N/A,#N/A,FALSE,"장축";#N/A,#N/A,FALSE,"4WD"}</definedName>
    <definedName name="ㅎㅎㅎㅎ" hidden="1">{#N/A,#N/A,FALSE,"인원";#N/A,#N/A,FALSE,"비용2";#N/A,#N/A,FALSE,"비용1";#N/A,#N/A,FALSE,"비용";#N/A,#N/A,FALSE,"보증2";#N/A,#N/A,FALSE,"보증1";#N/A,#N/A,FALSE,"보증";#N/A,#N/A,FALSE,"손익1";#N/A,#N/A,FALSE,"손익";#N/A,#N/A,FALSE,"부서별매출";#N/A,#N/A,FALSE,"매출"}</definedName>
    <definedName name="ㅎㅎㅎㅎㅎㅎ">#REF!</definedName>
    <definedName name="ㅎ호ㅓㅓㅗ" hidden="1">{#N/A,#N/A,FALSE,"단축1";#N/A,#N/A,FALSE,"단축2";#N/A,#N/A,FALSE,"단축3";#N/A,#N/A,FALSE,"장축";#N/A,#N/A,FALSE,"4WD"}</definedName>
    <definedName name="학" hidden="1">{#N/A,#N/A,FALSE,"단축1";#N/A,#N/A,FALSE,"단축2";#N/A,#N/A,FALSE,"단축3";#N/A,#N/A,FALSE,"장축";#N/A,#N/A,FALSE,"4WD"}</definedName>
    <definedName name="학교" hidden="1">{#N/A,#N/A,FALSE,"단축1";#N/A,#N/A,FALSE,"단축2";#N/A,#N/A,FALSE,"단축3";#N/A,#N/A,FALSE,"장축";#N/A,#N/A,FALSE,"4WD"}</definedName>
    <definedName name="한" hidden="1">#N/A</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한글" hidden="1">{#N/A,#N/A,FALSE,"단축1";#N/A,#N/A,FALSE,"단축2";#N/A,#N/A,FALSE,"단축3";#N/A,#N/A,FALSE,"장축";#N/A,#N/A,FALSE,"4WD"}</definedName>
    <definedName name="한영사전" hidden="1">{#N/A,#N/A,TRUE,"Y생산";#N/A,#N/A,TRUE,"Y판매";#N/A,#N/A,TRUE,"Y총물량";#N/A,#N/A,TRUE,"Y능력";#N/A,#N/A,TRUE,"YKD"}</definedName>
    <definedName name="한총2" hidden="1">{#N/A,#N/A,FALSE,"을지 (4)";#N/A,#N/A,FALSE,"을지 (5)";#N/A,#N/A,FALSE,"을지 (6)"}</definedName>
    <definedName name="한화">#REF!</definedName>
    <definedName name="합___계">#REF!</definedName>
    <definedName name="합의" hidden="1">#N/A</definedName>
    <definedName name="항" hidden="1">{#N/A,#N/A,FALSE,"단축1";#N/A,#N/A,FALSE,"단축2";#N/A,#N/A,FALSE,"단축3";#N/A,#N/A,FALSE,"장축";#N/A,#N/A,FALSE,"4WD"}</definedName>
    <definedName name="행복" hidden="1">{#N/A,#N/A,FALSE,"단축1";#N/A,#N/A,FALSE,"단축2";#N/A,#N/A,FALSE,"단축3";#N/A,#N/A,FALSE,"장축";#N/A,#N/A,FALSE,"4WD"}</definedName>
    <definedName name="향후계획1" hidden="1">{#N/A,#N/A,FALSE,"단축1";#N/A,#N/A,FALSE,"단축2";#N/A,#N/A,FALSE,"단축3";#N/A,#N/A,FALSE,"장축";#N/A,#N/A,FALSE,"4WD"}</definedName>
    <definedName name="허">#N/A</definedName>
    <definedName name="허대리" hidden="1">{#N/A,#N/A,TRUE,"일정"}</definedName>
    <definedName name="허진">[0]!BlankMacro1</definedName>
    <definedName name="허허" hidden="1">{#N/A,#N/A,FALSE,"단축1";#N/A,#N/A,FALSE,"단축2";#N/A,#N/A,FALSE,"단축3";#N/A,#N/A,FALSE,"장축";#N/A,#N/A,FALSE,"4WD"}</definedName>
    <definedName name="허ㅛㅅ">#REF!</definedName>
    <definedName name="헤드레스트" hidden="1">{#N/A,#N/A,FALSE,"단축1";#N/A,#N/A,FALSE,"단축2";#N/A,#N/A,FALSE,"단축3";#N/A,#N/A,FALSE,"장축";#N/A,#N/A,FALSE,"4WD"}</definedName>
    <definedName name="혀ㅑㅐ">#REF!</definedName>
    <definedName name="현" hidden="1">{#N/A,#N/A,FALSE,"단축1";#N/A,#N/A,FALSE,"단축2";#N/A,#N/A,FALSE,"단축3";#N/A,#N/A,FALSE,"장축";#N/A,#N/A,FALSE,"4WD"}</definedName>
    <definedName name="현기" hidden="1">{#N/A,#N/A,FALSE,"단축1";#N/A,#N/A,FALSE,"단축2";#N/A,#N/A,FALSE,"단축3";#N/A,#N/A,FALSE,"장축";#N/A,#N/A,FALSE,"4WD"}</definedName>
    <definedName name="현대" hidden="1">{#N/A,#N/A,FALSE,"정공"}</definedName>
    <definedName name="현대단가">107630</definedName>
    <definedName name="현주" hidden="1">{#N/A,#N/A,FALSE,"단축1";#N/A,#N/A,FALSE,"단축2";#N/A,#N/A,FALSE,"단축3";#N/A,#N/A,FALSE,"장축";#N/A,#N/A,FALSE,"4WD"}</definedName>
    <definedName name="현주1" hidden="1">{#N/A,#N/A,FALSE,"단축1";#N/A,#N/A,FALSE,"단축2";#N/A,#N/A,FALSE,"단축3";#N/A,#N/A,FALSE,"장축";#N/A,#N/A,FALSE,"4WD"}</definedName>
    <definedName name="현황표2" hidden="1">{#N/A,#N/A,FALSE,"단축1";#N/A,#N/A,FALSE,"단축2";#N/A,#N/A,FALSE,"단축3";#N/A,#N/A,FALSE,"장축";#N/A,#N/A,FALSE,"4WD"}</definedName>
    <definedName name="협의" hidden="1">{#N/A,#N/A,FALSE,"단축1";#N/A,#N/A,FALSE,"단축2";#N/A,#N/A,FALSE,"단축3";#N/A,#N/A,FALSE,"장축";#N/A,#N/A,FALSE,"4WD"}</definedName>
    <definedName name="협조전">#REF!</definedName>
    <definedName name="호">#N/A</definedName>
    <definedName name="호호">#REF!</definedName>
    <definedName name="호ㅓㅎ">#REF!</definedName>
    <definedName name="호ㅓㅏ" hidden="1">{#N/A,#N/A,FALSE,"96 3월물량표";#N/A,#N/A,FALSE,"96 4월물량표";#N/A,#N/A,FALSE,"96 5월물량표"}</definedName>
    <definedName name="호ㅓㅓㅗㅓ" hidden="1">{#N/A,#N/A,FALSE,"삼진정공";#N/A,#N/A,FALSE,"영신금속";#N/A,#N/A,FALSE,"태양금속";#N/A,#N/A,FALSE,"진합정공";#N/A,#N/A,FALSE,"코리아";#N/A,#N/A,FALSE,"풍강금속";#N/A,#N/A,FALSE,"선일기계"}</definedName>
    <definedName name="호ㅓㅗ" hidden="1">{#N/A,#N/A,FALSE,"단축1";#N/A,#N/A,FALSE,"단축2";#N/A,#N/A,FALSE,"단축3";#N/A,#N/A,FALSE,"장축";#N/A,#N/A,FALSE,"4WD"}</definedName>
    <definedName name="혼ㄱㅇ">#REF!</definedName>
    <definedName name="홍" hidden="1">{#N/A,#N/A,FALSE,"96 3월물량표";#N/A,#N/A,FALSE,"96 4월물량표";#N/A,#N/A,FALSE,"96 5월물량표"}</definedName>
    <definedName name="화">#REF!</definedName>
    <definedName name="화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확인" hidden="1">{#N/A,#N/A,FALSE,"인원";#N/A,#N/A,FALSE,"비용2";#N/A,#N/A,FALSE,"비용1";#N/A,#N/A,FALSE,"비용";#N/A,#N/A,FALSE,"보증2";#N/A,#N/A,FALSE,"보증1";#N/A,#N/A,FALSE,"보증";#N/A,#N/A,FALSE,"손익1";#N/A,#N/A,FALSE,"손익";#N/A,#N/A,FALSE,"부서별매출";#N/A,#N/A,FALSE,"매출"}</definedName>
    <definedName name="확정하여_보고할것.">#REF!</definedName>
    <definedName name="환경시험">#REF!</definedName>
    <definedName name="활동이력">#REF!</definedName>
    <definedName name="황석현" hidden="1">{#N/A,#N/A,FALSE,"단축1";#N/A,#N/A,FALSE,"단축2";#N/A,#N/A,FALSE,"단축3";#N/A,#N/A,FALSE,"장축";#N/A,#N/A,FALSE,"4WD"}</definedName>
    <definedName name="회의록을" hidden="1">{#N/A,#N/A,FALSE,"단축1";#N/A,#N/A,FALSE,"단축2";#N/A,#N/A,FALSE,"단축3";#N/A,#N/A,FALSE,"장축";#N/A,#N/A,FALSE,"4WD"}</definedName>
    <definedName name="회의자료">#REF!</definedName>
    <definedName name="회의통보보보" hidden="1">#REF!</definedName>
    <definedName name="회장1" hidden="1">{#N/A,#N/A,FALSE,"단축1";#N/A,#N/A,FALSE,"단축2";#N/A,#N/A,FALSE,"단축3";#N/A,#N/A,FALSE,"장축";#N/A,#N/A,FALSE,"4WD"}</definedName>
    <definedName name="회장님" hidden="1">{#N/A,#N/A,FALSE,"단축1";#N/A,#N/A,FALSE,"단축2";#N/A,#N/A,FALSE,"단축3";#N/A,#N/A,FALSE,"장축";#N/A,#N/A,FALSE,"4WD"}</definedName>
    <definedName name="효율2" hidden="1">{#N/A,#N/A,FALSE,"인원";#N/A,#N/A,FALSE,"비용2";#N/A,#N/A,FALSE,"비용1";#N/A,#N/A,FALSE,"비용";#N/A,#N/A,FALSE,"보증2";#N/A,#N/A,FALSE,"보증1";#N/A,#N/A,FALSE,"보증";#N/A,#N/A,FALSE,"손익1";#N/A,#N/A,FALSE,"손익";#N/A,#N/A,FALSE,"부서별매출";#N/A,#N/A,FALSE,"매출"}</definedName>
    <definedName name="후훟" hidden="1">{#N/A,#N/A,FALSE,"초도품";#N/A,#N/A,FALSE,"초도품 (2)";#N/A,#N/A,FALSE,"초도품 (3)";#N/A,#N/A,FALSE,"초도품 (4)";#N/A,#N/A,FALSE,"초도품 (5)";#N/A,#N/A,FALSE,"초도품 (6)"}</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아"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ㅏ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휴" hidden="1">{#N/A,#N/A,FALSE,"초도품";#N/A,#N/A,FALSE,"초도품 (2)";#N/A,#N/A,FALSE,"초도품 (3)";#N/A,#N/A,FALSE,"초도품 (4)";#N/A,#N/A,FALSE,"초도품 (5)";#N/A,#N/A,FALSE,"초도품 (6)"}</definedName>
    <definedName name="ㅏㅏ"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ㅏㅏㅇ" hidden="1">{#N/A,#N/A,FALSE,"단축1";#N/A,#N/A,FALSE,"단축2";#N/A,#N/A,FALSE,"단축3";#N/A,#N/A,FALSE,"장축";#N/A,#N/A,FALSE,"4WD"}</definedName>
    <definedName name="ㅏㅏㅏ">#REF!</definedName>
    <definedName name="ㅏㅏㅏㅏ" hidden="1">{#N/A,#N/A,FALSE,"단축1";#N/A,#N/A,FALSE,"단축2";#N/A,#N/A,FALSE,"단축3";#N/A,#N/A,FALSE,"장축";#N/A,#N/A,FALSE,"4WD"}</definedName>
    <definedName name="ㅏㅏㅏㅏㅏㅏㅏㅏㅏㅏㅏㅏㅏ" hidden="1">{#N/A,#N/A,FALSE,"불량현황";#N/A,#N/A,FALSE,"표면처리업체별";#N/A,#N/A,FALSE,"사양별";#N/A,#N/A,FALSE,"제작업체별";#N/A,#N/A,FALSE,"업체주소";#N/A,#N/A,FALSE,"장착부위";#N/A,#N/A,FALSE,"V-100표면현황 (2)"}</definedName>
    <definedName name="ㅏㅐㅐ">#REF!</definedName>
    <definedName name="ㅏㅐㅐPri">#REF!</definedName>
    <definedName name="ㅏㅑㅡ" hidden="1">{#N/A,#N/A,FALSE,"단축1";#N/A,#N/A,FALSE,"단축2";#N/A,#N/A,FALSE,"단축3";#N/A,#N/A,FALSE,"장축";#N/A,#N/A,FALSE,"4WD"}</definedName>
    <definedName name="ㅏㅣㅜㅏㅣ">#REF!</definedName>
    <definedName name="ㅏㅣㅣㅣ" hidden="1">{#N/A,#N/A,FALSE,"단축1";#N/A,#N/A,FALSE,"단축2";#N/A,#N/A,FALSE,"단축3";#N/A,#N/A,FALSE,"장축";#N/A,#N/A,FALSE,"4WD"}</definedName>
    <definedName name="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ㅐ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ㅐㅐ" hidden="1">{#N/A,#N/A,FALSE,"을지 (4)";#N/A,#N/A,FALSE,"을지 (5)";#N/A,#N/A,FALSE,"을지 (6)"}</definedName>
    <definedName name="ㅐㅐㅐㅐ" hidden="1">{#N/A,#N/A,FALSE,"인원";#N/A,#N/A,FALSE,"비용2";#N/A,#N/A,FALSE,"비용1";#N/A,#N/A,FALSE,"비용";#N/A,#N/A,FALSE,"보증2";#N/A,#N/A,FALSE,"보증1";#N/A,#N/A,FALSE,"보증";#N/A,#N/A,FALSE,"손익1";#N/A,#N/A,FALSE,"손익";#N/A,#N/A,FALSE,"부서별매출";#N/A,#N/A,FALSE,"매출"}</definedName>
    <definedName name="ㅐㅓㅐㅔㅓ" hidden="1">{#N/A,#N/A,FALSE,"단축1";#N/A,#N/A,FALSE,"단축2";#N/A,#N/A,FALSE,"단축3";#N/A,#N/A,FALSE,"장축";#N/A,#N/A,FALSE,"4WD"}</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ㅐㅔ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ㅐㅔㅔ">[0]!BlankMacro1</definedName>
    <definedName name="ㅑ" hidden="1">{#N/A,#N/A,TRUE,"일정"}</definedName>
    <definedName name="ㅑ_1" hidden="1">{#N/A,#N/A,TRUE,"일정"}</definedName>
    <definedName name="ㅑㅎㄹㅇㅀㅀ" hidden="1">{#N/A,#N/A,FALSE,"단축1";#N/A,#N/A,FALSE,"단축2";#N/A,#N/A,FALSE,"단축3";#N/A,#N/A,FALSE,"장축";#N/A,#N/A,FALSE,"4WD"}</definedName>
    <definedName name="ㅑ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ㅑㅑㅏㅏㅓ" hidden="1">{#N/A,#N/A,FALSE,"단축1";#N/A,#N/A,FALSE,"단축2";#N/A,#N/A,FALSE,"단축3";#N/A,#N/A,FALSE,"장축";#N/A,#N/A,FALSE,"4WD"}</definedName>
    <definedName name="ㅑㅑㅑ" hidden="1">{#N/A,#N/A,FALSE,"초도품";#N/A,#N/A,FALSE,"초도품 (2)";#N/A,#N/A,FALSE,"초도품 (3)";#N/A,#N/A,FALSE,"초도품 (4)";#N/A,#N/A,FALSE,"초도품 (5)";#N/A,#N/A,FALSE,"초도품 (6)"}</definedName>
    <definedName name="ㅑㅑㅑㅑ" hidden="1">{#N/A,#N/A,FALSE,"삼진정공";#N/A,#N/A,FALSE,"영신금속";#N/A,#N/A,FALSE,"태양금속";#N/A,#N/A,FALSE,"진합정공";#N/A,#N/A,FALSE,"코리아";#N/A,#N/A,FALSE,"풍강금속";#N/A,#N/A,FALSE,"선일기계"}</definedName>
    <definedName name="ㅑㅓㅐㅐㅑㅓ"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ㅑㅣㅐㅍ" hidden="1">{#N/A,#N/A,FALSE,"단축1";#N/A,#N/A,FALSE,"단축2";#N/A,#N/A,FALSE,"단축3";#N/A,#N/A,FALSE,"장축";#N/A,#N/A,FALSE,"4WD"}</definedName>
    <definedName name="ㅓ" hidden="1">{#N/A,#N/A,FALSE,"초도품";#N/A,#N/A,FALSE,"초도품 (2)";#N/A,#N/A,FALSE,"초도품 (3)";#N/A,#N/A,FALSE,"초도품 (4)";#N/A,#N/A,FALSE,"초도품 (5)";#N/A,#N/A,FALSE,"초도품 (6)"}</definedName>
    <definedName name="ㅓㄹ" hidden="1">{#N/A,#N/A,TRUE,"일정"}</definedName>
    <definedName name="ㅓㄹ_1" hidden="1">{#N/A,#N/A,TRUE,"일정"}</definedName>
    <definedName name="ㅓ로럴" hidden="1">{#N/A,#N/A,FALSE,"단축1";#N/A,#N/A,FALSE,"단축2";#N/A,#N/A,FALSE,"단축3";#N/A,#N/A,FALSE,"장축";#N/A,#N/A,FALSE,"4WD"}</definedName>
    <definedName name="ㅓ샤">#REF!</definedName>
    <definedName name="ㅓㅏ">#REF!</definedName>
    <definedName name="ㅓㅏㅏㅓ" hidden="1">{#N/A,#N/A,FALSE,"을지 (4)";#N/A,#N/A,FALSE,"을지 (5)";#N/A,#N/A,FALSE,"을지 (6)"}</definedName>
    <definedName name="ㅓㅏㅑㅑ8">#REF!</definedName>
    <definedName name="ㅓㅏㅗ" hidden="1">{#N/A,#N/A,FALSE,"초도품";#N/A,#N/A,FALSE,"초도품 (2)";#N/A,#N/A,FALSE,"초도품 (3)";#N/A,#N/A,FALSE,"초도품 (4)";#N/A,#N/A,FALSE,"초도품 (5)";#N/A,#N/A,FALSE,"초도품 (6)"}</definedName>
    <definedName name="ㅓㅏㅣㅕㅑㅔ" hidden="1">{#N/A,#N/A,FALSE,"단축1";#N/A,#N/A,FALSE,"단축2";#N/A,#N/A,FALSE,"단축3";#N/A,#N/A,FALSE,"장축";#N/A,#N/A,FALSE,"4WD"}</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ㅓㄹ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ㅓㅓ" hidden="1">{#N/A,#N/A,FALSE,"단축1";#N/A,#N/A,FALSE,"단축2";#N/A,#N/A,FALSE,"단축3";#N/A,#N/A,FALSE,"장축";#N/A,#N/A,FALSE,"4WD"}</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ㅎ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#REF!</definedName>
    <definedName name="ㅓㅘ">#REF!</definedName>
    <definedName name="ㅓㅚ">#REF!</definedName>
    <definedName name="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ㅔ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ㅔㅑㅊ셕ㄷ15">#REF!</definedName>
    <definedName name="ㅔㅔ" hidden="1">{#N/A,#N/A,FALSE,"초도품";#N/A,#N/A,FALSE,"초도품 (2)";#N/A,#N/A,FALSE,"초도품 (3)";#N/A,#N/A,FALSE,"초도품 (4)";#N/A,#N/A,FALSE,"초도품 (5)";#N/A,#N/A,FALSE,"초도품 (6)"}</definedName>
    <definedName name="ㅔㅔㅔ" hidden="1">#REF!</definedName>
    <definedName name="ㅔㅔㅔㅔ" hidden="1">{#N/A,#N/A,FALSE,"을지 (4)";#N/A,#N/A,FALSE,"을지 (5)";#N/A,#N/A,FALSE,"을지 (6)"}</definedName>
    <definedName name="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ㅕ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ㅕㅑㅐㅔ">#REF!</definedName>
    <definedName name="ㅕㅑㅕㅅㅗ">#REF!</definedName>
    <definedName name="ㅕㅕ">#REF!</definedName>
    <definedName name="ㅕㅕㅕ" hidden="1">{#N/A,#N/A,FALSE,"을지 (4)";#N/A,#N/A,FALSE,"을지 (5)";#N/A,#N/A,FALSE,"을지 (6)"}</definedName>
    <definedName name="ㅕㅕㅕㅕㅕㅕ" hidden="1">{#N/A,#N/A,FALSE,"단축1";#N/A,#N/A,FALSE,"단축2";#N/A,#N/A,FALSE,"단축3";#N/A,#N/A,FALSE,"장축";#N/A,#N/A,FALSE,"4WD"}</definedName>
    <definedName name="ㅕㅛ쇼">#REF!</definedName>
    <definedName name="ㅖ" hidden="1">{#N/A,#N/A,FALSE,"단축1";#N/A,#N/A,FALSE,"단축2";#N/A,#N/A,FALSE,"단축3";#N/A,#N/A,FALSE,"장축";#N/A,#N/A,FALSE,"4WD"}</definedName>
    <definedName name="ㅗ"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ㄱㄴㅇㅁ" hidden="1">{#N/A,#N/A,TRUE,"일정"}</definedName>
    <definedName name="ㅗ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돟ㄷ" hidden="1">{#N/A,#N/A,FALSE,"단축1";#N/A,#N/A,FALSE,"단축2";#N/A,#N/A,FALSE,"단축3";#N/A,#N/A,FALSE,"장축";#N/A,#N/A,FALSE,"4WD"}</definedName>
    <definedName name="ㅗㅁㅈ몸조" hidden="1">{#N/A,#N/A,FALSE,"단축1";#N/A,#N/A,FALSE,"단축2";#N/A,#N/A,FALSE,"단축3";#N/A,#N/A,FALSE,"장축";#N/A,#N/A,FALSE,"4WD"}</definedName>
    <definedName name="ㅗㅂㄱㄷ" hidden="1">{#N/A,#N/A,FALSE,"단축1";#N/A,#N/A,FALSE,"단축2";#N/A,#N/A,FALSE,"단축3";#N/A,#N/A,FALSE,"장축";#N/A,#N/A,FALSE,"4WD"}</definedName>
    <definedName name="ㅗㅅㅂ좆ㄷ" hidden="1">{#N/A,#N/A,FALSE,"단축1";#N/A,#N/A,FALSE,"단축2";#N/A,#N/A,FALSE,"단축3";#N/A,#N/A,FALSE,"장축";#N/A,#N/A,FALSE,"4WD"}</definedName>
    <definedName name="ㅗㅅㅈㅈ" hidden="1">{#N/A,#N/A,FALSE,"단축1";#N/A,#N/A,FALSE,"단축2";#N/A,#N/A,FALSE,"단축3";#N/A,#N/A,FALSE,"장축";#N/A,#N/A,FALSE,"4WD"}</definedName>
    <definedName name="ㅗㅈㄱㅂ" hidden="1">{#N/A,#N/A,FALSE,"단축1";#N/A,#N/A,FALSE,"단축2";#N/A,#N/A,FALSE,"단축3";#N/A,#N/A,FALSE,"장축";#N/A,#N/A,FALSE,"4WD"}</definedName>
    <definedName name="ㅗㅈㅅㄷ곱" hidden="1">{#N/A,#N/A,FALSE,"단축1";#N/A,#N/A,FALSE,"단축2";#N/A,#N/A,FALSE,"단축3";#N/A,#N/A,FALSE,"장축";#N/A,#N/A,FALSE,"4WD"}</definedName>
    <definedName name="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ㅎ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ㅗㅎ러">#REF!</definedName>
    <definedName name="ㅗㅎㅓ" hidden="1">{#N/A,#N/A,FALSE,"단축1";#N/A,#N/A,FALSE,"단축2";#N/A,#N/A,FALSE,"단축3";#N/A,#N/A,FALSE,"장축";#N/A,#N/A,FALSE,"4WD"}</definedName>
    <definedName name="ㅗ헐">#REF!</definedName>
    <definedName name="ㅗㅓ">#REF!</definedName>
    <definedName name="ㅗㅓㄴㅅㄱ도" hidden="1">{#N/A,#N/A,FALSE,"단축1";#N/A,#N/A,FALSE,"단축2";#N/A,#N/A,FALSE,"단축3";#N/A,#N/A,FALSE,"장축";#N/A,#N/A,FALSE,"4WD"}</definedName>
    <definedName name="ㅗㅓㅏ" hidden="1">#REF!</definedName>
    <definedName name="ㅗㅓㅏㅣ" hidden="1">{#N/A,#N/A,FALSE,"단축1";#N/A,#N/A,FALSE,"단축2";#N/A,#N/A,FALSE,"단축3";#N/A,#N/A,FALSE,"장축";#N/A,#N/A,FALSE,"4WD"}</definedName>
    <definedName name="ㅗㅓㅐㅓㅐ" hidden="1">#REF!</definedName>
    <definedName name="ㅗㅓㅗㅎ" hidden="1">{#N/A,#N/A,FALSE,"삼진정공";#N/A,#N/A,FALSE,"영신금속";#N/A,#N/A,FALSE,"태양금속";#N/A,#N/A,FALSE,"진합정공";#N/A,#N/A,FALSE,"코리아";#N/A,#N/A,FALSE,"풍강금속";#N/A,#N/A,FALSE,"선일기계"}</definedName>
    <definedName name="ㅗㅓㅜ" hidden="1">{#N/A,#N/A,FALSE,"단축1";#N/A,#N/A,FALSE,"단축2";#N/A,#N/A,FALSE,"단축3";#N/A,#N/A,FALSE,"장축";#N/A,#N/A,FALSE,"4WD"}</definedName>
    <definedName name="ㅗㅔ" hidden="1">{#N/A,#N/A,FALSE,"단축1";#N/A,#N/A,FALSE,"단축2";#N/A,#N/A,FALSE,"단축3";#N/A,#N/A,FALSE,"장축";#N/A,#N/A,FALSE,"4WD"}</definedName>
    <definedName name="ㅗㅗ" hidden="1">{#N/A,#N/A,FALSE,"초도품";#N/A,#N/A,FALSE,"초도품 (2)";#N/A,#N/A,FALSE,"초도품 (3)";#N/A,#N/A,FALSE,"초도품 (4)";#N/A,#N/A,FALSE,"초도품 (5)";#N/A,#N/A,FALSE,"초도품 (6)"}</definedName>
    <definedName name="ㅗㅗㅗ">#REF!</definedName>
    <definedName name="ㅗㅗㅗㅗ" hidden="1">{#N/A,#N/A,TRUE,"일정"}</definedName>
    <definedName name="ㅗㅗㅗㅗㅗ" hidden="1">{#N/A,#N/A,FALSE,"단축1";#N/A,#N/A,FALSE,"단축2";#N/A,#N/A,FALSE,"단축3";#N/A,#N/A,FALSE,"장축";#N/A,#N/A,FALSE,"4WD"}</definedName>
    <definedName name="ㅗㅗㅗㅗㅗㅗㅗㅗㅗㅗ" hidden="1">{#N/A,#N/A,TRUE,"일정"}</definedName>
    <definedName name="ㅗㅗㅘㅣㅣㅏ">#REF!</definedName>
    <definedName name="ㅘㅎ">#N/A</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#REF!</definedName>
    <definedName name="ㅛ허ㅗ" hidden="1">{#N/A,#N/A,FALSE,"신규dep";#N/A,#N/A,FALSE,"신규dep-금형상각후";#N/A,#N/A,FALSE,"신규dep-연구비상각후";#N/A,#N/A,FALSE,"신규dep-기계,공구상각후"}</definedName>
    <definedName name="ㅛ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ㅑㅐ">#REF!</definedName>
    <definedName name="ㅛㅕ">#REF!</definedName>
    <definedName name="ㅛㅕ셔" hidden="1">{#N/A,#N/A,FALSE,"단축1";#N/A,#N/A,FALSE,"단축2";#N/A,#N/A,FALSE,"단축3";#N/A,#N/A,FALSE,"장축";#N/A,#N/A,FALSE,"4WD"}</definedName>
    <definedName name="ㅛㅕㅏㅓㅑㅎ">#REF!</definedName>
    <definedName name="ㅛㅕㅛ솧">#REF!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ㅕㅗㅓ" hidden="1">{#N/A,#N/A,FALSE,"단축1";#N/A,#N/A,FALSE,"단축2";#N/A,#N/A,FALSE,"단축3";#N/A,#N/A,FALSE,"장축";#N/A,#N/A,FALSE,"4WD"}</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ㅛㅛㅛ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 hidden="1">#REF!</definedName>
    <definedName name="ㅜㄷㅇㅇ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ㄷㅈ" hidden="1">{#N/A,#N/A,FALSE,"단축1";#N/A,#N/A,FALSE,"단축2";#N/A,#N/A,FALSE,"단축3";#N/A,#N/A,FALSE,"장축";#N/A,#N/A,FALSE,"4WD"}</definedName>
    <definedName name="ㅜㄹㅇ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ㄹ호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ㅛㅅㄱ누ㅛㅅㄱ누ㅛㅅㄴ구ㅛㅅㄱㄴ" hidden="1">{#N/A,#N/A,TRUE,"일정"}</definedName>
    <definedName name="ㅜㅜ" hidden="1">{#N/A,#N/A,TRUE,"일정"}</definedName>
    <definedName name="ㅜㅜㅜ">#REF!</definedName>
    <definedName name="ㅜㅜㅜㅜ" hidden="1">{#N/A,#N/A,TRUE,"일정"}</definedName>
    <definedName name="ㅜㅜㅜㅜㅜ" hidden="1">{#N/A,#N/A,TRUE,"일정"}</definedName>
    <definedName name="ㅜㅜㅜㅜㅜㅜㅜ" hidden="1">{#N/A,#N/A,TRUE,"일정"}</definedName>
    <definedName name="ㅜㅜㅜㅡ">#REF!</definedName>
    <definedName name="ㅜㅠㄷㄱ" hidden="1">{#N/A,#N/A,FALSE,"단축1";#N/A,#N/A,FALSE,"단축2";#N/A,#N/A,FALSE,"단축3";#N/A,#N/A,FALSE,"장축";#N/A,#N/A,FALSE,"4WD"}</definedName>
    <definedName name="ㅜㅠㅍ">#REF!</definedName>
    <definedName name="ㅜㅡㅓㅗㅎ" hidden="1">{#N/A,#N/A,FALSE,"신규dep";#N/A,#N/A,FALSE,"신규dep-금형상각후";#N/A,#N/A,FALSE,"신규dep-연구비상각후";#N/A,#N/A,FALSE,"신규dep-기계,공구상각후"}</definedName>
    <definedName name="ㅟ">#REF!</definedName>
    <definedName name="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ㅠㅍㅇㅌㄹ" hidden="1">{#N/A,#N/A,FALSE,"단축1";#N/A,#N/A,FALSE,"단축2";#N/A,#N/A,FALSE,"단축3";#N/A,#N/A,FALSE,"장축";#N/A,#N/A,FALSE,"4WD"}</definedName>
    <definedName name="ㅠㅓㅣㅏ" hidden="1">{#N/A,#N/A,FALSE,"단축1";#N/A,#N/A,FALSE,"단축2";#N/A,#N/A,FALSE,"단축3";#N/A,#N/A,FALSE,"장축";#N/A,#N/A,FALSE,"4WD"}</definedName>
    <definedName name="ㅠㅜㅊ" hidden="1">{#N/A,#N/A,FALSE,"단축1";#N/A,#N/A,FALSE,"단축2";#N/A,#N/A,FALSE,"단축3";#N/A,#N/A,FALSE,"장축";#N/A,#N/A,FALSE,"4WD"}</definedName>
    <definedName name="ㅠㅠ" hidden="1">{#N/A,#N/A,FALSE,"단축1";#N/A,#N/A,FALSE,"단축2";#N/A,#N/A,FALSE,"단축3";#N/A,#N/A,FALSE,"장축";#N/A,#N/A,FALSE,"4WD"}</definedName>
    <definedName name="ㅠㅠ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ㅠㅠㅠㅠ" hidden="1">{#N/A,#N/A,FALSE,"인원";#N/A,#N/A,FALSE,"비용2";#N/A,#N/A,FALSE,"비용1";#N/A,#N/A,FALSE,"비용";#N/A,#N/A,FALSE,"보증2";#N/A,#N/A,FALSE,"보증1";#N/A,#N/A,FALSE,"보증";#N/A,#N/A,FALSE,"손익1";#N/A,#N/A,FALSE,"손익";#N/A,#N/A,FALSE,"부서별매출";#N/A,#N/A,FALSE,"매출"}</definedName>
    <definedName name="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ㅡ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ㅡㅁㅅㄷ갸미2">[0]!BlankMacro1</definedName>
    <definedName name="ㅡ체">#REF!</definedName>
    <definedName name="ㅡㅜㄹ">#REF!</definedName>
    <definedName name="ㅡㅜㅡ" hidden="1">{#N/A,#N/A,FALSE,"LANOS표면현황";#N/A,#N/A,FALSE,"표면처리업체별";#N/A,#N/A,FALSE,"사양별";#N/A,#N/A,FALSE,"제작업체별";#N/A,#N/A,FALSE,"장착부위";#N/A,#N/A,FALSE,"업체주소";#N/A,#N/A,FALSE,"불량현황"}</definedName>
    <definedName name="ㅡㅡ" hidden="1">{#N/A,#N/A,FALSE,"단축1";#N/A,#N/A,FALSE,"단축2";#N/A,#N/A,FALSE,"단축3";#N/A,#N/A,FALSE,"장축";#N/A,#N/A,FALSE,"4WD"}</definedName>
    <definedName name="ㅡㅡㅡ" hidden="1">{#N/A,#N/A,FALSE,"단축1";#N/A,#N/A,FALSE,"단축2";#N/A,#N/A,FALSE,"단축3";#N/A,#N/A,FALSE,"장축";#N/A,#N/A,FALSE,"4WD"}</definedName>
    <definedName name="ㅣ" hidden="1">{#N/A,#N/A,FALSE,"신규dep";#N/A,#N/A,FALSE,"신규dep-금형상각후";#N/A,#N/A,FALSE,"신규dep-연구비상각후";#N/A,#N/A,FALSE,"신규dep-기계,공구상각후"}</definedName>
    <definedName name="ㅣ호">#REF!</definedName>
    <definedName name="ㅣㅏㅓ일ㄴ어" hidden="1">{#N/A,#N/A,FALSE,"Status";#N/A,#N/A,FALSE,"Deckblatt 1";#N/A,#N/A,FALSE,"Deckblatt2"}</definedName>
    <definedName name="ㅣㅏㅡ" hidden="1">{#N/A,#N/A,FALSE,"을지 (4)";#N/A,#N/A,FALSE,"을지 (5)";#N/A,#N/A,FALSE,"을지 (6)"}</definedName>
    <definedName name="ㅣㅣ" hidden="1">{#N/A,#N/A,FALSE,"을지 (4)";#N/A,#N/A,FALSE,"을지 (5)";#N/A,#N/A,FALSE,"을지 (6)"}</definedName>
    <definedName name="ㅣㅣ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分析02BP" hidden="1">{#N/A,#N/A,FALSE,"IPEC Stair Step";#N/A,#N/A,FALSE,"Overview";#N/A,#N/A,FALSE,"Supporting Explanations"}</definedName>
    <definedName name="單位阡원_阡￥">#REF!</definedName>
    <definedName name="変更前" hidden="1">{#N/A,#N/A,FALSE,"IPEC Stair Step";#N/A,#N/A,FALSE,"Overview";#N/A,#N/A,FALSE,"Supporting Explanations"}</definedName>
    <definedName name="小">#REF!</definedName>
    <definedName name="比例費" hidden="1">255</definedName>
    <definedName name="追加" hidden="1">{"BL2000",#N/A,FALSE,"BL2000"}</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5" i="1" l="1"/>
  <c r="D222" i="1"/>
  <c r="E221" i="1"/>
  <c r="E217" i="1"/>
  <c r="E214" i="1"/>
  <c r="E222" i="1" s="1"/>
  <c r="L206" i="1"/>
  <c r="F206" i="1"/>
  <c r="L205" i="1"/>
  <c r="F205" i="1"/>
  <c r="L204" i="1"/>
  <c r="F204" i="1"/>
  <c r="L203" i="1"/>
  <c r="F203" i="1"/>
  <c r="L202" i="1"/>
  <c r="F202" i="1"/>
  <c r="L201" i="1"/>
  <c r="F201" i="1"/>
  <c r="L200" i="1"/>
  <c r="F200" i="1"/>
  <c r="L199" i="1"/>
  <c r="F199" i="1"/>
  <c r="L198" i="1"/>
  <c r="F198" i="1"/>
  <c r="L197" i="1"/>
  <c r="F197" i="1"/>
  <c r="L196" i="1"/>
  <c r="F196" i="1"/>
  <c r="L178" i="1"/>
  <c r="F178" i="1"/>
  <c r="L177" i="1"/>
  <c r="F177" i="1"/>
  <c r="L176" i="1"/>
  <c r="F176" i="1"/>
  <c r="L175" i="1"/>
  <c r="F175" i="1"/>
  <c r="L174" i="1"/>
  <c r="L179" i="1" s="1"/>
  <c r="F174" i="1"/>
  <c r="F179" i="1" s="1"/>
  <c r="K170" i="1"/>
  <c r="I170" i="1"/>
  <c r="J170" i="1" s="1"/>
  <c r="F170" i="1"/>
  <c r="E170" i="1"/>
  <c r="C170" i="1"/>
  <c r="X169" i="1"/>
  <c r="K169" i="1" s="1"/>
  <c r="I169" i="1"/>
  <c r="H169" i="1" s="1"/>
  <c r="F169" i="1"/>
  <c r="E169" i="1"/>
  <c r="C169" i="1"/>
  <c r="X168" i="1"/>
  <c r="K168" i="1"/>
  <c r="H168" i="1" s="1"/>
  <c r="I168" i="1"/>
  <c r="F168" i="1"/>
  <c r="F165" i="1" s="1"/>
  <c r="E168" i="1"/>
  <c r="C168" i="1"/>
  <c r="X167" i="1"/>
  <c r="K167" i="1" s="1"/>
  <c r="H167" i="1" s="1"/>
  <c r="I167" i="1"/>
  <c r="F167" i="1"/>
  <c r="E167" i="1"/>
  <c r="C167" i="1"/>
  <c r="X166" i="1"/>
  <c r="K166" i="1" s="1"/>
  <c r="I166" i="1"/>
  <c r="F166" i="1"/>
  <c r="E166" i="1"/>
  <c r="C166" i="1"/>
  <c r="AB165" i="1"/>
  <c r="AA165" i="1"/>
  <c r="Z165" i="1"/>
  <c r="Y165" i="1"/>
  <c r="X165" i="1"/>
  <c r="W165" i="1"/>
  <c r="V165" i="1"/>
  <c r="U165" i="1"/>
  <c r="T165" i="1"/>
  <c r="S165" i="1"/>
  <c r="R165" i="1"/>
  <c r="Q165" i="1"/>
  <c r="P165" i="1"/>
  <c r="O165" i="1"/>
  <c r="N165" i="1"/>
  <c r="M165" i="1"/>
  <c r="L165" i="1"/>
  <c r="E165" i="1"/>
  <c r="D165" i="1"/>
  <c r="K164" i="1"/>
  <c r="I164" i="1"/>
  <c r="H164" i="1" s="1"/>
  <c r="F164" i="1"/>
  <c r="E164" i="1"/>
  <c r="C164" i="1"/>
  <c r="K163" i="1"/>
  <c r="I163" i="1"/>
  <c r="H163" i="1" s="1"/>
  <c r="F163" i="1"/>
  <c r="E163" i="1"/>
  <c r="C163" i="1"/>
  <c r="K162" i="1"/>
  <c r="I162" i="1"/>
  <c r="F162" i="1"/>
  <c r="E162" i="1"/>
  <c r="C162" i="1"/>
  <c r="K161" i="1"/>
  <c r="I161" i="1"/>
  <c r="H161" i="1" s="1"/>
  <c r="F161" i="1"/>
  <c r="E161" i="1"/>
  <c r="C161" i="1"/>
  <c r="K160" i="1"/>
  <c r="I160" i="1"/>
  <c r="H160" i="1" s="1"/>
  <c r="F160" i="1"/>
  <c r="E160" i="1"/>
  <c r="C160" i="1"/>
  <c r="K159" i="1"/>
  <c r="I159" i="1"/>
  <c r="H159" i="1" s="1"/>
  <c r="F159" i="1"/>
  <c r="E159" i="1"/>
  <c r="C159" i="1"/>
  <c r="K158" i="1"/>
  <c r="I158" i="1"/>
  <c r="F158" i="1"/>
  <c r="E158" i="1"/>
  <c r="C158" i="1"/>
  <c r="K157" i="1"/>
  <c r="I157" i="1"/>
  <c r="F157" i="1"/>
  <c r="E157" i="1"/>
  <c r="C157" i="1"/>
  <c r="X156" i="1"/>
  <c r="K156" i="1"/>
  <c r="I156" i="1"/>
  <c r="H156" i="1" s="1"/>
  <c r="F156" i="1"/>
  <c r="E156" i="1"/>
  <c r="D156" i="1"/>
  <c r="C156" i="1"/>
  <c r="X155" i="1"/>
  <c r="K155" i="1" s="1"/>
  <c r="I155" i="1"/>
  <c r="F155" i="1"/>
  <c r="E155" i="1"/>
  <c r="C155" i="1"/>
  <c r="X154" i="1"/>
  <c r="K154" i="1" s="1"/>
  <c r="I154" i="1"/>
  <c r="F154" i="1"/>
  <c r="E154" i="1"/>
  <c r="C154" i="1"/>
  <c r="K153" i="1"/>
  <c r="I153" i="1"/>
  <c r="H153" i="1"/>
  <c r="F153" i="1"/>
  <c r="E153" i="1"/>
  <c r="C153" i="1"/>
  <c r="AB152" i="1"/>
  <c r="AA152" i="1"/>
  <c r="Z152" i="1"/>
  <c r="Y152" i="1"/>
  <c r="W152" i="1"/>
  <c r="V152" i="1"/>
  <c r="V139" i="1" s="1"/>
  <c r="U152" i="1"/>
  <c r="T152" i="1"/>
  <c r="S152" i="1"/>
  <c r="R152" i="1"/>
  <c r="Q152" i="1"/>
  <c r="P152" i="1"/>
  <c r="O152" i="1"/>
  <c r="N152" i="1"/>
  <c r="N139" i="1" s="1"/>
  <c r="M152" i="1"/>
  <c r="L152" i="1"/>
  <c r="E152" i="1"/>
  <c r="D152" i="1"/>
  <c r="C152" i="1"/>
  <c r="X151" i="1"/>
  <c r="K151" i="1"/>
  <c r="I151" i="1"/>
  <c r="F151" i="1"/>
  <c r="E151" i="1"/>
  <c r="C151" i="1"/>
  <c r="K150" i="1"/>
  <c r="H150" i="1"/>
  <c r="E150" i="1"/>
  <c r="C150" i="1"/>
  <c r="K149" i="1"/>
  <c r="H149" i="1"/>
  <c r="E149" i="1"/>
  <c r="C149" i="1"/>
  <c r="K148" i="1"/>
  <c r="H148" i="1" s="1"/>
  <c r="E148" i="1"/>
  <c r="C148" i="1"/>
  <c r="K147" i="1"/>
  <c r="H147" i="1" s="1"/>
  <c r="E147" i="1"/>
  <c r="C147" i="1"/>
  <c r="K146" i="1"/>
  <c r="K143" i="1" s="1"/>
  <c r="H146" i="1"/>
  <c r="E146" i="1"/>
  <c r="C146" i="1"/>
  <c r="K145" i="1"/>
  <c r="H145" i="1"/>
  <c r="E145" i="1"/>
  <c r="C145" i="1"/>
  <c r="Z144" i="1"/>
  <c r="X144" i="1"/>
  <c r="V144" i="1"/>
  <c r="R144" i="1"/>
  <c r="P144" i="1"/>
  <c r="N144" i="1"/>
  <c r="E144" i="1"/>
  <c r="C144" i="1"/>
  <c r="AB143" i="1"/>
  <c r="AA143" i="1"/>
  <c r="AA144" i="1" s="1"/>
  <c r="Z143" i="1"/>
  <c r="Y143" i="1"/>
  <c r="Y144" i="1" s="1"/>
  <c r="X143" i="1"/>
  <c r="W143" i="1"/>
  <c r="W139" i="1" s="1"/>
  <c r="V143" i="1"/>
  <c r="U143" i="1"/>
  <c r="T143" i="1"/>
  <c r="S143" i="1"/>
  <c r="S144" i="1" s="1"/>
  <c r="R143" i="1"/>
  <c r="Q143" i="1"/>
  <c r="Q144" i="1" s="1"/>
  <c r="P143" i="1"/>
  <c r="O143" i="1"/>
  <c r="O139" i="1" s="1"/>
  <c r="N143" i="1"/>
  <c r="M143" i="1"/>
  <c r="L143" i="1"/>
  <c r="I143" i="1"/>
  <c r="F143" i="1"/>
  <c r="D143" i="1"/>
  <c r="D139" i="1" s="1"/>
  <c r="E139" i="1" s="1"/>
  <c r="C143" i="1"/>
  <c r="K142" i="1"/>
  <c r="I142" i="1"/>
  <c r="H142" i="1"/>
  <c r="F142" i="1"/>
  <c r="E142" i="1"/>
  <c r="C142" i="1"/>
  <c r="X141" i="1"/>
  <c r="K141" i="1"/>
  <c r="I141" i="1"/>
  <c r="F141" i="1"/>
  <c r="E141" i="1"/>
  <c r="C141" i="1"/>
  <c r="W140" i="1"/>
  <c r="K140" i="1" s="1"/>
  <c r="I140" i="1"/>
  <c r="H140" i="1"/>
  <c r="F140" i="1"/>
  <c r="E140" i="1"/>
  <c r="C140" i="1"/>
  <c r="AA139" i="1"/>
  <c r="Z139" i="1"/>
  <c r="Y139" i="1"/>
  <c r="S139" i="1"/>
  <c r="R139" i="1"/>
  <c r="Q139" i="1"/>
  <c r="P139" i="1"/>
  <c r="R138" i="1"/>
  <c r="K138" i="1" s="1"/>
  <c r="I138" i="1"/>
  <c r="H138" i="1" s="1"/>
  <c r="F138" i="1"/>
  <c r="E138" i="1"/>
  <c r="C138" i="1"/>
  <c r="K137" i="1"/>
  <c r="I137" i="1"/>
  <c r="H137" i="1" s="1"/>
  <c r="F137" i="1"/>
  <c r="E137" i="1"/>
  <c r="C137" i="1"/>
  <c r="R136" i="1"/>
  <c r="K136" i="1"/>
  <c r="I136" i="1"/>
  <c r="F136" i="1"/>
  <c r="E136" i="1"/>
  <c r="C136" i="1"/>
  <c r="R135" i="1"/>
  <c r="K135" i="1" s="1"/>
  <c r="H135" i="1" s="1"/>
  <c r="I135" i="1"/>
  <c r="F135" i="1"/>
  <c r="E135" i="1"/>
  <c r="C135" i="1"/>
  <c r="R134" i="1"/>
  <c r="K134" i="1" s="1"/>
  <c r="I134" i="1"/>
  <c r="F134" i="1"/>
  <c r="E134" i="1"/>
  <c r="C134" i="1"/>
  <c r="K133" i="1"/>
  <c r="I133" i="1"/>
  <c r="F133" i="1"/>
  <c r="E133" i="1"/>
  <c r="C133" i="1"/>
  <c r="K132" i="1"/>
  <c r="I132" i="1"/>
  <c r="F132" i="1"/>
  <c r="E132" i="1"/>
  <c r="C132" i="1"/>
  <c r="K131" i="1"/>
  <c r="I131" i="1"/>
  <c r="F131" i="1"/>
  <c r="E131" i="1"/>
  <c r="C131" i="1"/>
  <c r="R130" i="1"/>
  <c r="K130" i="1" s="1"/>
  <c r="H130" i="1" s="1"/>
  <c r="I130" i="1"/>
  <c r="F130" i="1"/>
  <c r="E130" i="1"/>
  <c r="C130" i="1"/>
  <c r="K129" i="1"/>
  <c r="I129" i="1"/>
  <c r="H129" i="1"/>
  <c r="F129" i="1"/>
  <c r="E129" i="1"/>
  <c r="C129" i="1"/>
  <c r="K128" i="1"/>
  <c r="I128" i="1"/>
  <c r="H128" i="1"/>
  <c r="F128" i="1"/>
  <c r="E128" i="1"/>
  <c r="C128" i="1"/>
  <c r="R127" i="1"/>
  <c r="K127" i="1"/>
  <c r="I127" i="1"/>
  <c r="F127" i="1"/>
  <c r="E127" i="1"/>
  <c r="C127" i="1"/>
  <c r="R126" i="1"/>
  <c r="K126" i="1" s="1"/>
  <c r="H126" i="1" s="1"/>
  <c r="I126" i="1"/>
  <c r="F126" i="1"/>
  <c r="E126" i="1"/>
  <c r="C126" i="1"/>
  <c r="R125" i="1"/>
  <c r="K125" i="1"/>
  <c r="I125" i="1"/>
  <c r="H125" i="1" s="1"/>
  <c r="F125" i="1"/>
  <c r="E125" i="1"/>
  <c r="C125" i="1"/>
  <c r="R124" i="1"/>
  <c r="K124" i="1" s="1"/>
  <c r="I124" i="1"/>
  <c r="F124" i="1"/>
  <c r="E124" i="1"/>
  <c r="C124" i="1"/>
  <c r="AB123" i="1"/>
  <c r="AA123" i="1"/>
  <c r="AA99" i="1" s="1"/>
  <c r="Z123" i="1"/>
  <c r="Z99" i="1" s="1"/>
  <c r="Y123" i="1"/>
  <c r="X123" i="1"/>
  <c r="W123" i="1"/>
  <c r="V123" i="1"/>
  <c r="U123" i="1"/>
  <c r="T123" i="1"/>
  <c r="S123" i="1"/>
  <c r="S99" i="1" s="1"/>
  <c r="Q123" i="1"/>
  <c r="P123" i="1"/>
  <c r="O123" i="1"/>
  <c r="N123" i="1"/>
  <c r="M123" i="1"/>
  <c r="L123" i="1"/>
  <c r="E123" i="1"/>
  <c r="D123" i="1"/>
  <c r="C123" i="1"/>
  <c r="R122" i="1"/>
  <c r="K122" i="1" s="1"/>
  <c r="I122" i="1"/>
  <c r="F122" i="1"/>
  <c r="E122" i="1"/>
  <c r="C122" i="1"/>
  <c r="R121" i="1"/>
  <c r="K121" i="1" s="1"/>
  <c r="H121" i="1" s="1"/>
  <c r="I121" i="1"/>
  <c r="F121" i="1"/>
  <c r="E121" i="1"/>
  <c r="C121" i="1"/>
  <c r="K120" i="1"/>
  <c r="I120" i="1"/>
  <c r="H120" i="1"/>
  <c r="F120" i="1"/>
  <c r="E120" i="1"/>
  <c r="C120" i="1"/>
  <c r="X119" i="1"/>
  <c r="K119" i="1"/>
  <c r="I119" i="1"/>
  <c r="F119" i="1"/>
  <c r="E119" i="1"/>
  <c r="C119" i="1"/>
  <c r="K118" i="1"/>
  <c r="I118" i="1"/>
  <c r="F118" i="1"/>
  <c r="G118" i="1" s="1"/>
  <c r="E118" i="1"/>
  <c r="C118" i="1"/>
  <c r="K117" i="1"/>
  <c r="H117" i="1"/>
  <c r="F117" i="1"/>
  <c r="E117" i="1"/>
  <c r="C117" i="1"/>
  <c r="K116" i="1"/>
  <c r="H116" i="1"/>
  <c r="F116" i="1"/>
  <c r="E116" i="1"/>
  <c r="C116" i="1"/>
  <c r="K115" i="1"/>
  <c r="H115" i="1" s="1"/>
  <c r="F115" i="1"/>
  <c r="E115" i="1"/>
  <c r="C115" i="1"/>
  <c r="K114" i="1"/>
  <c r="H114" i="1" s="1"/>
  <c r="F114" i="1"/>
  <c r="E114" i="1"/>
  <c r="C114" i="1"/>
  <c r="K113" i="1"/>
  <c r="F113" i="1"/>
  <c r="E113" i="1"/>
  <c r="C113" i="1"/>
  <c r="K112" i="1"/>
  <c r="H112" i="1"/>
  <c r="F112" i="1"/>
  <c r="E112" i="1"/>
  <c r="C112" i="1"/>
  <c r="K111" i="1"/>
  <c r="H111" i="1"/>
  <c r="G111" i="1"/>
  <c r="F111" i="1"/>
  <c r="F110" i="1" s="1"/>
  <c r="E111" i="1"/>
  <c r="C111" i="1"/>
  <c r="AB110" i="1"/>
  <c r="AA110" i="1"/>
  <c r="Z110" i="1"/>
  <c r="Y110" i="1"/>
  <c r="X110" i="1"/>
  <c r="X99" i="1" s="1"/>
  <c r="W110" i="1"/>
  <c r="V110" i="1"/>
  <c r="U110" i="1"/>
  <c r="T110" i="1"/>
  <c r="S110" i="1"/>
  <c r="R110" i="1"/>
  <c r="Q110" i="1"/>
  <c r="P110" i="1"/>
  <c r="O110" i="1"/>
  <c r="N110" i="1"/>
  <c r="M110" i="1"/>
  <c r="L110" i="1"/>
  <c r="I110" i="1"/>
  <c r="E110" i="1"/>
  <c r="D110" i="1"/>
  <c r="C110" i="1"/>
  <c r="Y109" i="1"/>
  <c r="U109" i="1"/>
  <c r="K109" i="1" s="1"/>
  <c r="H109" i="1" s="1"/>
  <c r="I109" i="1"/>
  <c r="F109" i="1"/>
  <c r="E109" i="1"/>
  <c r="C109" i="1"/>
  <c r="Y108" i="1"/>
  <c r="K108" i="1" s="1"/>
  <c r="I108" i="1"/>
  <c r="F108" i="1"/>
  <c r="E108" i="1"/>
  <c r="C108" i="1"/>
  <c r="R107" i="1"/>
  <c r="K107" i="1" s="1"/>
  <c r="H107" i="1" s="1"/>
  <c r="I107" i="1"/>
  <c r="F107" i="1"/>
  <c r="E107" i="1"/>
  <c r="C107" i="1"/>
  <c r="R106" i="1"/>
  <c r="K106" i="1"/>
  <c r="I106" i="1"/>
  <c r="F106" i="1"/>
  <c r="E106" i="1"/>
  <c r="C106" i="1"/>
  <c r="K105" i="1"/>
  <c r="H105" i="1"/>
  <c r="E105" i="1"/>
  <c r="C105" i="1"/>
  <c r="K104" i="1"/>
  <c r="H104" i="1" s="1"/>
  <c r="E104" i="1"/>
  <c r="C104" i="1"/>
  <c r="K103" i="1"/>
  <c r="H103" i="1" s="1"/>
  <c r="E103" i="1"/>
  <c r="C103" i="1"/>
  <c r="K102" i="1"/>
  <c r="H102" i="1"/>
  <c r="E102" i="1"/>
  <c r="C102" i="1"/>
  <c r="AB101" i="1"/>
  <c r="Z101" i="1"/>
  <c r="X101" i="1"/>
  <c r="W101" i="1"/>
  <c r="T101" i="1"/>
  <c r="R101" i="1"/>
  <c r="P101" i="1"/>
  <c r="O101" i="1"/>
  <c r="L101" i="1"/>
  <c r="E101" i="1"/>
  <c r="C101" i="1"/>
  <c r="AB100" i="1"/>
  <c r="AB99" i="1" s="1"/>
  <c r="AA100" i="1"/>
  <c r="AA101" i="1" s="1"/>
  <c r="Z100" i="1"/>
  <c r="Y100" i="1"/>
  <c r="Y101" i="1" s="1"/>
  <c r="X100" i="1"/>
  <c r="W100" i="1"/>
  <c r="W99" i="1" s="1"/>
  <c r="V100" i="1"/>
  <c r="U100" i="1"/>
  <c r="U101" i="1" s="1"/>
  <c r="T100" i="1"/>
  <c r="T99" i="1" s="1"/>
  <c r="S100" i="1"/>
  <c r="S101" i="1" s="1"/>
  <c r="R100" i="1"/>
  <c r="Q100" i="1"/>
  <c r="Q101" i="1" s="1"/>
  <c r="P100" i="1"/>
  <c r="O100" i="1"/>
  <c r="O99" i="1" s="1"/>
  <c r="N100" i="1"/>
  <c r="M100" i="1"/>
  <c r="M101" i="1" s="1"/>
  <c r="L100" i="1"/>
  <c r="I100" i="1"/>
  <c r="F100" i="1"/>
  <c r="E100" i="1"/>
  <c r="D100" i="1"/>
  <c r="C100" i="1"/>
  <c r="Q99" i="1"/>
  <c r="P99" i="1"/>
  <c r="L99" i="1"/>
  <c r="E99" i="1"/>
  <c r="D99" i="1"/>
  <c r="Q98" i="1"/>
  <c r="K98" i="1" s="1"/>
  <c r="I98" i="1"/>
  <c r="F98" i="1"/>
  <c r="E98" i="1"/>
  <c r="C98" i="1"/>
  <c r="K97" i="1"/>
  <c r="I97" i="1"/>
  <c r="H97" i="1" s="1"/>
  <c r="F97" i="1"/>
  <c r="E97" i="1"/>
  <c r="C97" i="1"/>
  <c r="K96" i="1"/>
  <c r="I96" i="1"/>
  <c r="H96" i="1" s="1"/>
  <c r="F96" i="1"/>
  <c r="E96" i="1"/>
  <c r="C96" i="1"/>
  <c r="Q95" i="1"/>
  <c r="Q94" i="1" s="1"/>
  <c r="Q75" i="1" s="1"/>
  <c r="Q74" i="1" s="1"/>
  <c r="K95" i="1"/>
  <c r="I95" i="1"/>
  <c r="F95" i="1"/>
  <c r="E95" i="1"/>
  <c r="C95" i="1"/>
  <c r="AB94" i="1"/>
  <c r="AA94" i="1"/>
  <c r="Z94" i="1"/>
  <c r="Y94" i="1"/>
  <c r="X94" i="1"/>
  <c r="W94" i="1"/>
  <c r="V94" i="1"/>
  <c r="U94" i="1"/>
  <c r="T94" i="1"/>
  <c r="S94" i="1"/>
  <c r="R94" i="1"/>
  <c r="P94" i="1"/>
  <c r="O94" i="1"/>
  <c r="N94" i="1"/>
  <c r="M94" i="1"/>
  <c r="L94" i="1"/>
  <c r="K94" i="1" s="1"/>
  <c r="F94" i="1"/>
  <c r="D94" i="1"/>
  <c r="E94" i="1" s="1"/>
  <c r="C94" i="1"/>
  <c r="K93" i="1"/>
  <c r="H93" i="1" s="1"/>
  <c r="E93" i="1"/>
  <c r="C93" i="1"/>
  <c r="K92" i="1"/>
  <c r="I92" i="1"/>
  <c r="H92" i="1" s="1"/>
  <c r="F92" i="1"/>
  <c r="E92" i="1"/>
  <c r="C92" i="1"/>
  <c r="K91" i="1"/>
  <c r="I91" i="1"/>
  <c r="H91" i="1" s="1"/>
  <c r="F91" i="1"/>
  <c r="E91" i="1"/>
  <c r="C91" i="1"/>
  <c r="K90" i="1"/>
  <c r="I90" i="1"/>
  <c r="F90" i="1"/>
  <c r="E90" i="1"/>
  <c r="C90" i="1"/>
  <c r="K89" i="1"/>
  <c r="I89" i="1"/>
  <c r="F89" i="1"/>
  <c r="E89" i="1"/>
  <c r="C89" i="1"/>
  <c r="K88" i="1"/>
  <c r="I88" i="1"/>
  <c r="H88" i="1" s="1"/>
  <c r="F88" i="1"/>
  <c r="E88" i="1"/>
  <c r="C88" i="1"/>
  <c r="AB87" i="1"/>
  <c r="AA87" i="1"/>
  <c r="Z87" i="1"/>
  <c r="Y87" i="1"/>
  <c r="X87" i="1"/>
  <c r="W87" i="1"/>
  <c r="V87" i="1"/>
  <c r="U87" i="1"/>
  <c r="T87" i="1"/>
  <c r="S87" i="1"/>
  <c r="R87" i="1"/>
  <c r="Q87" i="1"/>
  <c r="P87" i="1"/>
  <c r="O87" i="1"/>
  <c r="N87" i="1"/>
  <c r="M87" i="1"/>
  <c r="L87" i="1"/>
  <c r="K87" i="1"/>
  <c r="F87" i="1"/>
  <c r="D87" i="1"/>
  <c r="E87" i="1" s="1"/>
  <c r="C87" i="1"/>
  <c r="K86" i="1"/>
  <c r="I86" i="1"/>
  <c r="F86" i="1"/>
  <c r="E86" i="1"/>
  <c r="C86" i="1"/>
  <c r="Q85" i="1"/>
  <c r="K85" i="1" s="1"/>
  <c r="H85" i="1" s="1"/>
  <c r="I85" i="1"/>
  <c r="F85" i="1"/>
  <c r="E85" i="1"/>
  <c r="C85" i="1"/>
  <c r="K84" i="1"/>
  <c r="H84" i="1"/>
  <c r="F84" i="1"/>
  <c r="E84" i="1"/>
  <c r="C84" i="1"/>
  <c r="K83" i="1"/>
  <c r="H83" i="1" s="1"/>
  <c r="E83" i="1"/>
  <c r="C83" i="1"/>
  <c r="K82" i="1"/>
  <c r="H82" i="1" s="1"/>
  <c r="E82" i="1"/>
  <c r="C82" i="1"/>
  <c r="K81" i="1"/>
  <c r="H81" i="1" s="1"/>
  <c r="E81" i="1"/>
  <c r="C81" i="1"/>
  <c r="K80" i="1"/>
  <c r="H80" i="1"/>
  <c r="E80" i="1"/>
  <c r="C80" i="1"/>
  <c r="Y79" i="1"/>
  <c r="X79" i="1"/>
  <c r="W79" i="1"/>
  <c r="U79" i="1"/>
  <c r="O79" i="1"/>
  <c r="M79" i="1"/>
  <c r="L79" i="1"/>
  <c r="E79" i="1"/>
  <c r="C79" i="1"/>
  <c r="AB78" i="1"/>
  <c r="AA78" i="1"/>
  <c r="Z78" i="1"/>
  <c r="Z79" i="1" s="1"/>
  <c r="Y78" i="1"/>
  <c r="X78" i="1"/>
  <c r="X75" i="1" s="1"/>
  <c r="W78" i="1"/>
  <c r="V78" i="1"/>
  <c r="V79" i="1" s="1"/>
  <c r="U78" i="1"/>
  <c r="T78" i="1"/>
  <c r="S78" i="1"/>
  <c r="R78" i="1"/>
  <c r="R79" i="1" s="1"/>
  <c r="Q78" i="1"/>
  <c r="P78" i="1"/>
  <c r="P79" i="1" s="1"/>
  <c r="O78" i="1"/>
  <c r="N78" i="1"/>
  <c r="N79" i="1" s="1"/>
  <c r="M78" i="1"/>
  <c r="L78" i="1"/>
  <c r="K78" i="1" s="1"/>
  <c r="I78" i="1"/>
  <c r="F78" i="1"/>
  <c r="F75" i="1" s="1"/>
  <c r="D78" i="1"/>
  <c r="C78" i="1"/>
  <c r="Q77" i="1"/>
  <c r="K77" i="1" s="1"/>
  <c r="I77" i="1"/>
  <c r="F77" i="1"/>
  <c r="E77" i="1"/>
  <c r="C77" i="1"/>
  <c r="K76" i="1"/>
  <c r="I76" i="1"/>
  <c r="H76" i="1"/>
  <c r="F76" i="1"/>
  <c r="E76" i="1"/>
  <c r="C76" i="1"/>
  <c r="Y75" i="1"/>
  <c r="W75" i="1"/>
  <c r="W74" i="1" s="1"/>
  <c r="U75" i="1"/>
  <c r="O75" i="1"/>
  <c r="M75" i="1"/>
  <c r="O74" i="1"/>
  <c r="X73" i="1"/>
  <c r="K73" i="1"/>
  <c r="I73" i="1"/>
  <c r="H73" i="1"/>
  <c r="E73" i="1"/>
  <c r="X72" i="1"/>
  <c r="K72" i="1" s="1"/>
  <c r="I72" i="1"/>
  <c r="H72" i="1"/>
  <c r="E72" i="1"/>
  <c r="X71" i="1"/>
  <c r="K71" i="1"/>
  <c r="I71" i="1"/>
  <c r="D71" i="1"/>
  <c r="D70" i="1" s="1"/>
  <c r="E70" i="1" s="1"/>
  <c r="AB70" i="1"/>
  <c r="AA70" i="1"/>
  <c r="Z70" i="1"/>
  <c r="Y70" i="1"/>
  <c r="W70" i="1"/>
  <c r="V70" i="1"/>
  <c r="U70" i="1"/>
  <c r="T70" i="1"/>
  <c r="S70" i="1"/>
  <c r="R70" i="1"/>
  <c r="Q70" i="1"/>
  <c r="P70" i="1"/>
  <c r="O70" i="1"/>
  <c r="N70" i="1"/>
  <c r="M70" i="1"/>
  <c r="L70" i="1"/>
  <c r="I70" i="1"/>
  <c r="G70" i="1"/>
  <c r="F70" i="1"/>
  <c r="I69" i="1"/>
  <c r="F69" i="1"/>
  <c r="E69" i="1"/>
  <c r="C69" i="1"/>
  <c r="U68" i="1"/>
  <c r="K68" i="1"/>
  <c r="I68" i="1"/>
  <c r="H68" i="1"/>
  <c r="F68" i="1"/>
  <c r="E68" i="1"/>
  <c r="C68" i="1"/>
  <c r="K67" i="1"/>
  <c r="K66" i="1" s="1"/>
  <c r="I67" i="1"/>
  <c r="H67" i="1" s="1"/>
  <c r="H66" i="1" s="1"/>
  <c r="F67" i="1"/>
  <c r="E67" i="1"/>
  <c r="C67" i="1"/>
  <c r="AB66" i="1"/>
  <c r="AA66" i="1"/>
  <c r="Z66" i="1"/>
  <c r="Y66" i="1"/>
  <c r="X66" i="1"/>
  <c r="W66" i="1"/>
  <c r="V66" i="1"/>
  <c r="U66" i="1"/>
  <c r="T66" i="1"/>
  <c r="S66" i="1"/>
  <c r="R66" i="1"/>
  <c r="Q66" i="1"/>
  <c r="P66" i="1"/>
  <c r="O66" i="1"/>
  <c r="N66" i="1"/>
  <c r="M66" i="1"/>
  <c r="L66" i="1"/>
  <c r="I66" i="1"/>
  <c r="F66" i="1"/>
  <c r="D66" i="1"/>
  <c r="E66" i="1" s="1"/>
  <c r="C66" i="1"/>
  <c r="P65" i="1"/>
  <c r="P60" i="1" s="1"/>
  <c r="N65" i="1"/>
  <c r="N60" i="1" s="1"/>
  <c r="M65" i="1"/>
  <c r="L65" i="1"/>
  <c r="I65" i="1"/>
  <c r="F65" i="1"/>
  <c r="E65" i="1"/>
  <c r="C65" i="1"/>
  <c r="V64" i="1"/>
  <c r="K64" i="1" s="1"/>
  <c r="H64" i="1" s="1"/>
  <c r="I64" i="1"/>
  <c r="F64" i="1"/>
  <c r="F60" i="1" s="1"/>
  <c r="E64" i="1"/>
  <c r="C64" i="1"/>
  <c r="T63" i="1"/>
  <c r="K63" i="1"/>
  <c r="I63" i="1"/>
  <c r="H63" i="1"/>
  <c r="F63" i="1"/>
  <c r="E63" i="1"/>
  <c r="C63" i="1"/>
  <c r="K62" i="1"/>
  <c r="I62" i="1"/>
  <c r="H62" i="1" s="1"/>
  <c r="F62" i="1"/>
  <c r="E62" i="1"/>
  <c r="C62" i="1"/>
  <c r="K61" i="1"/>
  <c r="I61" i="1"/>
  <c r="H61" i="1" s="1"/>
  <c r="F61" i="1"/>
  <c r="E61" i="1"/>
  <c r="C61" i="1"/>
  <c r="AB60" i="1"/>
  <c r="AA60" i="1"/>
  <c r="Z60" i="1"/>
  <c r="Y60" i="1"/>
  <c r="X60" i="1"/>
  <c r="W60" i="1"/>
  <c r="V60" i="1"/>
  <c r="U60" i="1"/>
  <c r="T60" i="1"/>
  <c r="S60" i="1"/>
  <c r="R60" i="1"/>
  <c r="Q60" i="1"/>
  <c r="O60" i="1"/>
  <c r="M60" i="1"/>
  <c r="L60" i="1"/>
  <c r="E60" i="1"/>
  <c r="D60" i="1"/>
  <c r="C60" i="1"/>
  <c r="R59" i="1"/>
  <c r="R57" i="1" s="1"/>
  <c r="I59" i="1"/>
  <c r="F59" i="1"/>
  <c r="E59" i="1"/>
  <c r="C59" i="1"/>
  <c r="K58" i="1"/>
  <c r="H58" i="1" s="1"/>
  <c r="I58" i="1"/>
  <c r="F58" i="1"/>
  <c r="E58" i="1"/>
  <c r="C58" i="1"/>
  <c r="AB57" i="1"/>
  <c r="AA57" i="1"/>
  <c r="Z57" i="1"/>
  <c r="Y57" i="1"/>
  <c r="X57" i="1"/>
  <c r="W57" i="1"/>
  <c r="V57" i="1"/>
  <c r="U57" i="1"/>
  <c r="T57" i="1"/>
  <c r="S57" i="1"/>
  <c r="Q57" i="1"/>
  <c r="P57" i="1"/>
  <c r="O57" i="1"/>
  <c r="N57" i="1"/>
  <c r="M57" i="1"/>
  <c r="L57" i="1"/>
  <c r="I57" i="1"/>
  <c r="F57" i="1"/>
  <c r="D57" i="1"/>
  <c r="C57" i="1"/>
  <c r="K56" i="1"/>
  <c r="I56" i="1"/>
  <c r="H56" i="1"/>
  <c r="F56" i="1"/>
  <c r="E56" i="1"/>
  <c r="C56" i="1"/>
  <c r="R55" i="1"/>
  <c r="K55" i="1"/>
  <c r="I55" i="1"/>
  <c r="H55" i="1"/>
  <c r="F55" i="1"/>
  <c r="G55" i="1" s="1"/>
  <c r="E55" i="1"/>
  <c r="C55" i="1"/>
  <c r="S54" i="1"/>
  <c r="K54" i="1" s="1"/>
  <c r="K52" i="1" s="1"/>
  <c r="I54" i="1"/>
  <c r="F54" i="1"/>
  <c r="E54" i="1"/>
  <c r="C54" i="1"/>
  <c r="K53" i="1"/>
  <c r="I53" i="1"/>
  <c r="F53" i="1"/>
  <c r="E53" i="1"/>
  <c r="C53" i="1"/>
  <c r="AB52" i="1"/>
  <c r="AA52" i="1"/>
  <c r="Z52" i="1"/>
  <c r="Y52" i="1"/>
  <c r="X52" i="1"/>
  <c r="W52" i="1"/>
  <c r="V52" i="1"/>
  <c r="U52" i="1"/>
  <c r="T52" i="1"/>
  <c r="S52" i="1"/>
  <c r="R52" i="1"/>
  <c r="Q52" i="1"/>
  <c r="P52" i="1"/>
  <c r="O52" i="1"/>
  <c r="N52" i="1"/>
  <c r="M52" i="1"/>
  <c r="L52" i="1"/>
  <c r="D52" i="1"/>
  <c r="E52" i="1" s="1"/>
  <c r="Q51" i="1"/>
  <c r="K51" i="1"/>
  <c r="I51" i="1"/>
  <c r="H51" i="1"/>
  <c r="F51" i="1"/>
  <c r="E51" i="1"/>
  <c r="D51" i="1"/>
  <c r="C51" i="1"/>
  <c r="R50" i="1"/>
  <c r="K50" i="1" s="1"/>
  <c r="I50" i="1"/>
  <c r="F50" i="1"/>
  <c r="E50" i="1"/>
  <c r="C50" i="1"/>
  <c r="K49" i="1"/>
  <c r="I49" i="1"/>
  <c r="H49" i="1" s="1"/>
  <c r="F49" i="1"/>
  <c r="E49" i="1"/>
  <c r="C49" i="1"/>
  <c r="R48" i="1"/>
  <c r="P48" i="1"/>
  <c r="P45" i="1" s="1"/>
  <c r="O48" i="1"/>
  <c r="O45" i="1" s="1"/>
  <c r="N48" i="1"/>
  <c r="N45" i="1" s="1"/>
  <c r="M48" i="1"/>
  <c r="K48" i="1" s="1"/>
  <c r="H48" i="1" s="1"/>
  <c r="L48" i="1"/>
  <c r="I48" i="1"/>
  <c r="F48" i="1"/>
  <c r="E48" i="1"/>
  <c r="C48" i="1"/>
  <c r="K47" i="1"/>
  <c r="I47" i="1"/>
  <c r="H47" i="1"/>
  <c r="F47" i="1"/>
  <c r="E47" i="1"/>
  <c r="C47" i="1"/>
  <c r="S46" i="1"/>
  <c r="K46" i="1"/>
  <c r="K45" i="1" s="1"/>
  <c r="I46" i="1"/>
  <c r="F46" i="1"/>
  <c r="F45" i="1" s="1"/>
  <c r="E46" i="1"/>
  <c r="C46" i="1"/>
  <c r="AB45" i="1"/>
  <c r="AA45" i="1"/>
  <c r="Z45" i="1"/>
  <c r="Y45" i="1"/>
  <c r="X45" i="1"/>
  <c r="W45" i="1"/>
  <c r="V45" i="1"/>
  <c r="U45" i="1"/>
  <c r="T45" i="1"/>
  <c r="S45" i="1"/>
  <c r="R45" i="1"/>
  <c r="Q45" i="1"/>
  <c r="M45" i="1"/>
  <c r="L45" i="1"/>
  <c r="D45" i="1"/>
  <c r="E45" i="1" s="1"/>
  <c r="K44" i="1"/>
  <c r="I44" i="1"/>
  <c r="H44" i="1" s="1"/>
  <c r="E44" i="1"/>
  <c r="C44" i="1"/>
  <c r="V43" i="1"/>
  <c r="V41" i="1" s="1"/>
  <c r="I43" i="1"/>
  <c r="E43" i="1"/>
  <c r="C43" i="1"/>
  <c r="K42" i="1"/>
  <c r="I42" i="1"/>
  <c r="F42" i="1"/>
  <c r="F41" i="1" s="1"/>
  <c r="E42" i="1"/>
  <c r="C42" i="1"/>
  <c r="AB41" i="1"/>
  <c r="AA41" i="1"/>
  <c r="Z41" i="1"/>
  <c r="Y41" i="1"/>
  <c r="X41" i="1"/>
  <c r="W41" i="1"/>
  <c r="U41" i="1"/>
  <c r="T41" i="1"/>
  <c r="S41" i="1"/>
  <c r="R41" i="1"/>
  <c r="Q41" i="1"/>
  <c r="P41" i="1"/>
  <c r="O41" i="1"/>
  <c r="N41" i="1"/>
  <c r="M41" i="1"/>
  <c r="L41" i="1"/>
  <c r="D41" i="1"/>
  <c r="E41" i="1" s="1"/>
  <c r="K40" i="1"/>
  <c r="I40" i="1"/>
  <c r="H40" i="1" s="1"/>
  <c r="F40" i="1"/>
  <c r="E40" i="1"/>
  <c r="AE39" i="1"/>
  <c r="AB39" i="1"/>
  <c r="AA39" i="1"/>
  <c r="Z39" i="1"/>
  <c r="Y39" i="1"/>
  <c r="X39" i="1"/>
  <c r="W39" i="1"/>
  <c r="V39" i="1"/>
  <c r="U39" i="1"/>
  <c r="T39" i="1"/>
  <c r="S39" i="1"/>
  <c r="R39" i="1"/>
  <c r="Q39" i="1"/>
  <c r="P39" i="1"/>
  <c r="O39" i="1"/>
  <c r="N39" i="1"/>
  <c r="M39" i="1"/>
  <c r="L39" i="1"/>
  <c r="K39" i="1"/>
  <c r="I39" i="1"/>
  <c r="H39" i="1" s="1"/>
  <c r="F39" i="1"/>
  <c r="E39" i="1"/>
  <c r="AB38" i="1"/>
  <c r="AA38" i="1"/>
  <c r="Z38" i="1"/>
  <c r="Y38" i="1"/>
  <c r="X38" i="1"/>
  <c r="W38" i="1"/>
  <c r="V38" i="1"/>
  <c r="U38" i="1"/>
  <c r="T38" i="1"/>
  <c r="S38" i="1"/>
  <c r="R38" i="1"/>
  <c r="Q38" i="1"/>
  <c r="P38" i="1"/>
  <c r="O38" i="1"/>
  <c r="N38" i="1"/>
  <c r="M38" i="1"/>
  <c r="L38" i="1"/>
  <c r="K38" i="1"/>
  <c r="I38" i="1"/>
  <c r="F38" i="1"/>
  <c r="E38" i="1"/>
  <c r="AB37" i="1"/>
  <c r="AB33" i="1" s="1"/>
  <c r="AB34" i="1" s="1"/>
  <c r="AA37" i="1"/>
  <c r="Z37" i="1"/>
  <c r="Z33" i="1" s="1"/>
  <c r="Z34" i="1" s="1"/>
  <c r="Y37" i="1"/>
  <c r="X37" i="1"/>
  <c r="W37" i="1"/>
  <c r="V37" i="1"/>
  <c r="U37" i="1"/>
  <c r="U33" i="1" s="1"/>
  <c r="U34" i="1" s="1"/>
  <c r="T37" i="1"/>
  <c r="T33" i="1" s="1"/>
  <c r="T34" i="1" s="1"/>
  <c r="S37" i="1"/>
  <c r="R37" i="1"/>
  <c r="R33" i="1" s="1"/>
  <c r="R34" i="1" s="1"/>
  <c r="Q37" i="1"/>
  <c r="P37" i="1"/>
  <c r="O37" i="1"/>
  <c r="N37" i="1"/>
  <c r="M37" i="1"/>
  <c r="M33" i="1" s="1"/>
  <c r="M34" i="1" s="1"/>
  <c r="L37" i="1"/>
  <c r="L33" i="1" s="1"/>
  <c r="L34" i="1" s="1"/>
  <c r="K37" i="1"/>
  <c r="I37" i="1"/>
  <c r="H37" i="1" s="1"/>
  <c r="F37" i="1"/>
  <c r="E37" i="1"/>
  <c r="K36" i="1"/>
  <c r="H36" i="1"/>
  <c r="F36" i="1"/>
  <c r="E36" i="1"/>
  <c r="K35" i="1"/>
  <c r="K33" i="1" s="1"/>
  <c r="H35" i="1"/>
  <c r="F35" i="1"/>
  <c r="E35" i="1"/>
  <c r="O34" i="1"/>
  <c r="I34" i="1"/>
  <c r="G34" i="1"/>
  <c r="F34" i="1"/>
  <c r="E34" i="1"/>
  <c r="Y33" i="1"/>
  <c r="Y34" i="1" s="1"/>
  <c r="X33" i="1"/>
  <c r="X34" i="1" s="1"/>
  <c r="W33" i="1"/>
  <c r="W34" i="1" s="1"/>
  <c r="V33" i="1"/>
  <c r="V34" i="1" s="1"/>
  <c r="Q33" i="1"/>
  <c r="Q34" i="1" s="1"/>
  <c r="P33" i="1"/>
  <c r="P34" i="1" s="1"/>
  <c r="O33" i="1"/>
  <c r="N33" i="1"/>
  <c r="N34" i="1" s="1"/>
  <c r="F33" i="1"/>
  <c r="E33" i="1"/>
  <c r="D33" i="1"/>
  <c r="AB32" i="1"/>
  <c r="AA32" i="1"/>
  <c r="Z32" i="1"/>
  <c r="Y32" i="1"/>
  <c r="Y27" i="1" s="1"/>
  <c r="Y26" i="1" s="1"/>
  <c r="X32" i="1"/>
  <c r="W32" i="1"/>
  <c r="V32" i="1"/>
  <c r="U32" i="1"/>
  <c r="T32" i="1"/>
  <c r="S32" i="1"/>
  <c r="R32" i="1"/>
  <c r="Q32" i="1"/>
  <c r="Q27" i="1" s="1"/>
  <c r="Q26" i="1" s="1"/>
  <c r="P32" i="1"/>
  <c r="O32" i="1"/>
  <c r="N32" i="1"/>
  <c r="M32" i="1"/>
  <c r="L32" i="1"/>
  <c r="I32" i="1"/>
  <c r="F32" i="1"/>
  <c r="E32" i="1"/>
  <c r="C32" i="1"/>
  <c r="AB31" i="1"/>
  <c r="AA31" i="1"/>
  <c r="AA27" i="1" s="1"/>
  <c r="Z31" i="1"/>
  <c r="Z27" i="1" s="1"/>
  <c r="Z26" i="1" s="1"/>
  <c r="Z28" i="1" s="1"/>
  <c r="Y31" i="1"/>
  <c r="X31" i="1"/>
  <c r="W31" i="1"/>
  <c r="V31" i="1"/>
  <c r="U31" i="1"/>
  <c r="T31" i="1"/>
  <c r="S31" i="1"/>
  <c r="S27" i="1" s="1"/>
  <c r="R31" i="1"/>
  <c r="R27" i="1" s="1"/>
  <c r="R26" i="1" s="1"/>
  <c r="R28" i="1" s="1"/>
  <c r="Q31" i="1"/>
  <c r="P31" i="1"/>
  <c r="O31" i="1"/>
  <c r="N31" i="1"/>
  <c r="M31" i="1"/>
  <c r="L31" i="1"/>
  <c r="K31" i="1"/>
  <c r="AD31" i="1" s="1"/>
  <c r="I31" i="1"/>
  <c r="H31" i="1" s="1"/>
  <c r="F31" i="1"/>
  <c r="E31" i="1"/>
  <c r="C31" i="1"/>
  <c r="AD30" i="1"/>
  <c r="K30" i="1"/>
  <c r="I30" i="1"/>
  <c r="H30" i="1" s="1"/>
  <c r="F30" i="1"/>
  <c r="E30" i="1"/>
  <c r="C30" i="1"/>
  <c r="AB29" i="1"/>
  <c r="AB27" i="1" s="1"/>
  <c r="AB26" i="1" s="1"/>
  <c r="AB28" i="1" s="1"/>
  <c r="AA29" i="1"/>
  <c r="Z29" i="1"/>
  <c r="Y29" i="1"/>
  <c r="X29" i="1"/>
  <c r="W29" i="1"/>
  <c r="V29" i="1"/>
  <c r="V27" i="1" s="1"/>
  <c r="V26" i="1" s="1"/>
  <c r="V28" i="1" s="1"/>
  <c r="U29" i="1"/>
  <c r="U27" i="1" s="1"/>
  <c r="U26" i="1" s="1"/>
  <c r="U28" i="1" s="1"/>
  <c r="T29" i="1"/>
  <c r="T27" i="1" s="1"/>
  <c r="T26" i="1" s="1"/>
  <c r="T28" i="1" s="1"/>
  <c r="S29" i="1"/>
  <c r="R29" i="1"/>
  <c r="Q29" i="1"/>
  <c r="P29" i="1"/>
  <c r="O29" i="1"/>
  <c r="N29" i="1"/>
  <c r="N27" i="1" s="1"/>
  <c r="N26" i="1" s="1"/>
  <c r="N28" i="1" s="1"/>
  <c r="M29" i="1"/>
  <c r="M27" i="1" s="1"/>
  <c r="M26" i="1" s="1"/>
  <c r="M28" i="1" s="1"/>
  <c r="L29" i="1"/>
  <c r="K29" i="1" s="1"/>
  <c r="I29" i="1"/>
  <c r="F29" i="1"/>
  <c r="E29" i="1"/>
  <c r="C29" i="1"/>
  <c r="I28" i="1"/>
  <c r="G28" i="1"/>
  <c r="F28" i="1"/>
  <c r="E28" i="1"/>
  <c r="C28" i="1"/>
  <c r="X27" i="1"/>
  <c r="X26" i="1" s="1"/>
  <c r="X28" i="1" s="1"/>
  <c r="W27" i="1"/>
  <c r="W26" i="1" s="1"/>
  <c r="W28" i="1" s="1"/>
  <c r="P27" i="1"/>
  <c r="P26" i="1" s="1"/>
  <c r="P28" i="1" s="1"/>
  <c r="O27" i="1"/>
  <c r="O26" i="1" s="1"/>
  <c r="O28" i="1" s="1"/>
  <c r="D27" i="1"/>
  <c r="E27" i="1" s="1"/>
  <c r="D26" i="1"/>
  <c r="E26" i="1" s="1"/>
  <c r="AB22" i="1"/>
  <c r="AA22" i="1"/>
  <c r="K22" i="1" s="1"/>
  <c r="H22" i="1" s="1"/>
  <c r="I22" i="1"/>
  <c r="F22" i="1"/>
  <c r="E22" i="1"/>
  <c r="C22" i="1"/>
  <c r="AB21" i="1"/>
  <c r="AA21" i="1"/>
  <c r="K21" i="1"/>
  <c r="I21" i="1"/>
  <c r="H21" i="1"/>
  <c r="F21" i="1"/>
  <c r="E21" i="1"/>
  <c r="C21" i="1"/>
  <c r="K20" i="1"/>
  <c r="I20" i="1"/>
  <c r="H20" i="1"/>
  <c r="F20" i="1"/>
  <c r="E20" i="1"/>
  <c r="C20" i="1"/>
  <c r="K19" i="1"/>
  <c r="I19" i="1"/>
  <c r="H19" i="1"/>
  <c r="F19" i="1"/>
  <c r="F17" i="1" s="1"/>
  <c r="E19" i="1"/>
  <c r="C19" i="1"/>
  <c r="AB18" i="1"/>
  <c r="AA18" i="1"/>
  <c r="K18" i="1" s="1"/>
  <c r="K17" i="1" s="1"/>
  <c r="K16" i="1" s="1"/>
  <c r="I18" i="1"/>
  <c r="H18" i="1" s="1"/>
  <c r="H17" i="1" s="1"/>
  <c r="H16" i="1" s="1"/>
  <c r="F18" i="1"/>
  <c r="E18" i="1"/>
  <c r="C18" i="1"/>
  <c r="AB17" i="1"/>
  <c r="AA17" i="1"/>
  <c r="AA16" i="1" s="1"/>
  <c r="Z17" i="1"/>
  <c r="Z16" i="1" s="1"/>
  <c r="Y17" i="1"/>
  <c r="Y16" i="1" s="1"/>
  <c r="Y9" i="1" s="1"/>
  <c r="X17" i="1"/>
  <c r="W17" i="1"/>
  <c r="V17" i="1"/>
  <c r="U17" i="1"/>
  <c r="T17" i="1"/>
  <c r="S17" i="1"/>
  <c r="S16" i="1" s="1"/>
  <c r="R17" i="1"/>
  <c r="R16" i="1" s="1"/>
  <c r="Q17" i="1"/>
  <c r="Q16" i="1" s="1"/>
  <c r="Q9" i="1" s="1"/>
  <c r="P17" i="1"/>
  <c r="O17" i="1"/>
  <c r="N17" i="1"/>
  <c r="M17" i="1"/>
  <c r="L17" i="1"/>
  <c r="E17" i="1"/>
  <c r="D17" i="1"/>
  <c r="C17" i="1"/>
  <c r="AB16" i="1"/>
  <c r="X16" i="1"/>
  <c r="W16" i="1"/>
  <c r="V16" i="1"/>
  <c r="U16" i="1"/>
  <c r="T16" i="1"/>
  <c r="P16" i="1"/>
  <c r="O16" i="1"/>
  <c r="N16" i="1"/>
  <c r="M16" i="1"/>
  <c r="L16" i="1"/>
  <c r="E16" i="1"/>
  <c r="D16" i="1"/>
  <c r="K15" i="1"/>
  <c r="I15" i="1"/>
  <c r="F15" i="1"/>
  <c r="E15" i="1"/>
  <c r="C15" i="1"/>
  <c r="AB14" i="1"/>
  <c r="K14" i="1" s="1"/>
  <c r="AA14" i="1"/>
  <c r="I14" i="1"/>
  <c r="F14" i="1"/>
  <c r="F12" i="1" s="1"/>
  <c r="E14" i="1"/>
  <c r="C14" i="1"/>
  <c r="AB13" i="1"/>
  <c r="AA13" i="1"/>
  <c r="K13" i="1"/>
  <c r="I13" i="1"/>
  <c r="F13" i="1"/>
  <c r="E13" i="1"/>
  <c r="C13" i="1"/>
  <c r="AB12" i="1"/>
  <c r="AA12" i="1"/>
  <c r="Z12" i="1"/>
  <c r="Y12" i="1"/>
  <c r="X12" i="1"/>
  <c r="W12" i="1"/>
  <c r="V12" i="1"/>
  <c r="U12" i="1"/>
  <c r="T12" i="1"/>
  <c r="S12" i="1"/>
  <c r="R12" i="1"/>
  <c r="Q12" i="1"/>
  <c r="P12" i="1"/>
  <c r="O12" i="1"/>
  <c r="N12" i="1"/>
  <c r="M12" i="1"/>
  <c r="L12" i="1"/>
  <c r="D12" i="1"/>
  <c r="E12" i="1" s="1"/>
  <c r="AB11" i="1"/>
  <c r="AA11" i="1"/>
  <c r="Z11" i="1"/>
  <c r="Y11" i="1"/>
  <c r="X11" i="1"/>
  <c r="W11" i="1"/>
  <c r="V11" i="1"/>
  <c r="U11" i="1"/>
  <c r="T11" i="1"/>
  <c r="S11" i="1"/>
  <c r="R11" i="1"/>
  <c r="Q11" i="1"/>
  <c r="P11" i="1"/>
  <c r="O11" i="1"/>
  <c r="N11" i="1"/>
  <c r="K11" i="1" s="1"/>
  <c r="M11" i="1"/>
  <c r="L11" i="1"/>
  <c r="I11" i="1"/>
  <c r="F11" i="1"/>
  <c r="E11" i="1"/>
  <c r="C11" i="1"/>
  <c r="AB10" i="1"/>
  <c r="AB9" i="1" s="1"/>
  <c r="AA10" i="1"/>
  <c r="Z10" i="1"/>
  <c r="Y10" i="1"/>
  <c r="X10" i="1"/>
  <c r="W10" i="1"/>
  <c r="V10" i="1"/>
  <c r="U10" i="1"/>
  <c r="U9" i="1" s="1"/>
  <c r="T10" i="1"/>
  <c r="T9" i="1" s="1"/>
  <c r="S10" i="1"/>
  <c r="R10" i="1"/>
  <c r="R9" i="1" s="1"/>
  <c r="Q10" i="1"/>
  <c r="P10" i="1"/>
  <c r="O10" i="1"/>
  <c r="O9" i="1" s="1"/>
  <c r="N10" i="1"/>
  <c r="N9" i="1" s="1"/>
  <c r="M10" i="1"/>
  <c r="M9" i="1" s="1"/>
  <c r="L10" i="1"/>
  <c r="K10" i="1" s="1"/>
  <c r="I10" i="1"/>
  <c r="F10" i="1"/>
  <c r="G10" i="1" s="1"/>
  <c r="E10" i="1"/>
  <c r="C10" i="1"/>
  <c r="AA9" i="1"/>
  <c r="X9" i="1"/>
  <c r="W9" i="1"/>
  <c r="V9" i="1"/>
  <c r="S9" i="1"/>
  <c r="P9" i="1"/>
  <c r="E9" i="1"/>
  <c r="D9" i="1"/>
  <c r="D23" i="1" s="1"/>
  <c r="D8" i="1"/>
  <c r="E8" i="1" s="1"/>
  <c r="K6" i="1"/>
  <c r="I6" i="1"/>
  <c r="J44" i="1" s="1"/>
  <c r="F6" i="1"/>
  <c r="G146" i="1" s="1"/>
  <c r="G5" i="1"/>
  <c r="E5" i="1"/>
  <c r="D3" i="1"/>
  <c r="H10" i="1" l="1"/>
  <c r="K9" i="1"/>
  <c r="M4" i="1" s="1"/>
  <c r="M69" i="1" s="1"/>
  <c r="M8" i="1" s="1"/>
  <c r="Q28" i="1"/>
  <c r="Y28" i="1"/>
  <c r="P4" i="1"/>
  <c r="P69" i="1" s="1"/>
  <c r="P8" i="1" s="1"/>
  <c r="P7" i="1" s="1"/>
  <c r="E23" i="1"/>
  <c r="G18" i="1"/>
  <c r="J29" i="1"/>
  <c r="G37" i="1"/>
  <c r="G41" i="1"/>
  <c r="J46" i="1"/>
  <c r="H46" i="1"/>
  <c r="I45" i="1"/>
  <c r="J45" i="1" s="1"/>
  <c r="J49" i="1"/>
  <c r="G94" i="1"/>
  <c r="S4" i="1"/>
  <c r="S69" i="1" s="1"/>
  <c r="H29" i="1"/>
  <c r="AD29" i="1"/>
  <c r="J42" i="1"/>
  <c r="H42" i="1"/>
  <c r="I41" i="1"/>
  <c r="J41" i="1" s="1"/>
  <c r="G11" i="1"/>
  <c r="G12" i="1"/>
  <c r="J15" i="1"/>
  <c r="J18" i="1"/>
  <c r="G31" i="1"/>
  <c r="J34" i="1"/>
  <c r="S33" i="1"/>
  <c r="S34" i="1" s="1"/>
  <c r="K34" i="1" s="1"/>
  <c r="H34" i="1" s="1"/>
  <c r="AA33" i="1"/>
  <c r="AA34" i="1" s="1"/>
  <c r="G39" i="1"/>
  <c r="J40" i="1"/>
  <c r="K41" i="1"/>
  <c r="H162" i="1"/>
  <c r="J162" i="1"/>
  <c r="J5" i="1"/>
  <c r="L9" i="1"/>
  <c r="H11" i="1"/>
  <c r="G14" i="1"/>
  <c r="G22" i="1"/>
  <c r="J55" i="1"/>
  <c r="G107" i="1"/>
  <c r="K123" i="1"/>
  <c r="G150" i="1"/>
  <c r="J32" i="1"/>
  <c r="H32" i="1"/>
  <c r="H27" i="1" s="1"/>
  <c r="J13" i="1"/>
  <c r="H13" i="1"/>
  <c r="I12" i="1"/>
  <c r="J14" i="1"/>
  <c r="J22" i="1"/>
  <c r="G30" i="1"/>
  <c r="S26" i="1"/>
  <c r="S28" i="1" s="1"/>
  <c r="AA26" i="1"/>
  <c r="AA28" i="1" s="1"/>
  <c r="G54" i="1"/>
  <c r="H98" i="1"/>
  <c r="J98" i="1"/>
  <c r="R123" i="1"/>
  <c r="R99" i="1" s="1"/>
  <c r="G138" i="1"/>
  <c r="J166" i="1"/>
  <c r="I165" i="1"/>
  <c r="J165" i="1" s="1"/>
  <c r="H166" i="1"/>
  <c r="J135" i="1"/>
  <c r="J114" i="1"/>
  <c r="J109" i="1"/>
  <c r="J78" i="1"/>
  <c r="J148" i="1"/>
  <c r="J115" i="1"/>
  <c r="J104" i="1"/>
  <c r="J93" i="1"/>
  <c r="J83" i="1"/>
  <c r="J79" i="1"/>
  <c r="J169" i="1"/>
  <c r="J154" i="1"/>
  <c r="J153" i="1"/>
  <c r="J144" i="1"/>
  <c r="J142" i="1"/>
  <c r="J130" i="1"/>
  <c r="J129" i="1"/>
  <c r="J128" i="1"/>
  <c r="J121" i="1"/>
  <c r="J120" i="1"/>
  <c r="J116" i="1"/>
  <c r="J107" i="1"/>
  <c r="J85" i="1"/>
  <c r="J84" i="1"/>
  <c r="J77" i="1"/>
  <c r="J76" i="1"/>
  <c r="J168" i="1"/>
  <c r="J149" i="1"/>
  <c r="J145" i="1"/>
  <c r="J117" i="1"/>
  <c r="J105" i="1"/>
  <c r="J80" i="1"/>
  <c r="J140" i="1"/>
  <c r="J126" i="1"/>
  <c r="J101" i="1"/>
  <c r="J150" i="1"/>
  <c r="J146" i="1"/>
  <c r="J111" i="1"/>
  <c r="J102" i="1"/>
  <c r="J81" i="1"/>
  <c r="J103" i="1"/>
  <c r="J95" i="1"/>
  <c r="J66" i="1"/>
  <c r="J30" i="1"/>
  <c r="J164" i="1"/>
  <c r="J160" i="1"/>
  <c r="J147" i="1"/>
  <c r="J136" i="1"/>
  <c r="J96" i="1"/>
  <c r="J90" i="1"/>
  <c r="J69" i="1"/>
  <c r="J64" i="1"/>
  <c r="J59" i="1"/>
  <c r="J58" i="1"/>
  <c r="J56" i="1"/>
  <c r="J156" i="1"/>
  <c r="J113" i="1"/>
  <c r="J72" i="1"/>
  <c r="J161" i="1"/>
  <c r="J157" i="1"/>
  <c r="J91" i="1"/>
  <c r="J82" i="1"/>
  <c r="J138" i="1"/>
  <c r="J51" i="1"/>
  <c r="J48" i="1"/>
  <c r="J47" i="1"/>
  <c r="J35" i="1"/>
  <c r="J28" i="1"/>
  <c r="J21" i="1"/>
  <c r="J20" i="1"/>
  <c r="J19" i="1"/>
  <c r="J92" i="1"/>
  <c r="J88" i="1"/>
  <c r="J163" i="1"/>
  <c r="J159" i="1"/>
  <c r="J124" i="1"/>
  <c r="J112" i="1"/>
  <c r="J89" i="1"/>
  <c r="J39" i="1"/>
  <c r="J38" i="1"/>
  <c r="J37" i="1"/>
  <c r="J31" i="1"/>
  <c r="J10" i="1"/>
  <c r="Z9" i="1"/>
  <c r="K12" i="1"/>
  <c r="J36" i="1"/>
  <c r="G38" i="1"/>
  <c r="H43" i="1"/>
  <c r="H50" i="1"/>
  <c r="J54" i="1"/>
  <c r="E57" i="1"/>
  <c r="G75" i="1"/>
  <c r="G85" i="1"/>
  <c r="G166" i="1"/>
  <c r="G151" i="1"/>
  <c r="G125" i="1"/>
  <c r="G112" i="1"/>
  <c r="G147" i="1"/>
  <c r="G103" i="1"/>
  <c r="G82" i="1"/>
  <c r="G156" i="1"/>
  <c r="G136" i="1"/>
  <c r="G114" i="1"/>
  <c r="G95" i="1"/>
  <c r="G92" i="1"/>
  <c r="G91" i="1"/>
  <c r="G90" i="1"/>
  <c r="G89" i="1"/>
  <c r="G88" i="1"/>
  <c r="G148" i="1"/>
  <c r="G104" i="1"/>
  <c r="G93" i="1"/>
  <c r="G83" i="1"/>
  <c r="G79" i="1"/>
  <c r="G155" i="1"/>
  <c r="G144" i="1"/>
  <c r="G143" i="1"/>
  <c r="G134" i="1"/>
  <c r="G133" i="1"/>
  <c r="G132" i="1"/>
  <c r="G131" i="1"/>
  <c r="G122" i="1"/>
  <c r="G116" i="1"/>
  <c r="G108" i="1"/>
  <c r="G86" i="1"/>
  <c r="G149" i="1"/>
  <c r="G145" i="1"/>
  <c r="G105" i="1"/>
  <c r="G80" i="1"/>
  <c r="G81" i="1"/>
  <c r="G46" i="1"/>
  <c r="G42" i="1"/>
  <c r="G36" i="1"/>
  <c r="G32" i="1"/>
  <c r="G13" i="1"/>
  <c r="G167" i="1"/>
  <c r="G101" i="1"/>
  <c r="G50" i="1"/>
  <c r="G49" i="1"/>
  <c r="G44" i="1"/>
  <c r="G43" i="1"/>
  <c r="G40" i="1"/>
  <c r="G71" i="1"/>
  <c r="G61" i="1"/>
  <c r="G126" i="1"/>
  <c r="G84" i="1"/>
  <c r="G67" i="1"/>
  <c r="G62" i="1"/>
  <c r="G127" i="1"/>
  <c r="G106" i="1"/>
  <c r="G69" i="1"/>
  <c r="G68" i="1"/>
  <c r="G65" i="1"/>
  <c r="G64" i="1"/>
  <c r="G63" i="1"/>
  <c r="G59" i="1"/>
  <c r="G58" i="1"/>
  <c r="G56" i="1"/>
  <c r="G15" i="1"/>
  <c r="G140" i="1"/>
  <c r="G102" i="1"/>
  <c r="G72" i="1"/>
  <c r="G73" i="1"/>
  <c r="G51" i="1"/>
  <c r="G48" i="1"/>
  <c r="G47" i="1"/>
  <c r="G21" i="1"/>
  <c r="G20" i="1"/>
  <c r="G19" i="1"/>
  <c r="AA4" i="1"/>
  <c r="AA69" i="1" s="1"/>
  <c r="AA8" i="1" s="1"/>
  <c r="AA7" i="1" s="1"/>
  <c r="K32" i="1"/>
  <c r="AD32" i="1" s="1"/>
  <c r="G33" i="1"/>
  <c r="H38" i="1"/>
  <c r="H33" i="1" s="1"/>
  <c r="J43" i="1"/>
  <c r="J50" i="1"/>
  <c r="G53" i="1"/>
  <c r="G57" i="1"/>
  <c r="G119" i="1"/>
  <c r="M139" i="1"/>
  <c r="M144" i="1"/>
  <c r="U139" i="1"/>
  <c r="U144" i="1"/>
  <c r="H158" i="1"/>
  <c r="J158" i="1"/>
  <c r="G17" i="1"/>
  <c r="F16" i="1"/>
  <c r="I27" i="1"/>
  <c r="F27" i="1"/>
  <c r="G29" i="1"/>
  <c r="G35" i="1"/>
  <c r="G45" i="1"/>
  <c r="J53" i="1"/>
  <c r="G60" i="1"/>
  <c r="K65" i="1"/>
  <c r="K60" i="1" s="1"/>
  <c r="G100" i="1"/>
  <c r="G128" i="1"/>
  <c r="G141" i="1"/>
  <c r="J11" i="1"/>
  <c r="F52" i="1"/>
  <c r="G52" i="1" s="1"/>
  <c r="K75" i="1"/>
  <c r="K74" i="1" s="1"/>
  <c r="G98" i="1"/>
  <c r="G110" i="1"/>
  <c r="G120" i="1"/>
  <c r="J132" i="1"/>
  <c r="L144" i="1"/>
  <c r="L139" i="1"/>
  <c r="T144" i="1"/>
  <c r="T139" i="1"/>
  <c r="AB144" i="1"/>
  <c r="AB139" i="1"/>
  <c r="J151" i="1"/>
  <c r="G154" i="1"/>
  <c r="G158" i="1"/>
  <c r="G162" i="1"/>
  <c r="J167" i="1"/>
  <c r="G170" i="1"/>
  <c r="H14" i="1"/>
  <c r="K43" i="1"/>
  <c r="I52" i="1"/>
  <c r="J52" i="1" s="1"/>
  <c r="H53" i="1"/>
  <c r="H54" i="1"/>
  <c r="J70" i="1"/>
  <c r="J73" i="1"/>
  <c r="V75" i="1"/>
  <c r="V74" i="1" s="1"/>
  <c r="D75" i="1"/>
  <c r="E78" i="1"/>
  <c r="G97" i="1"/>
  <c r="J100" i="1"/>
  <c r="J134" i="1"/>
  <c r="J141" i="1"/>
  <c r="G153" i="1"/>
  <c r="K152" i="1"/>
  <c r="H154" i="1"/>
  <c r="G157" i="1"/>
  <c r="G161" i="1"/>
  <c r="K165" i="1"/>
  <c r="I33" i="1"/>
  <c r="J33" i="1" s="1"/>
  <c r="G78" i="1"/>
  <c r="H78" i="1"/>
  <c r="G87" i="1"/>
  <c r="H100" i="1"/>
  <c r="G109" i="1"/>
  <c r="J119" i="1"/>
  <c r="J131" i="1"/>
  <c r="G137" i="1"/>
  <c r="H157" i="1"/>
  <c r="I152" i="1"/>
  <c r="J152" i="1" s="1"/>
  <c r="G169" i="1"/>
  <c r="H15" i="1"/>
  <c r="L27" i="1"/>
  <c r="L26" i="1" s="1"/>
  <c r="L28" i="1" s="1"/>
  <c r="J65" i="1"/>
  <c r="H65" i="1"/>
  <c r="H60" i="1" s="1"/>
  <c r="G66" i="1"/>
  <c r="E71" i="1"/>
  <c r="G96" i="1"/>
  <c r="J97" i="1"/>
  <c r="Y99" i="1"/>
  <c r="Y74" i="1" s="1"/>
  <c r="K100" i="1"/>
  <c r="K99" i="1" s="1"/>
  <c r="J106" i="1"/>
  <c r="J110" i="1"/>
  <c r="G113" i="1"/>
  <c r="J122" i="1"/>
  <c r="J127" i="1"/>
  <c r="G160" i="1"/>
  <c r="G164" i="1"/>
  <c r="G165" i="1"/>
  <c r="J63" i="1"/>
  <c r="J68" i="1"/>
  <c r="G77" i="1"/>
  <c r="S79" i="1"/>
  <c r="K79" i="1" s="1"/>
  <c r="H79" i="1" s="1"/>
  <c r="S75" i="1"/>
  <c r="S74" i="1" s="1"/>
  <c r="AA79" i="1"/>
  <c r="AA75" i="1"/>
  <c r="AA74" i="1" s="1"/>
  <c r="H90" i="1"/>
  <c r="N101" i="1"/>
  <c r="N99" i="1"/>
  <c r="V101" i="1"/>
  <c r="V99" i="1"/>
  <c r="G115" i="1"/>
  <c r="J118" i="1"/>
  <c r="G130" i="1"/>
  <c r="J133" i="1"/>
  <c r="H136" i="1"/>
  <c r="J137" i="1"/>
  <c r="K139" i="1"/>
  <c r="E143" i="1"/>
  <c r="H143" i="1"/>
  <c r="G168" i="1"/>
  <c r="J57" i="1"/>
  <c r="I60" i="1"/>
  <c r="J60" i="1" s="1"/>
  <c r="J62" i="1"/>
  <c r="J67" i="1"/>
  <c r="J71" i="1"/>
  <c r="H71" i="1"/>
  <c r="K70" i="1"/>
  <c r="H70" i="1" s="1"/>
  <c r="N75" i="1"/>
  <c r="N74" i="1" s="1"/>
  <c r="H77" i="1"/>
  <c r="L75" i="1"/>
  <c r="L74" i="1" s="1"/>
  <c r="T79" i="1"/>
  <c r="T75" i="1"/>
  <c r="T74" i="1" s="1"/>
  <c r="AB79" i="1"/>
  <c r="AB75" i="1"/>
  <c r="AB74" i="1" s="1"/>
  <c r="H95" i="1"/>
  <c r="H94" i="1" s="1"/>
  <c r="H113" i="1"/>
  <c r="H110" i="1" s="1"/>
  <c r="K110" i="1"/>
  <c r="G117" i="1"/>
  <c r="G121" i="1"/>
  <c r="G124" i="1"/>
  <c r="J125" i="1"/>
  <c r="G135" i="1"/>
  <c r="I139" i="1"/>
  <c r="J139" i="1" s="1"/>
  <c r="F152" i="1"/>
  <c r="G152" i="1" s="1"/>
  <c r="J155" i="1"/>
  <c r="G159" i="1"/>
  <c r="G163" i="1"/>
  <c r="I17" i="1"/>
  <c r="K59" i="1"/>
  <c r="J61" i="1"/>
  <c r="G76" i="1"/>
  <c r="J86" i="1"/>
  <c r="H89" i="1"/>
  <c r="H87" i="1" s="1"/>
  <c r="K101" i="1"/>
  <c r="H101" i="1" s="1"/>
  <c r="J108" i="1"/>
  <c r="H124" i="1"/>
  <c r="I123" i="1"/>
  <c r="G129" i="1"/>
  <c r="G142" i="1"/>
  <c r="J143" i="1"/>
  <c r="H151" i="1"/>
  <c r="X70" i="1"/>
  <c r="P75" i="1"/>
  <c r="P74" i="1" s="1"/>
  <c r="H106" i="1"/>
  <c r="H118" i="1"/>
  <c r="H119" i="1"/>
  <c r="H127" i="1"/>
  <c r="H141" i="1"/>
  <c r="O144" i="1"/>
  <c r="W144" i="1"/>
  <c r="X152" i="1"/>
  <c r="X139" i="1" s="1"/>
  <c r="X74" i="1" s="1"/>
  <c r="R75" i="1"/>
  <c r="Z75" i="1"/>
  <c r="Z74" i="1" s="1"/>
  <c r="H86" i="1"/>
  <c r="H108" i="1"/>
  <c r="H122" i="1"/>
  <c r="F123" i="1"/>
  <c r="G123" i="1" s="1"/>
  <c r="H131" i="1"/>
  <c r="H132" i="1"/>
  <c r="H133" i="1"/>
  <c r="H134" i="1"/>
  <c r="H155" i="1"/>
  <c r="H152" i="1" s="1"/>
  <c r="H139" i="1" s="1"/>
  <c r="H170" i="1"/>
  <c r="M99" i="1"/>
  <c r="M74" i="1" s="1"/>
  <c r="U99" i="1"/>
  <c r="U74" i="1" s="1"/>
  <c r="I87" i="1"/>
  <c r="I94" i="1"/>
  <c r="J94" i="1" s="1"/>
  <c r="H75" i="1" l="1"/>
  <c r="M7" i="1"/>
  <c r="H52" i="1"/>
  <c r="D74" i="1"/>
  <c r="E75" i="1"/>
  <c r="H41" i="1"/>
  <c r="U4" i="1"/>
  <c r="U69" i="1" s="1"/>
  <c r="U8" i="1" s="1"/>
  <c r="U7" i="1" s="1"/>
  <c r="AB4" i="1"/>
  <c r="AB69" i="1" s="1"/>
  <c r="AB8" i="1" s="1"/>
  <c r="AB7" i="1" s="1"/>
  <c r="S8" i="1"/>
  <c r="S7" i="1" s="1"/>
  <c r="F139" i="1"/>
  <c r="G139" i="1" s="1"/>
  <c r="J12" i="1"/>
  <c r="G16" i="1"/>
  <c r="F9" i="1"/>
  <c r="K28" i="1"/>
  <c r="AD28" i="1" s="1"/>
  <c r="R74" i="1"/>
  <c r="K57" i="1"/>
  <c r="H59" i="1"/>
  <c r="H57" i="1" s="1"/>
  <c r="H123" i="1"/>
  <c r="H99" i="1" s="1"/>
  <c r="I16" i="1"/>
  <c r="J16" i="1" s="1"/>
  <c r="J17" i="1"/>
  <c r="F99" i="1"/>
  <c r="G27" i="1"/>
  <c r="F26" i="1"/>
  <c r="H165" i="1"/>
  <c r="H12" i="1"/>
  <c r="H9" i="1" s="1"/>
  <c r="T4" i="1"/>
  <c r="T69" i="1" s="1"/>
  <c r="T8" i="1" s="1"/>
  <c r="T7" i="1" s="1"/>
  <c r="K144" i="1"/>
  <c r="H144" i="1" s="1"/>
  <c r="L4" i="1"/>
  <c r="L69" i="1" s="1"/>
  <c r="L8" i="1"/>
  <c r="L7" i="1" s="1"/>
  <c r="O4" i="1"/>
  <c r="O69" i="1" s="1"/>
  <c r="O8" i="1" s="1"/>
  <c r="O7" i="1" s="1"/>
  <c r="I99" i="1"/>
  <c r="J99" i="1" s="1"/>
  <c r="J123" i="1"/>
  <c r="J87" i="1"/>
  <c r="I75" i="1"/>
  <c r="J27" i="1"/>
  <c r="I26" i="1"/>
  <c r="Z8" i="1"/>
  <c r="Z7" i="1" s="1"/>
  <c r="Z4" i="1"/>
  <c r="Z69" i="1" s="1"/>
  <c r="K27" i="1"/>
  <c r="H45" i="1"/>
  <c r="N4" i="1"/>
  <c r="N69" i="1" s="1"/>
  <c r="N8" i="1" s="1"/>
  <c r="N7" i="1" s="1"/>
  <c r="H26" i="1"/>
  <c r="Q4" i="1"/>
  <c r="Q69" i="1" s="1"/>
  <c r="Q8" i="1" s="1"/>
  <c r="Q7" i="1" s="1"/>
  <c r="Y4" i="1"/>
  <c r="Y69" i="1" s="1"/>
  <c r="Y8" i="1" s="1"/>
  <c r="Y7" i="1" s="1"/>
  <c r="W4" i="1"/>
  <c r="W69" i="1" s="1"/>
  <c r="W8" i="1" s="1"/>
  <c r="W7" i="1" s="1"/>
  <c r="R4" i="1"/>
  <c r="R69" i="1" s="1"/>
  <c r="R8" i="1" s="1"/>
  <c r="R7" i="1" s="1"/>
  <c r="X4" i="1"/>
  <c r="X69" i="1" s="1"/>
  <c r="X8" i="1" s="1"/>
  <c r="X7" i="1" s="1"/>
  <c r="V4" i="1"/>
  <c r="V69" i="1" s="1"/>
  <c r="V8" i="1" s="1"/>
  <c r="V7" i="1" s="1"/>
  <c r="H74" i="1" l="1"/>
  <c r="G99" i="1"/>
  <c r="F74" i="1"/>
  <c r="G74" i="1" s="1"/>
  <c r="I3" i="1"/>
  <c r="I24" i="1"/>
  <c r="J26" i="1"/>
  <c r="E74" i="1"/>
  <c r="D24" i="1"/>
  <c r="D7" i="1"/>
  <c r="E7" i="1" s="1"/>
  <c r="AD27" i="1"/>
  <c r="K26" i="1"/>
  <c r="K8" i="1" s="1"/>
  <c r="K7" i="1" s="1"/>
  <c r="G26" i="1"/>
  <c r="F24" i="1"/>
  <c r="G24" i="1" s="1"/>
  <c r="F3" i="1"/>
  <c r="G9" i="1"/>
  <c r="F8" i="1"/>
  <c r="F23" i="1"/>
  <c r="K69" i="1"/>
  <c r="H69" i="1" s="1"/>
  <c r="H8" i="1" s="1"/>
  <c r="H7" i="1" s="1"/>
  <c r="J75" i="1"/>
  <c r="I74" i="1"/>
  <c r="J74" i="1" s="1"/>
  <c r="I9" i="1"/>
  <c r="J9" i="1" l="1"/>
  <c r="I8" i="1"/>
  <c r="I23" i="1"/>
  <c r="F7" i="1"/>
  <c r="G7" i="1" s="1"/>
  <c r="G8" i="1"/>
  <c r="E24" i="1"/>
  <c r="D25" i="1"/>
  <c r="K24" i="1"/>
  <c r="J24" i="1"/>
  <c r="G23" i="1"/>
  <c r="F25" i="1"/>
  <c r="K23" i="1" l="1"/>
  <c r="J23" i="1"/>
  <c r="I25" i="1"/>
  <c r="K25" i="1" s="1"/>
  <c r="J8" i="1"/>
  <c r="I7" i="1"/>
  <c r="J7" i="1" s="1"/>
</calcChain>
</file>

<file path=xl/sharedStrings.xml><?xml version="1.0" encoding="utf-8"?>
<sst xmlns="http://schemas.openxmlformats.org/spreadsheetml/2006/main" count="256" uniqueCount="244">
  <si>
    <t>,</t>
  </si>
  <si>
    <t>к расчету Бизнес-планирования</t>
  </si>
  <si>
    <t>Расчёт сметы затрат</t>
  </si>
  <si>
    <t>Свод затрат</t>
  </si>
  <si>
    <t>Наименование</t>
  </si>
  <si>
    <t>2020 год 
(факт)</t>
  </si>
  <si>
    <t>2021 год
(факт)</t>
  </si>
  <si>
    <t>Разница</t>
  </si>
  <si>
    <t>2022 год</t>
  </si>
  <si>
    <t>Трубный цех</t>
  </si>
  <si>
    <t>Глушитель цех</t>
  </si>
  <si>
    <t>Пресс цех</t>
  </si>
  <si>
    <t>Рол форминг цех</t>
  </si>
  <si>
    <t>НСО цех</t>
  </si>
  <si>
    <t>Отдел сбыта</t>
  </si>
  <si>
    <t>Служба Администрации</t>
  </si>
  <si>
    <t>Отдел комунального обслуживания</t>
  </si>
  <si>
    <t>Отдел качество</t>
  </si>
  <si>
    <t>Отдел технологии</t>
  </si>
  <si>
    <t>Отдел ТБ</t>
  </si>
  <si>
    <t>Отдел кадров</t>
  </si>
  <si>
    <t xml:space="preserve">Отдел Бухгалтерия </t>
  </si>
  <si>
    <t>Отдел ИКТ</t>
  </si>
  <si>
    <t>Отдел Закупок</t>
  </si>
  <si>
    <t>Отдел охраны</t>
  </si>
  <si>
    <t>Отдел снабжения материалов</t>
  </si>
  <si>
    <t>Полная себестоимость</t>
  </si>
  <si>
    <t>Себестоимость</t>
  </si>
  <si>
    <t>1</t>
  </si>
  <si>
    <t>Затраты на прямые материалы и
 комплектующие, в т.ч.</t>
  </si>
  <si>
    <t>1.1</t>
  </si>
  <si>
    <t>1.2</t>
  </si>
  <si>
    <t>1.3</t>
  </si>
  <si>
    <t>таможенные-брокерские расходы</t>
  </si>
  <si>
    <t>1.3.1</t>
  </si>
  <si>
    <t>1.3.2</t>
  </si>
  <si>
    <t>1.4</t>
  </si>
  <si>
    <t>транспортные расходы, в т.ч</t>
  </si>
  <si>
    <t>1.4.1</t>
  </si>
  <si>
    <t>1.4.1.1</t>
  </si>
  <si>
    <t>1.4.1.2</t>
  </si>
  <si>
    <t>1.4.1.3</t>
  </si>
  <si>
    <t>1.4.2</t>
  </si>
  <si>
    <t>1.5</t>
  </si>
  <si>
    <t>THROUGHT</t>
  </si>
  <si>
    <t>Операцияоннае расходы</t>
  </si>
  <si>
    <t>2</t>
  </si>
  <si>
    <t>Трудозатраты &amp; выплаты компенсирующего характера
 с ЕСП, в т.ч.</t>
  </si>
  <si>
    <t>Трудозатраты производственного характера
 с ЕСП, в т.ч.</t>
  </si>
  <si>
    <t>2.1</t>
  </si>
  <si>
    <t>2.2</t>
  </si>
  <si>
    <t>2.3</t>
  </si>
  <si>
    <t>2.4</t>
  </si>
  <si>
    <t>2а</t>
  </si>
  <si>
    <t>Выплаты компенсирующего и стимулирующего характера</t>
  </si>
  <si>
    <t>ЕСП</t>
  </si>
  <si>
    <t>единовременные премии, вознаграждения</t>
  </si>
  <si>
    <t>возмещение расходов работников (путевки на лечение и отдых, прочее)</t>
  </si>
  <si>
    <t>питание</t>
  </si>
  <si>
    <t>проезд</t>
  </si>
  <si>
    <t>материальная помощь, выплачиваемая работникам</t>
  </si>
  <si>
    <t>прочее</t>
  </si>
  <si>
    <t>3</t>
  </si>
  <si>
    <t>Косвенные материальные затраты</t>
  </si>
  <si>
    <t>3.1</t>
  </si>
  <si>
    <t>3.2</t>
  </si>
  <si>
    <t>3.3</t>
  </si>
  <si>
    <t>4</t>
  </si>
  <si>
    <t>Коммунальные и энергетические расходы, в т.ч.</t>
  </si>
  <si>
    <t>4.1</t>
  </si>
  <si>
    <t>4.2</t>
  </si>
  <si>
    <t>4.3</t>
  </si>
  <si>
    <t>4.4</t>
  </si>
  <si>
    <t>4.5</t>
  </si>
  <si>
    <t>4.6</t>
  </si>
  <si>
    <t>5</t>
  </si>
  <si>
    <t>Расходы на ремонтно-технического обслуживания, в т.ч.</t>
  </si>
  <si>
    <t>5.1</t>
  </si>
  <si>
    <t>5.2</t>
  </si>
  <si>
    <t>5.3</t>
  </si>
  <si>
    <t>6</t>
  </si>
  <si>
    <t>7</t>
  </si>
  <si>
    <t>7.1</t>
  </si>
  <si>
    <t>7.2</t>
  </si>
  <si>
    <t>8</t>
  </si>
  <si>
    <t>8.1</t>
  </si>
  <si>
    <t>8.2</t>
  </si>
  <si>
    <t>8.3</t>
  </si>
  <si>
    <t>8.4</t>
  </si>
  <si>
    <t>8.5</t>
  </si>
  <si>
    <t>9</t>
  </si>
  <si>
    <t>9.1</t>
  </si>
  <si>
    <t>9.2</t>
  </si>
  <si>
    <t>10</t>
  </si>
  <si>
    <t>11</t>
  </si>
  <si>
    <t>Амортизация основных средств и нематериальных активов производственного назначения всего</t>
  </si>
  <si>
    <t>в.т.ч:Амортизация Производство</t>
  </si>
  <si>
    <t>в.т.ч:Амортизация Сбыта</t>
  </si>
  <si>
    <t>в.т.ч:Амортизация Администрации</t>
  </si>
  <si>
    <t>Расходы периода</t>
  </si>
  <si>
    <t>Расходы по реализации</t>
  </si>
  <si>
    <t>12</t>
  </si>
  <si>
    <t>14</t>
  </si>
  <si>
    <t>14.1</t>
  </si>
  <si>
    <t>14.2</t>
  </si>
  <si>
    <t>14.3</t>
  </si>
  <si>
    <t>14.4</t>
  </si>
  <si>
    <t>15</t>
  </si>
  <si>
    <t>16</t>
  </si>
  <si>
    <t>17</t>
  </si>
  <si>
    <t>18</t>
  </si>
  <si>
    <t>18.1</t>
  </si>
  <si>
    <t>18.2</t>
  </si>
  <si>
    <t>18.3</t>
  </si>
  <si>
    <t>18.4</t>
  </si>
  <si>
    <t>18.5</t>
  </si>
  <si>
    <t>18.6</t>
  </si>
  <si>
    <t>19</t>
  </si>
  <si>
    <t>19.1</t>
  </si>
  <si>
    <t>19.2</t>
  </si>
  <si>
    <t>19.3</t>
  </si>
  <si>
    <t>20</t>
  </si>
  <si>
    <t>Административные расходы</t>
  </si>
  <si>
    <t>21</t>
  </si>
  <si>
    <t>21.1</t>
  </si>
  <si>
    <t>21.2</t>
  </si>
  <si>
    <t>21.3</t>
  </si>
  <si>
    <t>21.4</t>
  </si>
  <si>
    <t>22</t>
  </si>
  <si>
    <t>23</t>
  </si>
  <si>
    <t>24</t>
  </si>
  <si>
    <t>25</t>
  </si>
  <si>
    <t>26</t>
  </si>
  <si>
    <t>27.1</t>
  </si>
  <si>
    <t>27.2</t>
  </si>
  <si>
    <t>27.3</t>
  </si>
  <si>
    <t>27.4</t>
  </si>
  <si>
    <t>27.5</t>
  </si>
  <si>
    <t>27.6</t>
  </si>
  <si>
    <t>28</t>
  </si>
  <si>
    <t>29</t>
  </si>
  <si>
    <t>30</t>
  </si>
  <si>
    <t>31</t>
  </si>
  <si>
    <t>32</t>
  </si>
  <si>
    <t>33</t>
  </si>
  <si>
    <t>34</t>
  </si>
  <si>
    <t>34.1</t>
  </si>
  <si>
    <t>34.2</t>
  </si>
  <si>
    <t>34.3</t>
  </si>
  <si>
    <t>34.4</t>
  </si>
  <si>
    <t>34.5</t>
  </si>
  <si>
    <t>34.6</t>
  </si>
  <si>
    <t>34.7</t>
  </si>
  <si>
    <t>34.8</t>
  </si>
  <si>
    <t>34.9</t>
  </si>
  <si>
    <t>34.10</t>
  </si>
  <si>
    <t>34.11</t>
  </si>
  <si>
    <t>34.12</t>
  </si>
  <si>
    <t>34.13</t>
  </si>
  <si>
    <t>34.14</t>
  </si>
  <si>
    <t>34.15</t>
  </si>
  <si>
    <t>Операционные расходы</t>
  </si>
  <si>
    <t>35</t>
  </si>
  <si>
    <t>36</t>
  </si>
  <si>
    <t>37</t>
  </si>
  <si>
    <t>38</t>
  </si>
  <si>
    <t>38.1</t>
  </si>
  <si>
    <t>38.2</t>
  </si>
  <si>
    <t>38.3</t>
  </si>
  <si>
    <t>38.4</t>
  </si>
  <si>
    <t>38.5</t>
  </si>
  <si>
    <t>38.6</t>
  </si>
  <si>
    <t>39</t>
  </si>
  <si>
    <t>40</t>
  </si>
  <si>
    <t>40.1</t>
  </si>
  <si>
    <t>40.2</t>
  </si>
  <si>
    <t>40.3</t>
  </si>
  <si>
    <t>40.4</t>
  </si>
  <si>
    <t>40.5</t>
  </si>
  <si>
    <t>40.6</t>
  </si>
  <si>
    <t>40.7</t>
  </si>
  <si>
    <t>41</t>
  </si>
  <si>
    <t>42</t>
  </si>
  <si>
    <t>43</t>
  </si>
  <si>
    <t>44</t>
  </si>
  <si>
    <t>45</t>
  </si>
  <si>
    <t>Расходы по финансовой деятельности</t>
  </si>
  <si>
    <t>46</t>
  </si>
  <si>
    <t>47</t>
  </si>
  <si>
    <t>48</t>
  </si>
  <si>
    <t>49</t>
  </si>
  <si>
    <t>50</t>
  </si>
  <si>
    <t>Анализ и разбивка статей расходов</t>
  </si>
  <si>
    <t>Группа статьи расходов</t>
  </si>
  <si>
    <t>2021 % of revenue</t>
  </si>
  <si>
    <t>D</t>
  </si>
  <si>
    <t>S</t>
  </si>
  <si>
    <t>A</t>
  </si>
  <si>
    <t>O</t>
  </si>
  <si>
    <t>F</t>
  </si>
  <si>
    <t>Группа статей расходов</t>
  </si>
  <si>
    <t>Отвественный</t>
  </si>
  <si>
    <t>Прямые материалы</t>
  </si>
  <si>
    <t>Заработные платы</t>
  </si>
  <si>
    <t>Комунальные услуги</t>
  </si>
  <si>
    <t>Ремонт и тех.обслуживание</t>
  </si>
  <si>
    <t>Списание браков и дефектных деталей</t>
  </si>
  <si>
    <t>Аренда и страхование</t>
  </si>
  <si>
    <t>Сторонние услуги и прочие расходы -  больше админ характера</t>
  </si>
  <si>
    <t>9000S</t>
  </si>
  <si>
    <t>Командировки</t>
  </si>
  <si>
    <t>9000T</t>
  </si>
  <si>
    <t>Сторонние услуги и прочие расходы -  больше операционного характера</t>
  </si>
  <si>
    <t>9000O</t>
  </si>
  <si>
    <t>Расходы ИКТ</t>
  </si>
  <si>
    <t>Аналитика Кт</t>
  </si>
  <si>
    <t>Итог</t>
  </si>
  <si>
    <t>"UZAUTO MOTORS" aksiyadorlik jamiyati
№ 157-41100/2016 от 31.12.2016г доп сог№8</t>
  </si>
  <si>
    <t>Уз Донг Вон Ко
№ 2017-008/25 от 25.07.2017</t>
  </si>
  <si>
    <t>Уз Донг Вон Ко
№ 2017-008/26 от 25.07.2017</t>
  </si>
  <si>
    <t>5211-Хамкорбанк валютный счет
Жарима</t>
  </si>
  <si>
    <t>Асосий хисоб ракам
Жарима</t>
  </si>
  <si>
    <t>Асосий хисоб раками Invest Finance Bank 
Жарима</t>
  </si>
  <si>
    <t>Расчетный в Асакинский филиал HAMKORBANK Вторичные
Жарима</t>
  </si>
  <si>
    <t>Andijon viloyati statistika boshqarmasi
№ 10 от 22.01.2021</t>
  </si>
  <si>
    <t xml:space="preserve">Статьи затрат \ Подразделения </t>
  </si>
  <si>
    <t>Дебет</t>
  </si>
  <si>
    <t>KPI мукофот пули</t>
  </si>
  <si>
    <t>Амортизация</t>
  </si>
  <si>
    <t>Гостиничные услуги</t>
  </si>
  <si>
    <t>Единый социальный платеж</t>
  </si>
  <si>
    <t>Ижара тулови</t>
  </si>
  <si>
    <t>Командировочные расходы</t>
  </si>
  <si>
    <t>Командировочные расходы сверхнорма</t>
  </si>
  <si>
    <t>Материальные расходы</t>
  </si>
  <si>
    <t>Металлом чидиндиларни ахлати учун</t>
  </si>
  <si>
    <t>Оплата труда</t>
  </si>
  <si>
    <t>Почта харажати</t>
  </si>
  <si>
    <t>Прочие расходы</t>
  </si>
  <si>
    <t>Расход ГСМ</t>
  </si>
  <si>
    <t>Реклама ва эълонлар</t>
  </si>
  <si>
    <t>Транспортные расходы</t>
  </si>
  <si>
    <t>Итого</t>
  </si>
  <si>
    <t>Всего прочий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</si>
</sst>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theme="1"/>
      <name val="Arial"/>
      <family val="2"/>
      <charset val="204"/>
    </font>
    <font>
      <b/>
      <sz val="16"/>
      <color rgb="FF366092"/>
      <name val="Calibri"/>
      <family val="2"/>
      <charset val="204"/>
    </font>
    <font>
      <b/>
      <sz val="14"/>
      <color rgb="FF974806"/>
      <name val="Arial"/>
      <family val="2"/>
      <charset val="204"/>
    </font>
    <font>
      <b/>
      <sz val="16"/>
      <color rgb="FFFF0000"/>
      <name val="Calibri"/>
      <family val="2"/>
      <charset val="204"/>
    </font>
    <font>
      <b/>
      <sz val="14"/>
      <color theme="1"/>
      <name val="Arial"/>
      <family val="2"/>
      <charset val="204"/>
    </font>
    <font>
      <b/>
      <sz val="14"/>
      <color rgb="FF0033CC"/>
      <name val="Arial"/>
      <family val="2"/>
      <charset val="204"/>
    </font>
    <font>
      <b/>
      <sz val="18"/>
      <color rgb="FF002060"/>
      <name val="Calibri"/>
      <family val="2"/>
      <charset val="204"/>
    </font>
    <font>
      <sz val="11"/>
      <color theme="1"/>
      <name val="Calibri"/>
      <family val="2"/>
      <charset val="204"/>
    </font>
    <font>
      <b/>
      <sz val="11"/>
      <color rgb="FF002060"/>
      <name val="Calibri"/>
      <family val="2"/>
      <charset val="204"/>
    </font>
    <font>
      <b/>
      <sz val="13"/>
      <color theme="1"/>
      <name val="Calibri"/>
      <family val="2"/>
      <charset val="204"/>
    </font>
    <font>
      <b/>
      <sz val="14"/>
      <color theme="0"/>
      <name val="Calibri"/>
      <family val="2"/>
      <charset val="204"/>
    </font>
    <font>
      <sz val="11"/>
      <name val="Arial"/>
      <family val="2"/>
      <charset val="204"/>
    </font>
    <font>
      <b/>
      <sz val="14"/>
      <color rgb="FFFFFFFF"/>
      <name val="Calibri"/>
      <family val="2"/>
      <charset val="204"/>
    </font>
    <font>
      <b/>
      <sz val="14"/>
      <color theme="1"/>
      <name val="Calibri"/>
      <family val="2"/>
      <charset val="204"/>
    </font>
    <font>
      <b/>
      <i/>
      <sz val="14"/>
      <color theme="1"/>
      <name val="Calibri"/>
      <family val="2"/>
      <charset val="204"/>
    </font>
    <font>
      <sz val="14"/>
      <color theme="1"/>
      <name val="Calibri"/>
      <family val="2"/>
      <charset val="204"/>
    </font>
    <font>
      <i/>
      <sz val="14"/>
      <color theme="1"/>
      <name val="Calibri"/>
      <family val="2"/>
      <charset val="204"/>
    </font>
    <font>
      <b/>
      <sz val="16"/>
      <color theme="1"/>
      <name val="Calibri"/>
      <family val="2"/>
      <charset val="204"/>
    </font>
    <font>
      <b/>
      <i/>
      <sz val="16"/>
      <color theme="1"/>
      <name val="Calibri"/>
      <family val="2"/>
      <charset val="204"/>
    </font>
    <font>
      <sz val="16"/>
      <color theme="1"/>
      <name val="Calibri"/>
      <family val="2"/>
      <charset val="204"/>
      <scheme val="minor"/>
    </font>
    <font>
      <b/>
      <sz val="11"/>
      <color theme="1"/>
      <name val="Calibri"/>
      <family val="2"/>
      <charset val="204"/>
    </font>
    <font>
      <sz val="11"/>
      <name val="Calibri"/>
      <family val="2"/>
      <charset val="204"/>
      <scheme val="minor"/>
    </font>
    <font>
      <sz val="11"/>
      <name val="Arial"/>
      <family val="2"/>
    </font>
  </fonts>
  <fills count="1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1D345D"/>
        <bgColor rgb="FF1D345D"/>
      </patternFill>
    </fill>
    <fill>
      <patternFill patternType="solid">
        <fgColor rgb="FFDBE5F1"/>
        <bgColor rgb="FFDBE5F1"/>
      </patternFill>
    </fill>
    <fill>
      <patternFill patternType="solid">
        <fgColor theme="6" tint="0.39997558519241921"/>
        <bgColor rgb="FFDBE5F1"/>
      </patternFill>
    </fill>
    <fill>
      <patternFill patternType="solid">
        <fgColor rgb="FFFFFF00"/>
        <bgColor theme="0"/>
      </patternFill>
    </fill>
    <fill>
      <patternFill patternType="solid">
        <fgColor rgb="FFFFFF00"/>
        <bgColor indexed="64"/>
      </patternFill>
    </fill>
    <fill>
      <patternFill patternType="solid">
        <fgColor rgb="FFFFFF00"/>
        <bgColor rgb="FFDBE5F1"/>
      </patternFill>
    </fill>
  </fills>
  <borders count="15">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bottom/>
      <diagonal/>
    </border>
    <border>
      <left style="medium">
        <color rgb="FF000000"/>
      </left>
      <right style="medium">
        <color rgb="FF000000"/>
      </right>
      <top style="hair">
        <color rgb="FF000000"/>
      </top>
      <bottom style="medium">
        <color rgb="FF000000"/>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7">
    <xf numFmtId="0" fontId="0" fillId="0" borderId="0" xfId="0"/>
    <xf numFmtId="0" fontId="3" fillId="2" borderId="0" xfId="0" applyFont="1" applyFill="1" applyBorder="1" applyAlignment="1">
      <alignment horizontal="left"/>
    </xf>
    <xf numFmtId="0" fontId="4" fillId="2" borderId="0" xfId="0" applyFont="1" applyFill="1" applyBorder="1" applyAlignment="1">
      <alignment vertical="center"/>
    </xf>
    <xf numFmtId="0" fontId="3" fillId="2" borderId="0" xfId="0" applyFont="1" applyFill="1" applyBorder="1" applyAlignment="1">
      <alignment horizontal="center" vertical="center"/>
    </xf>
    <xf numFmtId="4" fontId="3" fillId="2" borderId="0" xfId="0" applyNumberFormat="1" applyFont="1" applyFill="1" applyBorder="1" applyAlignment="1">
      <alignment horizontal="center" vertical="center"/>
    </xf>
    <xf numFmtId="4" fontId="3" fillId="2" borderId="0" xfId="0" applyNumberFormat="1" applyFont="1" applyFill="1" applyBorder="1" applyAlignment="1">
      <alignment horizontal="left"/>
    </xf>
    <xf numFmtId="3" fontId="5" fillId="2" borderId="0" xfId="0" applyNumberFormat="1" applyFont="1" applyFill="1" applyAlignment="1">
      <alignment horizontal="center" vertical="center"/>
    </xf>
    <xf numFmtId="0" fontId="0" fillId="0" borderId="0" xfId="0" applyFont="1" applyAlignment="1"/>
    <xf numFmtId="0" fontId="3" fillId="2" borderId="0" xfId="0" applyFont="1" applyFill="1" applyBorder="1" applyAlignment="1">
      <alignment horizontal="left" vertical="center"/>
    </xf>
    <xf numFmtId="0" fontId="6" fillId="2" borderId="0" xfId="0" applyFont="1" applyFill="1" applyBorder="1" applyAlignment="1">
      <alignment vertical="center"/>
    </xf>
    <xf numFmtId="0" fontId="7" fillId="2" borderId="0" xfId="0" applyFont="1" applyFill="1" applyBorder="1" applyAlignment="1">
      <alignment horizontal="center" vertical="center"/>
    </xf>
    <xf numFmtId="4" fontId="3" fillId="2" borderId="0" xfId="0" applyNumberFormat="1" applyFont="1" applyFill="1" applyBorder="1" applyAlignment="1">
      <alignment horizontal="left" vertical="center"/>
    </xf>
    <xf numFmtId="4" fontId="8" fillId="2" borderId="0" xfId="0" applyNumberFormat="1" applyFont="1" applyFill="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wrapText="1"/>
    </xf>
    <xf numFmtId="4" fontId="9" fillId="2" borderId="0" xfId="0" applyNumberFormat="1" applyFont="1" applyFill="1" applyBorder="1" applyAlignment="1">
      <alignment horizontal="center" vertical="center" wrapText="1"/>
    </xf>
    <xf numFmtId="10" fontId="9" fillId="2" borderId="0" xfId="0" applyNumberFormat="1" applyFont="1" applyFill="1" applyBorder="1" applyAlignment="1">
      <alignment horizontal="center" vertical="center" wrapText="1"/>
    </xf>
    <xf numFmtId="0" fontId="10" fillId="0" borderId="0" xfId="0" applyFont="1" applyAlignment="1">
      <alignment horizontal="center"/>
    </xf>
    <xf numFmtId="0" fontId="11" fillId="2" borderId="0" xfId="0" applyFont="1" applyFill="1" applyBorder="1" applyAlignment="1">
      <alignment horizontal="center" vertical="center" wrapText="1"/>
    </xf>
    <xf numFmtId="4" fontId="11" fillId="2" borderId="0" xfId="0" applyNumberFormat="1" applyFont="1" applyFill="1" applyBorder="1" applyAlignment="1">
      <alignment horizontal="center" vertical="center" wrapText="1"/>
    </xf>
    <xf numFmtId="4" fontId="12" fillId="3" borderId="0" xfId="0" applyNumberFormat="1" applyFont="1" applyFill="1" applyAlignment="1">
      <alignment horizontal="center"/>
    </xf>
    <xf numFmtId="9" fontId="11" fillId="2" borderId="0"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Border="1"/>
    <xf numFmtId="4" fontId="15" fillId="4" borderId="2" xfId="0" applyNumberFormat="1" applyFont="1" applyFill="1" applyBorder="1" applyAlignment="1">
      <alignment horizontal="center" vertical="center" wrapText="1"/>
    </xf>
    <xf numFmtId="9" fontId="15" fillId="4" borderId="1" xfId="1"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4" fontId="13" fillId="4" borderId="2" xfId="0" applyNumberFormat="1" applyFont="1" applyFill="1" applyBorder="1" applyAlignment="1">
      <alignment horizontal="center" vertical="center" wrapText="1"/>
    </xf>
    <xf numFmtId="164" fontId="15" fillId="4" borderId="1" xfId="1" applyNumberFormat="1" applyFont="1" applyFill="1" applyBorder="1" applyAlignment="1">
      <alignment horizontal="center" vertical="center" wrapText="1"/>
    </xf>
    <xf numFmtId="0" fontId="14" fillId="0" borderId="3" xfId="0" applyFont="1" applyBorder="1"/>
    <xf numFmtId="165" fontId="15" fillId="4" borderId="2" xfId="0" applyNumberFormat="1" applyFont="1" applyFill="1" applyBorder="1" applyAlignment="1">
      <alignment horizontal="center" vertical="center" wrapText="1"/>
    </xf>
    <xf numFmtId="9" fontId="15" fillId="4" borderId="3" xfId="1" applyFont="1" applyFill="1" applyBorder="1" applyAlignment="1">
      <alignment horizontal="center" vertical="center" wrapText="1"/>
    </xf>
    <xf numFmtId="4" fontId="15" fillId="4" borderId="3" xfId="0" applyNumberFormat="1" applyFont="1" applyFill="1" applyBorder="1" applyAlignment="1">
      <alignment horizontal="center" vertical="center" wrapText="1"/>
    </xf>
    <xf numFmtId="164" fontId="15" fillId="4" borderId="3" xfId="1" applyNumberFormat="1" applyFont="1" applyFill="1" applyBorder="1" applyAlignment="1">
      <alignment horizontal="center" vertical="center" wrapText="1"/>
    </xf>
    <xf numFmtId="9" fontId="15" fillId="4" borderId="2" xfId="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0" borderId="2" xfId="0" applyFont="1" applyBorder="1"/>
    <xf numFmtId="165" fontId="13" fillId="4" borderId="2" xfId="0" applyNumberFormat="1" applyFont="1" applyFill="1" applyBorder="1" applyAlignment="1">
      <alignment horizontal="center" vertical="center" wrapText="1"/>
    </xf>
    <xf numFmtId="164" fontId="13" fillId="4" borderId="2" xfId="1"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0" fontId="16" fillId="5" borderId="4" xfId="0" applyFont="1" applyFill="1" applyBorder="1" applyAlignment="1">
      <alignment horizontal="left" vertical="center" shrinkToFit="1"/>
    </xf>
    <xf numFmtId="165" fontId="16" fillId="5" borderId="4" xfId="0" applyNumberFormat="1" applyFont="1" applyFill="1" applyBorder="1" applyAlignment="1">
      <alignment horizontal="center" vertical="center" wrapText="1"/>
    </xf>
    <xf numFmtId="164" fontId="16" fillId="5" borderId="4" xfId="1" applyNumberFormat="1" applyFont="1" applyFill="1" applyBorder="1" applyAlignment="1">
      <alignment horizontal="center" vertical="center" shrinkToFit="1"/>
    </xf>
    <xf numFmtId="164" fontId="16" fillId="5" borderId="4" xfId="1" applyNumberFormat="1" applyFont="1" applyFill="1" applyBorder="1" applyAlignment="1">
      <alignment horizontal="center" vertical="center" wrapText="1"/>
    </xf>
    <xf numFmtId="4" fontId="17" fillId="5" borderId="4" xfId="0" applyNumberFormat="1" applyFont="1" applyFill="1" applyBorder="1" applyAlignment="1">
      <alignment horizontal="center" vertical="center" wrapText="1"/>
    </xf>
    <xf numFmtId="165" fontId="17" fillId="5" borderId="4" xfId="0" applyNumberFormat="1" applyFont="1" applyFill="1" applyBorder="1" applyAlignment="1">
      <alignment horizontal="center" vertical="center" wrapText="1"/>
    </xf>
    <xf numFmtId="164" fontId="17" fillId="5" borderId="4" xfId="1"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0" fontId="18" fillId="2" borderId="5" xfId="0" applyFont="1" applyFill="1" applyBorder="1" applyAlignment="1">
      <alignment horizontal="left" vertical="center" shrinkToFit="1"/>
    </xf>
    <xf numFmtId="165" fontId="18" fillId="2" borderId="5" xfId="0" applyNumberFormat="1" applyFont="1" applyFill="1" applyBorder="1" applyAlignment="1">
      <alignment horizontal="center" vertical="center" shrinkToFit="1"/>
    </xf>
    <xf numFmtId="164" fontId="16" fillId="2" borderId="5" xfId="1" applyNumberFormat="1" applyFont="1" applyFill="1" applyBorder="1" applyAlignment="1">
      <alignment horizontal="center" vertical="center" shrinkToFit="1"/>
    </xf>
    <xf numFmtId="165" fontId="16" fillId="2" borderId="5" xfId="0" applyNumberFormat="1" applyFont="1" applyFill="1" applyBorder="1" applyAlignment="1">
      <alignment horizontal="center" vertical="center" wrapText="1"/>
    </xf>
    <xf numFmtId="164" fontId="16" fillId="2" borderId="5" xfId="1"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19" fillId="2" borderId="5" xfId="0" applyNumberFormat="1" applyFont="1" applyFill="1" applyBorder="1" applyAlignment="1">
      <alignment horizontal="center" vertical="center" wrapText="1"/>
    </xf>
    <xf numFmtId="49" fontId="16" fillId="5" borderId="5" xfId="0" applyNumberFormat="1" applyFont="1" applyFill="1" applyBorder="1" applyAlignment="1">
      <alignment horizontal="center" vertical="center" wrapText="1"/>
    </xf>
    <xf numFmtId="0" fontId="16" fillId="5" borderId="5" xfId="0" applyFont="1" applyFill="1" applyBorder="1" applyAlignment="1">
      <alignment horizontal="left" vertical="center" shrinkToFit="1"/>
    </xf>
    <xf numFmtId="165" fontId="16" fillId="5" borderId="5" xfId="0" applyNumberFormat="1" applyFont="1" applyFill="1" applyBorder="1" applyAlignment="1">
      <alignment horizontal="center" vertical="center" wrapText="1"/>
    </xf>
    <xf numFmtId="164" fontId="16" fillId="5" borderId="5" xfId="1" applyNumberFormat="1" applyFont="1" applyFill="1" applyBorder="1" applyAlignment="1">
      <alignment horizontal="center" vertical="center" shrinkToFit="1"/>
    </xf>
    <xf numFmtId="164" fontId="16" fillId="5" borderId="5" xfId="1" applyNumberFormat="1" applyFont="1" applyFill="1" applyBorder="1" applyAlignment="1">
      <alignment horizontal="center" vertical="center" wrapText="1"/>
    </xf>
    <xf numFmtId="4" fontId="17" fillId="5" borderId="5" xfId="0" applyNumberFormat="1" applyFont="1" applyFill="1" applyBorder="1" applyAlignment="1">
      <alignment horizontal="center" vertical="center" wrapText="1"/>
    </xf>
    <xf numFmtId="165" fontId="17" fillId="5" borderId="5" xfId="0" applyNumberFormat="1" applyFont="1" applyFill="1" applyBorder="1" applyAlignment="1">
      <alignment horizontal="center" vertical="center" wrapText="1"/>
    </xf>
    <xf numFmtId="164" fontId="17" fillId="5" borderId="5" xfId="1" applyNumberFormat="1" applyFont="1" applyFill="1" applyBorder="1" applyAlignment="1">
      <alignment horizontal="center" vertical="center" wrapText="1"/>
    </xf>
    <xf numFmtId="49" fontId="19" fillId="2" borderId="5" xfId="0" applyNumberFormat="1" applyFont="1" applyFill="1" applyBorder="1" applyAlignment="1">
      <alignment horizontal="center" vertical="center" wrapText="1"/>
    </xf>
    <xf numFmtId="4" fontId="19" fillId="0" borderId="5" xfId="0" applyNumberFormat="1" applyFont="1" applyBorder="1" applyAlignment="1">
      <alignment horizontal="center" vertical="center" wrapText="1"/>
    </xf>
    <xf numFmtId="49" fontId="17" fillId="2" borderId="5" xfId="0" applyNumberFormat="1" applyFont="1" applyFill="1" applyBorder="1" applyAlignment="1">
      <alignment horizontal="center" vertical="center" wrapText="1"/>
    </xf>
    <xf numFmtId="0" fontId="16" fillId="2" borderId="5" xfId="0" applyFont="1" applyFill="1" applyBorder="1" applyAlignment="1">
      <alignment horizontal="left" vertical="center" shrinkToFit="1"/>
    </xf>
    <xf numFmtId="165" fontId="16" fillId="2" borderId="5" xfId="0" applyNumberFormat="1" applyFont="1" applyFill="1" applyBorder="1" applyAlignment="1">
      <alignment horizontal="center" vertical="center" shrinkToFit="1"/>
    </xf>
    <xf numFmtId="49" fontId="20" fillId="6" borderId="5" xfId="0" applyNumberFormat="1" applyFont="1" applyFill="1" applyBorder="1" applyAlignment="1">
      <alignment horizontal="center" vertical="center" wrapText="1"/>
    </xf>
    <xf numFmtId="0" fontId="20" fillId="6" borderId="5" xfId="0" applyFont="1" applyFill="1" applyBorder="1" applyAlignment="1">
      <alignment horizontal="left" vertical="center" wrapText="1" shrinkToFit="1"/>
    </xf>
    <xf numFmtId="165" fontId="20" fillId="6" borderId="5" xfId="0" applyNumberFormat="1" applyFont="1" applyFill="1" applyBorder="1" applyAlignment="1">
      <alignment horizontal="center" vertical="center" wrapText="1"/>
    </xf>
    <xf numFmtId="164" fontId="20" fillId="6" borderId="5" xfId="1" applyNumberFormat="1" applyFont="1" applyFill="1" applyBorder="1" applyAlignment="1">
      <alignment horizontal="center" vertical="center" shrinkToFit="1"/>
    </xf>
    <xf numFmtId="164" fontId="20" fillId="6" borderId="5" xfId="1" applyNumberFormat="1" applyFont="1" applyFill="1" applyBorder="1" applyAlignment="1">
      <alignment horizontal="center" vertical="center" wrapText="1"/>
    </xf>
    <xf numFmtId="4" fontId="21" fillId="6" borderId="5" xfId="0" applyNumberFormat="1" applyFont="1" applyFill="1" applyBorder="1" applyAlignment="1">
      <alignment horizontal="center" vertical="center" wrapText="1"/>
    </xf>
    <xf numFmtId="164" fontId="21" fillId="6" borderId="5" xfId="1" applyNumberFormat="1" applyFont="1" applyFill="1" applyBorder="1" applyAlignment="1">
      <alignment horizontal="center" vertical="center" wrapText="1"/>
    </xf>
    <xf numFmtId="9" fontId="20" fillId="6" borderId="5" xfId="1" applyFont="1" applyFill="1" applyBorder="1" applyAlignment="1">
      <alignment horizontal="center" vertical="center" wrapText="1"/>
    </xf>
    <xf numFmtId="4" fontId="20" fillId="6" borderId="5" xfId="0" applyNumberFormat="1" applyFont="1" applyFill="1" applyBorder="1" applyAlignment="1">
      <alignment horizontal="center" vertical="center" wrapText="1"/>
    </xf>
    <xf numFmtId="0" fontId="22" fillId="0" borderId="0" xfId="0" applyFont="1" applyAlignment="1"/>
    <xf numFmtId="0" fontId="16" fillId="5" borderId="5" xfId="0" applyFont="1" applyFill="1" applyBorder="1" applyAlignment="1">
      <alignment horizontal="left" vertical="center" wrapText="1" shrinkToFit="1"/>
    </xf>
    <xf numFmtId="4" fontId="16" fillId="5" borderId="5" xfId="0" applyNumberFormat="1" applyFont="1" applyFill="1" applyBorder="1" applyAlignment="1">
      <alignment horizontal="center" vertical="center" wrapText="1"/>
    </xf>
    <xf numFmtId="165" fontId="0" fillId="0" borderId="0" xfId="0" applyNumberFormat="1" applyFont="1" applyAlignment="1"/>
    <xf numFmtId="165" fontId="16" fillId="7" borderId="5" xfId="0" applyNumberFormat="1" applyFont="1" applyFill="1" applyBorder="1" applyAlignment="1">
      <alignment horizontal="center" vertical="center" wrapText="1"/>
    </xf>
    <xf numFmtId="0" fontId="2" fillId="0" borderId="0" xfId="0" applyFont="1" applyAlignment="1"/>
    <xf numFmtId="0" fontId="18" fillId="2" borderId="5" xfId="0" applyFont="1" applyFill="1" applyBorder="1" applyAlignment="1">
      <alignment horizontal="left" vertical="center" wrapText="1" shrinkToFit="1"/>
    </xf>
    <xf numFmtId="4" fontId="18" fillId="2" borderId="5"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0" fontId="18" fillId="0" borderId="5" xfId="0" applyFont="1" applyFill="1" applyBorder="1" applyAlignment="1">
      <alignment horizontal="left" vertical="center" shrinkToFit="1"/>
    </xf>
    <xf numFmtId="165" fontId="18" fillId="0" borderId="5" xfId="0" applyNumberFormat="1" applyFont="1" applyFill="1" applyBorder="1" applyAlignment="1">
      <alignment horizontal="center" vertical="center" shrinkToFit="1"/>
    </xf>
    <xf numFmtId="164" fontId="16" fillId="0" borderId="5" xfId="1" applyNumberFormat="1" applyFont="1" applyFill="1" applyBorder="1" applyAlignment="1">
      <alignment horizontal="center" vertical="center" shrinkToFit="1"/>
    </xf>
    <xf numFmtId="165" fontId="16" fillId="0" borderId="5" xfId="0" applyNumberFormat="1" applyFont="1" applyFill="1" applyBorder="1" applyAlignment="1">
      <alignment horizontal="center" vertical="center" wrapText="1"/>
    </xf>
    <xf numFmtId="164" fontId="16" fillId="0" borderId="5" xfId="1"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165" fontId="18" fillId="0" borderId="5" xfId="0" applyNumberFormat="1" applyFont="1" applyFill="1" applyBorder="1" applyAlignment="1">
      <alignment horizontal="center" vertical="center" wrapText="1"/>
    </xf>
    <xf numFmtId="4" fontId="19" fillId="0" borderId="5" xfId="0" applyNumberFormat="1" applyFont="1" applyFill="1" applyBorder="1" applyAlignment="1">
      <alignment horizontal="center" vertical="center" wrapText="1"/>
    </xf>
    <xf numFmtId="0" fontId="0" fillId="0" borderId="0" xfId="0" applyFont="1" applyFill="1" applyAlignment="1"/>
    <xf numFmtId="165" fontId="18" fillId="2" borderId="5" xfId="0" applyNumberFormat="1" applyFont="1" applyFill="1" applyBorder="1" applyAlignment="1">
      <alignment horizontal="center" vertical="center" wrapText="1"/>
    </xf>
    <xf numFmtId="0" fontId="23" fillId="0" borderId="0" xfId="0" applyFont="1"/>
    <xf numFmtId="0" fontId="0" fillId="8" borderId="0" xfId="0" applyFont="1" applyFill="1" applyAlignment="1"/>
    <xf numFmtId="49" fontId="18" fillId="7" borderId="5" xfId="0" applyNumberFormat="1" applyFont="1" applyFill="1" applyBorder="1" applyAlignment="1">
      <alignment horizontal="center" vertical="center" wrapText="1"/>
    </xf>
    <xf numFmtId="0" fontId="18" fillId="7" borderId="5" xfId="0" applyFont="1" applyFill="1" applyBorder="1" applyAlignment="1">
      <alignment horizontal="left" vertical="center" shrinkToFit="1"/>
    </xf>
    <xf numFmtId="165" fontId="18" fillId="7" borderId="5" xfId="0" applyNumberFormat="1" applyFont="1" applyFill="1" applyBorder="1" applyAlignment="1">
      <alignment horizontal="center" vertical="center" wrapText="1" shrinkToFit="1"/>
    </xf>
    <xf numFmtId="164" fontId="16" fillId="7" borderId="5" xfId="1" applyNumberFormat="1" applyFont="1" applyFill="1" applyBorder="1" applyAlignment="1">
      <alignment horizontal="center" vertical="center" wrapText="1" shrinkToFit="1"/>
    </xf>
    <xf numFmtId="164" fontId="16" fillId="7" borderId="5" xfId="1" applyNumberFormat="1" applyFont="1" applyFill="1" applyBorder="1" applyAlignment="1">
      <alignment horizontal="center" vertical="center" wrapText="1"/>
    </xf>
    <xf numFmtId="4" fontId="18" fillId="7" borderId="5" xfId="0" applyNumberFormat="1" applyFont="1" applyFill="1" applyBorder="1" applyAlignment="1">
      <alignment horizontal="center" vertical="center" wrapText="1"/>
    </xf>
    <xf numFmtId="165" fontId="18" fillId="7" borderId="5" xfId="0" applyNumberFormat="1" applyFont="1" applyFill="1" applyBorder="1" applyAlignment="1">
      <alignment horizontal="center" vertical="center" wrapText="1"/>
    </xf>
    <xf numFmtId="4" fontId="19" fillId="7" borderId="5" xfId="0" applyNumberFormat="1" applyFont="1" applyFill="1" applyBorder="1" applyAlignment="1">
      <alignment horizontal="center" vertical="center" wrapText="1"/>
    </xf>
    <xf numFmtId="4" fontId="19" fillId="8" borderId="5" xfId="0" applyNumberFormat="1" applyFont="1" applyFill="1" applyBorder="1" applyAlignment="1">
      <alignment horizontal="center" vertical="center" wrapText="1"/>
    </xf>
    <xf numFmtId="165" fontId="16" fillId="5" borderId="5" xfId="0" applyNumberFormat="1" applyFont="1" applyFill="1" applyBorder="1" applyAlignment="1">
      <alignment horizontal="center" vertical="center" shrinkToFit="1"/>
    </xf>
    <xf numFmtId="165" fontId="18" fillId="2" borderId="5" xfId="0" applyNumberFormat="1" applyFont="1" applyFill="1" applyBorder="1" applyAlignment="1">
      <alignment horizontal="center" vertical="center" wrapText="1" shrinkToFit="1"/>
    </xf>
    <xf numFmtId="164" fontId="16" fillId="2" borderId="5" xfId="1" applyNumberFormat="1" applyFont="1" applyFill="1" applyBorder="1" applyAlignment="1">
      <alignment horizontal="center" vertical="center" wrapText="1" shrinkToFit="1"/>
    </xf>
    <xf numFmtId="0" fontId="0" fillId="0" borderId="6" xfId="0" applyFont="1" applyBorder="1" applyAlignment="1"/>
    <xf numFmtId="164" fontId="16" fillId="5" borderId="5" xfId="1" applyNumberFormat="1" applyFont="1" applyFill="1" applyBorder="1" applyAlignment="1">
      <alignment horizontal="center" vertical="center" wrapText="1" shrinkToFit="1"/>
    </xf>
    <xf numFmtId="165" fontId="16" fillId="5" borderId="5" xfId="0" applyNumberFormat="1" applyFont="1" applyFill="1" applyBorder="1" applyAlignment="1">
      <alignment horizontal="center" vertical="center" wrapText="1" shrinkToFit="1"/>
    </xf>
    <xf numFmtId="49" fontId="16" fillId="5" borderId="7" xfId="0" applyNumberFormat="1" applyFont="1" applyFill="1" applyBorder="1" applyAlignment="1">
      <alignment horizontal="center" vertical="center" wrapText="1"/>
    </xf>
    <xf numFmtId="0" fontId="16" fillId="5" borderId="7" xfId="0" applyFont="1" applyFill="1" applyBorder="1" applyAlignment="1">
      <alignment horizontal="left" vertical="center" wrapText="1"/>
    </xf>
    <xf numFmtId="165" fontId="16" fillId="5" borderId="7" xfId="0" applyNumberFormat="1" applyFont="1" applyFill="1" applyBorder="1" applyAlignment="1">
      <alignment horizontal="center" vertical="center" wrapText="1"/>
    </xf>
    <xf numFmtId="164" fontId="16" fillId="5" borderId="7" xfId="1" applyNumberFormat="1" applyFont="1" applyFill="1" applyBorder="1" applyAlignment="1">
      <alignment horizontal="center" vertical="center" wrapText="1"/>
    </xf>
    <xf numFmtId="4" fontId="16" fillId="5" borderId="7" xfId="0" applyNumberFormat="1" applyFont="1" applyFill="1" applyBorder="1" applyAlignment="1">
      <alignment horizontal="center" vertical="center" wrapText="1"/>
    </xf>
    <xf numFmtId="0" fontId="16" fillId="5" borderId="4" xfId="0" applyFont="1" applyFill="1" applyBorder="1" applyAlignment="1">
      <alignment horizontal="left" vertical="center" wrapText="1"/>
    </xf>
    <xf numFmtId="4" fontId="16" fillId="5" borderId="4" xfId="0" applyNumberFormat="1" applyFont="1" applyFill="1" applyBorder="1" applyAlignment="1">
      <alignment horizontal="center" vertical="center" wrapText="1"/>
    </xf>
    <xf numFmtId="0" fontId="16" fillId="5" borderId="5" xfId="0" applyFont="1" applyFill="1" applyBorder="1" applyAlignment="1">
      <alignment horizontal="left" vertical="center" wrapText="1"/>
    </xf>
    <xf numFmtId="49" fontId="13" fillId="4" borderId="2"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0" fontId="16" fillId="5" borderId="4" xfId="0" applyFont="1" applyFill="1" applyBorder="1" applyAlignment="1">
      <alignment horizontal="left" vertical="center" wrapText="1" shrinkToFit="1"/>
    </xf>
    <xf numFmtId="165" fontId="16" fillId="5" borderId="4" xfId="0" applyNumberFormat="1" applyFont="1" applyFill="1" applyBorder="1" applyAlignment="1">
      <alignment horizontal="center" vertical="center" wrapText="1" shrinkToFit="1"/>
    </xf>
    <xf numFmtId="164" fontId="16" fillId="5" borderId="4" xfId="1" applyNumberFormat="1" applyFont="1" applyFill="1" applyBorder="1" applyAlignment="1">
      <alignment horizontal="center" vertical="center" wrapText="1" shrinkToFit="1"/>
    </xf>
    <xf numFmtId="4" fontId="19" fillId="5" borderId="4" xfId="0" applyNumberFormat="1" applyFont="1" applyFill="1" applyBorder="1" applyAlignment="1">
      <alignment horizontal="center" vertical="center" wrapText="1"/>
    </xf>
    <xf numFmtId="4" fontId="19" fillId="5" borderId="5" xfId="0" applyNumberFormat="1" applyFont="1" applyFill="1" applyBorder="1" applyAlignment="1">
      <alignment horizontal="center" vertical="center" wrapText="1"/>
    </xf>
    <xf numFmtId="0" fontId="16" fillId="5" borderId="5" xfId="0" applyFont="1" applyFill="1" applyBorder="1" applyAlignment="1">
      <alignment horizontal="center" vertical="center" wrapText="1"/>
    </xf>
    <xf numFmtId="0" fontId="18" fillId="2" borderId="8" xfId="0" applyFont="1" applyFill="1" applyBorder="1" applyAlignment="1">
      <alignment horizontal="left" vertical="center" wrapText="1" shrinkToFit="1"/>
    </xf>
    <xf numFmtId="165" fontId="18" fillId="2" borderId="8" xfId="0" applyNumberFormat="1" applyFont="1" applyFill="1" applyBorder="1" applyAlignment="1">
      <alignment horizontal="center" vertical="center" wrapText="1" shrinkToFit="1"/>
    </xf>
    <xf numFmtId="164" fontId="16" fillId="2" borderId="8" xfId="1" applyNumberFormat="1" applyFont="1" applyFill="1" applyBorder="1" applyAlignment="1">
      <alignment horizontal="center" vertical="center" wrapText="1" shrinkToFit="1"/>
    </xf>
    <xf numFmtId="164" fontId="16" fillId="2" borderId="8" xfId="1" applyNumberFormat="1" applyFont="1" applyFill="1" applyBorder="1" applyAlignment="1">
      <alignment horizontal="center" vertical="center" wrapText="1"/>
    </xf>
    <xf numFmtId="4" fontId="18" fillId="2" borderId="8" xfId="0" applyNumberFormat="1" applyFont="1" applyFill="1" applyBorder="1" applyAlignment="1">
      <alignment horizontal="center" vertical="center" wrapText="1"/>
    </xf>
    <xf numFmtId="165" fontId="18" fillId="2" borderId="8" xfId="0" applyNumberFormat="1" applyFont="1" applyFill="1" applyBorder="1" applyAlignment="1">
      <alignment horizontal="center" vertical="center" wrapText="1"/>
    </xf>
    <xf numFmtId="165" fontId="16" fillId="2" borderId="8" xfId="0" applyNumberFormat="1" applyFont="1" applyFill="1" applyBorder="1" applyAlignment="1">
      <alignment horizontal="center" vertical="center" wrapText="1"/>
    </xf>
    <xf numFmtId="0" fontId="16" fillId="5" borderId="7" xfId="0" applyFont="1" applyFill="1" applyBorder="1" applyAlignment="1">
      <alignment horizontal="left" vertical="center" wrapText="1" shrinkToFit="1"/>
    </xf>
    <xf numFmtId="165" fontId="16" fillId="5" borderId="7" xfId="0" applyNumberFormat="1" applyFont="1" applyFill="1" applyBorder="1" applyAlignment="1">
      <alignment horizontal="center" vertical="center" wrapText="1" shrinkToFit="1"/>
    </xf>
    <xf numFmtId="164" fontId="16" fillId="5" borderId="7" xfId="1" applyNumberFormat="1" applyFont="1" applyFill="1" applyBorder="1" applyAlignment="1">
      <alignment horizontal="center" vertical="center" wrapText="1" shrinkToFit="1"/>
    </xf>
    <xf numFmtId="4" fontId="18" fillId="5" borderId="7" xfId="0" applyNumberFormat="1" applyFont="1" applyFill="1" applyBorder="1" applyAlignment="1">
      <alignment horizontal="center" vertical="center" wrapText="1"/>
    </xf>
    <xf numFmtId="165" fontId="16" fillId="9" borderId="5"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0" fontId="16" fillId="9" borderId="5" xfId="0" applyFont="1" applyFill="1" applyBorder="1" applyAlignment="1">
      <alignment horizontal="left" vertical="center" wrapText="1" shrinkToFit="1"/>
    </xf>
    <xf numFmtId="165" fontId="16" fillId="9" borderId="5" xfId="0" applyNumberFormat="1" applyFont="1" applyFill="1" applyBorder="1" applyAlignment="1">
      <alignment horizontal="center" vertical="center" wrapText="1" shrinkToFit="1"/>
    </xf>
    <xf numFmtId="164" fontId="16" fillId="9" borderId="5" xfId="1" applyNumberFormat="1" applyFont="1" applyFill="1" applyBorder="1" applyAlignment="1">
      <alignment horizontal="center" vertical="center" wrapText="1" shrinkToFit="1"/>
    </xf>
    <xf numFmtId="164" fontId="16" fillId="9" borderId="5" xfId="1" applyNumberFormat="1" applyFont="1" applyFill="1" applyBorder="1" applyAlignment="1">
      <alignment horizontal="center" vertical="center" wrapText="1"/>
    </xf>
    <xf numFmtId="4" fontId="16" fillId="9" borderId="5" xfId="0" applyNumberFormat="1" applyFont="1" applyFill="1" applyBorder="1" applyAlignment="1">
      <alignment horizontal="center" vertical="center" wrapText="1"/>
    </xf>
    <xf numFmtId="4" fontId="19" fillId="9" borderId="5" xfId="0" applyNumberFormat="1" applyFont="1" applyFill="1" applyBorder="1" applyAlignment="1">
      <alignment horizontal="center" vertical="center" wrapText="1"/>
    </xf>
    <xf numFmtId="9" fontId="10" fillId="0" borderId="0" xfId="0" applyNumberFormat="1" applyFont="1"/>
    <xf numFmtId="9" fontId="19" fillId="2" borderId="5" xfId="1" applyFont="1" applyFill="1" applyBorder="1" applyAlignment="1">
      <alignment horizontal="center" vertical="center" wrapText="1"/>
    </xf>
    <xf numFmtId="0" fontId="18" fillId="2" borderId="7" xfId="0" applyFont="1" applyFill="1" applyBorder="1" applyAlignment="1">
      <alignment horizontal="left" vertical="center" shrinkToFit="1"/>
    </xf>
    <xf numFmtId="164" fontId="16" fillId="2" borderId="8" xfId="1" applyNumberFormat="1" applyFont="1" applyFill="1" applyBorder="1" applyAlignment="1">
      <alignment horizontal="center" vertical="center" shrinkToFit="1"/>
    </xf>
    <xf numFmtId="165" fontId="16" fillId="2" borderId="7" xfId="0" applyNumberFormat="1" applyFont="1" applyFill="1" applyBorder="1" applyAlignment="1">
      <alignment horizontal="center" vertical="center" wrapText="1"/>
    </xf>
    <xf numFmtId="4" fontId="16" fillId="5" borderId="7" xfId="0" applyNumberFormat="1" applyFont="1" applyFill="1" applyBorder="1" applyAlignment="1">
      <alignment horizontal="center" vertical="center" wrapText="1" shrinkToFit="1"/>
    </xf>
    <xf numFmtId="4" fontId="19" fillId="5" borderId="7" xfId="0" applyNumberFormat="1" applyFont="1" applyFill="1" applyBorder="1" applyAlignment="1">
      <alignment horizontal="center" vertical="center" wrapText="1"/>
    </xf>
    <xf numFmtId="0" fontId="10" fillId="0" borderId="0" xfId="0" applyFont="1" applyAlignment="1">
      <alignment horizontal="left"/>
    </xf>
    <xf numFmtId="4" fontId="10" fillId="0" borderId="0" xfId="0" applyNumberFormat="1" applyFont="1" applyAlignment="1">
      <alignment horizontal="center" vertical="center" shrinkToFit="1"/>
    </xf>
    <xf numFmtId="0" fontId="23" fillId="0" borderId="9" xfId="0" applyFont="1" applyBorder="1"/>
    <xf numFmtId="0" fontId="10" fillId="0" borderId="10" xfId="0" applyFont="1" applyBorder="1" applyAlignment="1">
      <alignment horizontal="left"/>
    </xf>
    <xf numFmtId="0" fontId="23" fillId="0" borderId="10" xfId="0" applyFont="1" applyBorder="1" applyAlignment="1">
      <alignment horizontal="center" vertical="center" shrinkToFit="1"/>
    </xf>
    <xf numFmtId="0" fontId="10" fillId="0" borderId="11" xfId="0" applyFont="1" applyBorder="1"/>
    <xf numFmtId="10" fontId="10" fillId="0" borderId="0" xfId="0" applyNumberFormat="1" applyFont="1" applyAlignment="1">
      <alignment horizontal="center" vertical="center" shrinkToFit="1"/>
    </xf>
    <xf numFmtId="0" fontId="10" fillId="0" borderId="12" xfId="0" applyFont="1" applyBorder="1"/>
    <xf numFmtId="0" fontId="10" fillId="0" borderId="13" xfId="0" applyFont="1" applyBorder="1" applyAlignment="1">
      <alignment horizontal="left"/>
    </xf>
    <xf numFmtId="10" fontId="10" fillId="0" borderId="13" xfId="0" applyNumberFormat="1" applyFont="1" applyBorder="1" applyAlignment="1">
      <alignment horizontal="center" vertical="center" shrinkToFit="1"/>
    </xf>
    <xf numFmtId="4" fontId="10" fillId="0" borderId="13" xfId="0" applyNumberFormat="1" applyFont="1" applyBorder="1" applyAlignment="1">
      <alignment horizontal="center" vertical="center" shrinkToFit="1"/>
    </xf>
    <xf numFmtId="0" fontId="10" fillId="0" borderId="9" xfId="0" applyFont="1" applyBorder="1"/>
    <xf numFmtId="0" fontId="23" fillId="0" borderId="10" xfId="0" applyFont="1" applyBorder="1"/>
    <xf numFmtId="3" fontId="23" fillId="0" borderId="10" xfId="0" applyNumberFormat="1" applyFont="1" applyBorder="1" applyAlignment="1">
      <alignment horizontal="center" vertical="center" shrinkToFit="1"/>
    </xf>
    <xf numFmtId="4" fontId="23" fillId="0" borderId="0" xfId="0" applyNumberFormat="1" applyFont="1" applyAlignment="1">
      <alignment horizontal="center" vertical="center" shrinkToFit="1"/>
    </xf>
    <xf numFmtId="0" fontId="10" fillId="0" borderId="11" xfId="0" applyFont="1" applyBorder="1" applyAlignment="1">
      <alignment wrapText="1"/>
    </xf>
    <xf numFmtId="0" fontId="23" fillId="0" borderId="0" xfId="0" applyFont="1" applyAlignment="1">
      <alignment horizontal="left"/>
    </xf>
    <xf numFmtId="0" fontId="23" fillId="0" borderId="13" xfId="0" applyFont="1" applyBorder="1" applyAlignment="1">
      <alignment horizontal="left"/>
    </xf>
    <xf numFmtId="0" fontId="10" fillId="0" borderId="0" xfId="0" applyFont="1"/>
    <xf numFmtId="0" fontId="24" fillId="0" borderId="14" xfId="0" applyFont="1" applyBorder="1"/>
    <xf numFmtId="3" fontId="24" fillId="0" borderId="14" xfId="0" applyNumberFormat="1" applyFont="1" applyBorder="1" applyAlignment="1">
      <alignment horizontal="center"/>
    </xf>
    <xf numFmtId="3" fontId="24" fillId="0" borderId="14" xfId="0" applyNumberFormat="1" applyFont="1" applyBorder="1" applyAlignment="1">
      <alignment horizontal="center" vertical="center"/>
    </xf>
    <xf numFmtId="0" fontId="25" fillId="0" borderId="14" xfId="0" applyNumberFormat="1" applyFont="1" applyFill="1" applyBorder="1" applyAlignment="1">
      <alignment vertical="top" wrapText="1"/>
    </xf>
    <xf numFmtId="4" fontId="25" fillId="0" borderId="14" xfId="0" applyNumberFormat="1" applyFont="1" applyFill="1" applyBorder="1" applyAlignment="1">
      <alignment vertical="top"/>
    </xf>
    <xf numFmtId="0" fontId="25" fillId="8" borderId="14" xfId="0" applyNumberFormat="1" applyFont="1" applyFill="1" applyBorder="1" applyAlignment="1">
      <alignment vertical="top" wrapText="1"/>
    </xf>
    <xf numFmtId="4" fontId="25" fillId="8" borderId="14" xfId="0" applyNumberFormat="1" applyFont="1" applyFill="1" applyBorder="1" applyAlignment="1">
      <alignment vertical="top"/>
    </xf>
    <xf numFmtId="0" fontId="25" fillId="0" borderId="14" xfId="0" applyNumberFormat="1" applyFont="1" applyFill="1" applyBorder="1" applyAlignment="1">
      <alignment vertical="top"/>
    </xf>
    <xf numFmtId="0" fontId="24" fillId="0" borderId="14" xfId="0" applyFont="1" applyFill="1" applyBorder="1" applyAlignment="1">
      <alignment horizontal="left"/>
    </xf>
    <xf numFmtId="0" fontId="24" fillId="8" borderId="14" xfId="0" applyFont="1" applyFill="1" applyBorder="1" applyAlignment="1">
      <alignment horizontal="left"/>
    </xf>
    <xf numFmtId="4" fontId="24" fillId="8" borderId="14" xfId="0" applyNumberFormat="1" applyFont="1" applyFill="1" applyBorder="1" applyAlignment="1">
      <alignment horizontal="left"/>
    </xf>
  </cellXfs>
  <cellStyles count="2">
    <cellStyle name="Обычный" xfId="0" builtinId="0"/>
    <cellStyle name="Процентный" xfId="1" builtinId="5"/>
  </cellStyles>
  <dxfs count="360">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2\&#1041;&#1055;\&#1041;&#1055;\&#1041;&#1055;_&#1040;&#1074;&#1090;&#1086;&#1082;&#1086;&#1084;&#1087;&#1086;&#1085;&#1077;&#1085;&#1090;_08.01.2022%20-%20V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ualimov/AppData/Local/Microsoft/Windows/INetCache/Content.Outlook/LGJ01ZEG/&#1050;&#1086;&#1085;&#1090;&#1088;&#1072;&#1082;&#1090;%20&#8470;%20181%20&#1044;&#1086;&#1087;%20&#8470;%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gwmailaa.gmdat.com/Infoman/TEMP/~($()!%5e)/Book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kpo\usr\USER\KCLEE\MATIZ\ROUTI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Users/user/Downloads/Telegram%20Desktop/110528/Users/zz1dgs/Documents/0%20MSO/0UzAssy/0%20Data/11%20NovUpdate/+++Old,New/+++GMUZ%20OldNew%20PN%20List%202010111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kpo\usr\USER\COMMON\&#44592;&#49696;&#44284;\M104\ROU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c_common\&#1096;&#1090;&#1072;&#1090;&#1085;&#1086;&#1077;%20&#1088;&#1072;&#1089;&#1087;\&#1052;&#1086;&#1080;%20&#1076;&#1086;&#1082;&#1091;&#1084;&#1077;&#1085;&#1090;&#1099;\Nodirbek\Nodirbek\Documents\TARGET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100&#51333;&#54217;\&#44608;&#47564;&#49688;\USERS\YKJ\T&amp;D&#51221;&#47532;\USERS\A_YKM\FLEET\V_FLE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woo1\c\My%20Documents\USER\KCLEE\MDATA\M-100\71210\ROUTING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51652;&#54665;%20DATA%20(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0DATA%20(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_seong\c\97\%3f%3f\MH96%3f%3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TOP5-J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RIES\&#51060;&#49345;&#48276;\imsi\resume.xlw"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EIGH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ин. результат"/>
      <sheetName val="План мер по СС"/>
      <sheetName val="Дор. карта на 2022 год"/>
      <sheetName val="80-20"/>
      <sheetName val="Фин. по рынкам"/>
      <sheetName val="№30 Распределение затрат"/>
      <sheetName val="№31 Калькуляция продукции"/>
      <sheetName val="Содержание"/>
      <sheetName val="Фин.результат"/>
      <sheetName val="№29 Прибыль-убыток"/>
      <sheetName val="№28 Смета затрат"/>
      <sheetName val="Смета затрат по отделам"/>
      <sheetName val="№1 Орг. структура"/>
      <sheetName val="№2 Пас. предприятия"/>
      <sheetName val="№3 Пас. продукции"/>
      <sheetName val="№4 План УзАвто"/>
      <sheetName val="№5 План УзАвто (по опциям)"/>
      <sheetName val="№6 Норма на ед. авто"/>
      <sheetName val="№21 ФОТ"/>
      <sheetName val="Иш хаки ортиши"/>
      <sheetName val="№20 Логистика"/>
      <sheetName val="№7 Цены на продук."/>
      <sheetName val="№8 УзАвто (натура)"/>
      <sheetName val="№9 УзАвто (сум)"/>
      <sheetName val="№10 Предприятия USF(натура)"/>
      <sheetName val="№11 Предприятия USF(сум)"/>
      <sheetName val="№12 Автосервис (натура)"/>
      <sheetName val="№13 Автосервис (сум)"/>
      <sheetName val="№14 Экспорт (натура)"/>
      <sheetName val="№15 Экспорт (сум)"/>
      <sheetName val="Прочий доход"/>
      <sheetName val="№16.1 Цены на КД и материалы"/>
      <sheetName val="№17 Импорт_местный"/>
      <sheetName val="№18 ВОМ (Вспом.)"/>
      <sheetName val="№18.1 Цены на КД и материал"/>
      <sheetName val="№18.2 Расчёт вспом. мат."/>
      <sheetName val="№19 Вспомогательные мат."/>
      <sheetName val="№23 Кредиты и займы"/>
      <sheetName val="№24 Лицензионные платежи"/>
      <sheetName val="№25 Налоги"/>
      <sheetName val="№26 Курсовая разница"/>
      <sheetName val="№ 27 комунал"/>
      <sheetName val="№27- Комунал (свод)"/>
      <sheetName val="№27.1 Комунал (электр)"/>
      <sheetName val="№27.2 Комунал (газ) "/>
      <sheetName val="№27.3 Комунал (вода-канал)"/>
      <sheetName val="№32 Калькуляция модельного ряда"/>
      <sheetName val="№33 Анализ динамики"/>
      <sheetName val="№34 Бюджет ДДС"/>
      <sheetName val="№34.1 Авансовый график"/>
      <sheetName val="№35 Производственные показатели"/>
      <sheetName val="№36 Снижения себестоимости"/>
      <sheetName val="снижение расчёт им &amp; мет сырье"/>
      <sheetName val="Снижен энерго ресурсов"/>
      <sheetName val="Сводный бюджет"/>
      <sheetName val="№22 Амортизация"/>
      <sheetName val="№16 ВОМ (Основ.)"/>
      <sheetName val="Трубный цех"/>
      <sheetName val="Глушитель цех"/>
      <sheetName val="Пресс цех"/>
      <sheetName val="НСО цех"/>
      <sheetName val="Рол форминг цех"/>
      <sheetName val="Производство"/>
      <sheetName val="Администрация"/>
      <sheetName val="Отдел сбыта"/>
      <sheetName val="транспорт. секция"/>
      <sheetName val="строй секция"/>
      <sheetName val="Отдел комунального обслуживания"/>
      <sheetName val="Отдел качество"/>
      <sheetName val="Отдел Технологии"/>
      <sheetName val="Бухгалтерия"/>
      <sheetName val="Отдел планирования"/>
      <sheetName val="Отдел охраны"/>
      <sheetName val="Отдел ТБ"/>
      <sheetName val="Отдел кадров"/>
      <sheetName val="мед осмотр"/>
      <sheetName val="Отдел ИКТ"/>
      <sheetName val="Отдел Закупок"/>
      <sheetName val="Отдел снабжения материалов"/>
      <sheetName val="Лист1"/>
    </sheetNames>
    <sheetDataSet>
      <sheetData sheetId="0"/>
      <sheetData sheetId="1"/>
      <sheetData sheetId="2"/>
      <sheetData sheetId="3"/>
      <sheetData sheetId="4"/>
      <sheetData sheetId="5"/>
      <sheetData sheetId="6"/>
      <sheetData sheetId="7"/>
      <sheetData sheetId="8"/>
      <sheetData sheetId="9">
        <row r="30">
          <cell r="F30">
            <v>76244.41</v>
          </cell>
        </row>
        <row r="31">
          <cell r="F31">
            <v>23070</v>
          </cell>
        </row>
        <row r="33">
          <cell r="F33">
            <v>365.84699999999998</v>
          </cell>
        </row>
        <row r="34">
          <cell r="F34">
            <v>76.944000000000003</v>
          </cell>
        </row>
        <row r="35">
          <cell r="F35">
            <v>0</v>
          </cell>
        </row>
        <row r="38">
          <cell r="F38">
            <v>6333.174</v>
          </cell>
        </row>
        <row r="39">
          <cell r="F39">
            <v>140.24</v>
          </cell>
        </row>
        <row r="40">
          <cell r="F40">
            <v>0</v>
          </cell>
        </row>
        <row r="41">
          <cell r="F41">
            <v>668.95699999999999</v>
          </cell>
        </row>
        <row r="42">
          <cell r="F42">
            <v>3607.2087609999999</v>
          </cell>
        </row>
        <row r="44">
          <cell r="F44">
            <v>1963.6679999999999</v>
          </cell>
        </row>
        <row r="45">
          <cell r="F45">
            <v>10981.275</v>
          </cell>
        </row>
        <row r="46">
          <cell r="F46">
            <v>747.94600000000003</v>
          </cell>
        </row>
        <row r="47">
          <cell r="F47">
            <v>2608.4209999999998</v>
          </cell>
        </row>
        <row r="48">
          <cell r="F48">
            <v>685.80499999999995</v>
          </cell>
        </row>
        <row r="50">
          <cell r="F50">
            <v>40.069784460000001</v>
          </cell>
        </row>
        <row r="53">
          <cell r="F53">
            <v>858.92200000000003</v>
          </cell>
        </row>
        <row r="54">
          <cell r="F54">
            <v>0</v>
          </cell>
        </row>
        <row r="55">
          <cell r="F55">
            <v>6.8659999999999997</v>
          </cell>
        </row>
        <row r="56">
          <cell r="F56">
            <v>0</v>
          </cell>
        </row>
        <row r="57">
          <cell r="F57">
            <v>0</v>
          </cell>
        </row>
        <row r="58">
          <cell r="F58">
            <v>62.468000000000004</v>
          </cell>
        </row>
        <row r="60">
          <cell r="F60">
            <v>147.12699999999998</v>
          </cell>
        </row>
        <row r="61">
          <cell r="F61">
            <v>2147.0603930000002</v>
          </cell>
        </row>
        <row r="62">
          <cell r="F62">
            <v>0</v>
          </cell>
        </row>
        <row r="63">
          <cell r="F63">
            <v>16</v>
          </cell>
        </row>
        <row r="65">
          <cell r="F65">
            <v>3.78</v>
          </cell>
        </row>
        <row r="66">
          <cell r="F66">
            <v>50.2</v>
          </cell>
        </row>
        <row r="68">
          <cell r="F68">
            <v>0</v>
          </cell>
        </row>
        <row r="69">
          <cell r="F69">
            <v>0</v>
          </cell>
        </row>
        <row r="70">
          <cell r="F70">
            <v>891</v>
          </cell>
        </row>
        <row r="71">
          <cell r="F71">
            <v>48.548234859999994</v>
          </cell>
        </row>
        <row r="72">
          <cell r="F72">
            <v>0</v>
          </cell>
        </row>
        <row r="74">
          <cell r="F74">
            <v>0</v>
          </cell>
        </row>
        <row r="75">
          <cell r="F75">
            <v>5.0579999999999998</v>
          </cell>
        </row>
        <row r="76">
          <cell r="F76">
            <v>1351.1130000000001</v>
          </cell>
        </row>
        <row r="80">
          <cell r="F80">
            <v>0</v>
          </cell>
        </row>
        <row r="81">
          <cell r="F81">
            <v>9</v>
          </cell>
        </row>
        <row r="83">
          <cell r="F83">
            <v>146.624</v>
          </cell>
        </row>
        <row r="84">
          <cell r="F84">
            <v>1092</v>
          </cell>
        </row>
        <row r="85">
          <cell r="F85">
            <v>39.802</v>
          </cell>
        </row>
        <row r="86">
          <cell r="F86">
            <v>74.563000000000002</v>
          </cell>
        </row>
        <row r="87">
          <cell r="F87">
            <v>56.390999999999998</v>
          </cell>
        </row>
        <row r="88">
          <cell r="F88">
            <v>246.86600000000001</v>
          </cell>
        </row>
        <row r="89">
          <cell r="F89">
            <v>8</v>
          </cell>
        </row>
        <row r="90">
          <cell r="F90">
            <v>0</v>
          </cell>
        </row>
        <row r="97">
          <cell r="F97">
            <v>60</v>
          </cell>
        </row>
        <row r="101">
          <cell r="F101">
            <v>110</v>
          </cell>
        </row>
        <row r="105">
          <cell r="F105">
            <v>496.67599999999999</v>
          </cell>
        </row>
        <row r="106">
          <cell r="F106">
            <v>3986</v>
          </cell>
        </row>
        <row r="107">
          <cell r="F107">
            <v>34.387999999999998</v>
          </cell>
        </row>
        <row r="108">
          <cell r="F108">
            <v>22.925000000000001</v>
          </cell>
        </row>
        <row r="109">
          <cell r="F109">
            <v>188.00800000000001</v>
          </cell>
        </row>
        <row r="110">
          <cell r="F110">
            <v>0</v>
          </cell>
        </row>
        <row r="111">
          <cell r="F111">
            <v>0</v>
          </cell>
        </row>
        <row r="112">
          <cell r="F112">
            <v>45</v>
          </cell>
        </row>
        <row r="113">
          <cell r="F113">
            <v>0</v>
          </cell>
        </row>
        <row r="119">
          <cell r="F119">
            <v>73</v>
          </cell>
        </row>
        <row r="121">
          <cell r="F121">
            <v>250.41200000000001</v>
          </cell>
        </row>
        <row r="122">
          <cell r="F122">
            <v>0</v>
          </cell>
        </row>
        <row r="123">
          <cell r="F123">
            <v>2443.4180000000001</v>
          </cell>
        </row>
        <row r="124">
          <cell r="F124">
            <v>8.6199999999999992</v>
          </cell>
        </row>
        <row r="125">
          <cell r="F125">
            <v>13.878</v>
          </cell>
        </row>
        <row r="126">
          <cell r="F126">
            <v>0</v>
          </cell>
        </row>
        <row r="128">
          <cell r="F128">
            <v>12.157999999999999</v>
          </cell>
        </row>
        <row r="129">
          <cell r="F129">
            <v>7.516</v>
          </cell>
        </row>
        <row r="130">
          <cell r="F130">
            <v>4.04</v>
          </cell>
        </row>
        <row r="131">
          <cell r="F131">
            <v>0</v>
          </cell>
        </row>
        <row r="132">
          <cell r="F132">
            <v>2.5590000000000002</v>
          </cell>
        </row>
        <row r="133">
          <cell r="F133">
            <v>0</v>
          </cell>
        </row>
        <row r="134">
          <cell r="F134">
            <v>17.899000000000001</v>
          </cell>
        </row>
        <row r="135">
          <cell r="F135">
            <v>0</v>
          </cell>
        </row>
        <row r="136">
          <cell r="F136">
            <v>0</v>
          </cell>
        </row>
        <row r="137">
          <cell r="F137">
            <v>0</v>
          </cell>
        </row>
        <row r="138">
          <cell r="F138">
            <v>0.13500000000000001</v>
          </cell>
        </row>
        <row r="139">
          <cell r="F139">
            <v>0</v>
          </cell>
        </row>
        <row r="140">
          <cell r="F140">
            <v>2.0369999999999999</v>
          </cell>
        </row>
        <row r="141">
          <cell r="F141">
            <v>0</v>
          </cell>
        </row>
        <row r="142">
          <cell r="F142">
            <v>201.464</v>
          </cell>
        </row>
        <row r="144">
          <cell r="F144">
            <v>63.902999999999999</v>
          </cell>
        </row>
        <row r="145">
          <cell r="F145">
            <v>14</v>
          </cell>
        </row>
        <row r="146">
          <cell r="F146">
            <v>28</v>
          </cell>
        </row>
        <row r="148">
          <cell r="F148">
            <v>255.61500000000001</v>
          </cell>
        </row>
        <row r="149">
          <cell r="F149">
            <v>1934.549</v>
          </cell>
        </row>
        <row r="150">
          <cell r="F150">
            <v>0</v>
          </cell>
        </row>
        <row r="151">
          <cell r="F151">
            <v>0</v>
          </cell>
        </row>
        <row r="152">
          <cell r="F152">
            <v>0</v>
          </cell>
        </row>
        <row r="153">
          <cell r="F153">
            <v>230.15100000000001</v>
          </cell>
        </row>
        <row r="154">
          <cell r="F154">
            <v>73.08</v>
          </cell>
        </row>
        <row r="155">
          <cell r="F155">
            <v>485</v>
          </cell>
        </row>
        <row r="157">
          <cell r="F157">
            <v>0</v>
          </cell>
        </row>
        <row r="158">
          <cell r="F158">
            <v>6.6109999999999998</v>
          </cell>
        </row>
        <row r="159">
          <cell r="F159">
            <v>78.917000000000002</v>
          </cell>
        </row>
        <row r="160">
          <cell r="F160">
            <v>94.38</v>
          </cell>
        </row>
        <row r="161">
          <cell r="F161">
            <v>0</v>
          </cell>
        </row>
        <row r="162">
          <cell r="F162">
            <v>0</v>
          </cell>
        </row>
        <row r="163">
          <cell r="F163">
            <v>0</v>
          </cell>
        </row>
        <row r="164">
          <cell r="F164">
            <v>268.00700000000001</v>
          </cell>
        </row>
        <row r="165">
          <cell r="F165">
            <v>0</v>
          </cell>
        </row>
        <row r="166">
          <cell r="F166">
            <v>0</v>
          </cell>
        </row>
        <row r="167">
          <cell r="F167">
            <v>0</v>
          </cell>
        </row>
        <row r="168">
          <cell r="F168">
            <v>867</v>
          </cell>
        </row>
        <row r="170">
          <cell r="F170">
            <v>2361.4409999999998</v>
          </cell>
        </row>
        <row r="171">
          <cell r="F171">
            <v>0</v>
          </cell>
        </row>
        <row r="172">
          <cell r="F172">
            <v>4546.6679999999997</v>
          </cell>
        </row>
        <row r="173">
          <cell r="F173">
            <v>1271.8209999999999</v>
          </cell>
        </row>
        <row r="174">
          <cell r="F174">
            <v>26.123999999999999</v>
          </cell>
        </row>
      </sheetData>
      <sheetData sheetId="10">
        <row r="7">
          <cell r="C7">
            <v>140139.5</v>
          </cell>
          <cell r="F7">
            <v>284044.04981251585</v>
          </cell>
        </row>
      </sheetData>
      <sheetData sheetId="11">
        <row r="9">
          <cell r="C9" t="str">
            <v>импорт</v>
          </cell>
          <cell r="E9">
            <v>181712.52958463778</v>
          </cell>
        </row>
        <row r="10">
          <cell r="C10" t="str">
            <v>местные</v>
          </cell>
          <cell r="E10">
            <v>5323.5449407888373</v>
          </cell>
        </row>
        <row r="12">
          <cell r="C12" t="str">
            <v>таможня отчис.</v>
          </cell>
          <cell r="E12">
            <v>363.42505916927558</v>
          </cell>
        </row>
        <row r="13">
          <cell r="C13" t="str">
            <v>услуги декларирования</v>
          </cell>
          <cell r="E13">
            <v>80.64</v>
          </cell>
        </row>
        <row r="14">
          <cell r="C14" t="str">
            <v>прочие таможенно-брокерские расходы</v>
          </cell>
          <cell r="E14">
            <v>0</v>
          </cell>
        </row>
        <row r="16">
          <cell r="C16" t="str">
            <v>внешная логистика</v>
          </cell>
        </row>
        <row r="17">
          <cell r="C17" t="str">
            <v>жел.дор перевозки</v>
          </cell>
          <cell r="E17">
            <v>25853.922229312502</v>
          </cell>
        </row>
        <row r="18">
          <cell r="C18" t="str">
            <v>авиа перевозки</v>
          </cell>
          <cell r="E18">
            <v>0</v>
          </cell>
        </row>
        <row r="19">
          <cell r="C19" t="str">
            <v>судно перевозки</v>
          </cell>
          <cell r="E19">
            <v>0</v>
          </cell>
        </row>
        <row r="20">
          <cell r="C20" t="str">
            <v>внутренная логистика</v>
          </cell>
          <cell r="E20">
            <v>2198.8300000000004</v>
          </cell>
        </row>
        <row r="21">
          <cell r="C21" t="str">
            <v>услуги по переработке давальческого сырья</v>
          </cell>
          <cell r="E21">
            <v>4954.4205365999997</v>
          </cell>
        </row>
        <row r="23">
          <cell r="C23" t="str">
            <v>ЕСП</v>
          </cell>
          <cell r="E23">
            <v>2141.695401374292</v>
          </cell>
        </row>
        <row r="24">
          <cell r="C24" t="str">
            <v>зарплата</v>
          </cell>
          <cell r="E24">
            <v>14393.517974707218</v>
          </cell>
        </row>
        <row r="25">
          <cell r="C25" t="str">
            <v>доплаты к тарифным ставкам за работу сверхурочно</v>
          </cell>
          <cell r="E25">
            <v>0</v>
          </cell>
        </row>
        <row r="26">
          <cell r="C26" t="str">
            <v>доплаты к тарифным ставкам за работу в ночное время</v>
          </cell>
          <cell r="E26">
            <v>1665.9783852981839</v>
          </cell>
        </row>
        <row r="27">
          <cell r="C27" t="str">
            <v>премия KPI</v>
          </cell>
          <cell r="E27">
            <v>3929.6607194879953</v>
          </cell>
        </row>
        <row r="29">
          <cell r="C29" t="str">
            <v>Вспомогательные материалы</v>
          </cell>
          <cell r="E29">
            <v>3170.3510699999997</v>
          </cell>
        </row>
        <row r="30">
          <cell r="C30" t="str">
            <v>средства индивидуальной защиты</v>
          </cell>
          <cell r="E30">
            <v>68.02</v>
          </cell>
        </row>
        <row r="31">
          <cell r="C31" t="str">
            <v>Производственные оснастки и инструменты</v>
          </cell>
          <cell r="E31">
            <v>0</v>
          </cell>
        </row>
        <row r="33">
          <cell r="C33" t="str">
            <v>Электричество</v>
          </cell>
          <cell r="E33">
            <v>1941.3315000000002</v>
          </cell>
        </row>
        <row r="34">
          <cell r="C34" t="str">
            <v>Вода</v>
          </cell>
          <cell r="E34">
            <v>0</v>
          </cell>
        </row>
        <row r="35">
          <cell r="C35" t="str">
            <v>Канализация</v>
          </cell>
          <cell r="E35">
            <v>5.486250000000001</v>
          </cell>
        </row>
        <row r="36">
          <cell r="C36" t="str">
            <v>Газ</v>
          </cell>
          <cell r="E36">
            <v>0</v>
          </cell>
        </row>
        <row r="37">
          <cell r="C37" t="str">
            <v>Бензин</v>
          </cell>
          <cell r="E37">
            <v>0</v>
          </cell>
        </row>
        <row r="38">
          <cell r="C38" t="str">
            <v>Дизель</v>
          </cell>
          <cell r="E38">
            <v>128.72936999999999</v>
          </cell>
        </row>
        <row r="40">
          <cell r="C40" t="str">
            <v>обслуживание производственных зданий и помещений</v>
          </cell>
          <cell r="E40">
            <v>0</v>
          </cell>
        </row>
        <row r="41">
          <cell r="C41" t="str">
            <v>запчасти для ремонтно-технического обслуживания</v>
          </cell>
          <cell r="E41">
            <v>616.79200000000003</v>
          </cell>
        </row>
        <row r="42">
          <cell r="C42" t="str">
            <v>услуги по ремонту оборудований и транспортных средств</v>
          </cell>
          <cell r="E42">
            <v>210</v>
          </cell>
        </row>
        <row r="43">
          <cell r="C43" t="str">
            <v>Потери от брака (производственный брак)</v>
          </cell>
          <cell r="E43">
            <v>0</v>
          </cell>
        </row>
        <row r="44">
          <cell r="C44" t="str">
            <v>Аренда и страхование производственного характера:</v>
          </cell>
        </row>
        <row r="45">
          <cell r="C45" t="str">
            <v>оперативная аренда</v>
          </cell>
          <cell r="E45">
            <v>0</v>
          </cell>
        </row>
        <row r="46">
          <cell r="C46" t="str">
            <v>обязательное и добровольное страхование производственных рабочих и активов</v>
          </cell>
          <cell r="E46">
            <v>60</v>
          </cell>
        </row>
        <row r="47">
          <cell r="C47" t="str">
            <v>Услуги сторонных организаций, в т.ч.</v>
          </cell>
        </row>
        <row r="48">
          <cell r="C48" t="str">
            <v>вневедомственная, противопожарная и сторожевая охрана</v>
          </cell>
          <cell r="E48">
            <v>0</v>
          </cell>
        </row>
        <row r="49">
          <cell r="C49" t="str">
            <v>уборка производственных помещений</v>
          </cell>
          <cell r="E49">
            <v>0</v>
          </cell>
        </row>
        <row r="50">
          <cell r="C50" t="str">
            <v>прочие инжиниринговые услуги</v>
          </cell>
          <cell r="E50">
            <v>65.22</v>
          </cell>
        </row>
        <row r="51">
          <cell r="C51" t="str">
            <v>прочие услуги сторонных организаций (без перевозки грузов)</v>
          </cell>
          <cell r="E51">
            <v>78.350000000000009</v>
          </cell>
        </row>
        <row r="52">
          <cell r="C52" t="str">
            <v>мед. Осмотр производственного персонала</v>
          </cell>
          <cell r="E52">
            <v>19.100000000000001</v>
          </cell>
        </row>
        <row r="53">
          <cell r="C53" t="str">
            <v>Командировочные расходы производственного персонала, в т.ч.</v>
          </cell>
        </row>
        <row r="54">
          <cell r="C54" t="str">
            <v>суточные</v>
          </cell>
          <cell r="E54">
            <v>0</v>
          </cell>
        </row>
        <row r="55">
          <cell r="C55" t="str">
            <v>прочие командировочные расходы</v>
          </cell>
          <cell r="E55">
            <v>270.60000000000002</v>
          </cell>
        </row>
        <row r="56">
          <cell r="C56" t="str">
            <v>Прочие затраты производственного характера</v>
          </cell>
          <cell r="E56">
            <v>2840.4404981251587</v>
          </cell>
        </row>
        <row r="57">
          <cell r="E57">
            <v>8772.716638313299</v>
          </cell>
        </row>
        <row r="60">
          <cell r="C60" t="str">
            <v>Расходы на перевозки товаров, а также штрафы, уплаченные за простой транспортных средств</v>
          </cell>
          <cell r="E60">
            <v>0</v>
          </cell>
        </row>
        <row r="61">
          <cell r="C61" t="str">
            <v>Затраты по изучению рынков сбыта (затраты на маркетинг, рекламу)</v>
          </cell>
          <cell r="E61">
            <v>18</v>
          </cell>
        </row>
        <row r="62">
          <cell r="C62" t="str">
            <v>Заработная плата с отчислениями, в т.ч.</v>
          </cell>
        </row>
        <row r="63">
          <cell r="C63" t="str">
            <v>ЕСП</v>
          </cell>
          <cell r="E63">
            <v>301.61264955185447</v>
          </cell>
        </row>
        <row r="64">
          <cell r="C64" t="str">
            <v>зарплата</v>
          </cell>
          <cell r="E64">
            <v>2168.0536766783994</v>
          </cell>
        </row>
        <row r="65">
          <cell r="C65" t="str">
            <v>доплаты к тарифным ставкам за работу сверхурочно</v>
          </cell>
        </row>
        <row r="66">
          <cell r="C66" t="str">
            <v>доплаты к тарифным ставкам за работу в ночное время</v>
          </cell>
          <cell r="E66">
            <v>108.6447001309091</v>
          </cell>
        </row>
        <row r="67">
          <cell r="C67" t="str">
            <v>премия KPI</v>
          </cell>
          <cell r="E67">
            <v>538.35301900800016</v>
          </cell>
        </row>
        <row r="68">
          <cell r="C68" t="str">
            <v>Амортизация основных средств и нематериальных активов</v>
          </cell>
          <cell r="E68">
            <v>93.965880336000012</v>
          </cell>
        </row>
        <row r="69">
          <cell r="C69" t="str">
            <v>Расходы на аренду/обслуживание зданий и сооруженией для торговых нужд</v>
          </cell>
          <cell r="E69">
            <v>0</v>
          </cell>
        </row>
        <row r="70">
          <cell r="C70" t="str">
            <v>Расходы на хранение, подработку и подсортировку товаров</v>
          </cell>
          <cell r="E70">
            <v>0</v>
          </cell>
        </row>
        <row r="71">
          <cell r="C71" t="str">
            <v>Коммунальные и энергетические расходы, в т.ч.</v>
          </cell>
        </row>
        <row r="72">
          <cell r="C72" t="str">
            <v>Электричество</v>
          </cell>
          <cell r="E72">
            <v>0</v>
          </cell>
        </row>
        <row r="73">
          <cell r="C73" t="str">
            <v>Вода</v>
          </cell>
          <cell r="E73">
            <v>0</v>
          </cell>
        </row>
        <row r="74">
          <cell r="C74" t="str">
            <v>Канализация</v>
          </cell>
          <cell r="E74">
            <v>0</v>
          </cell>
        </row>
        <row r="75">
          <cell r="C75" t="str">
            <v>Газ</v>
          </cell>
          <cell r="E75">
            <v>0</v>
          </cell>
        </row>
        <row r="76">
          <cell r="C76" t="str">
            <v>Бензин</v>
          </cell>
          <cell r="E76">
            <v>0</v>
          </cell>
        </row>
        <row r="77">
          <cell r="C77" t="str">
            <v>Дизель</v>
          </cell>
          <cell r="E77">
            <v>128.72936999999999</v>
          </cell>
        </row>
        <row r="78">
          <cell r="C78" t="str">
            <v>Другие расходы по реализации</v>
          </cell>
        </row>
        <row r="79">
          <cell r="C79" t="str">
            <v>мед. Осмотр персонала сбыт</v>
          </cell>
          <cell r="E79">
            <v>2.1</v>
          </cell>
        </row>
        <row r="80">
          <cell r="C80" t="str">
            <v>Страхования,экспертиза и СТ1</v>
          </cell>
          <cell r="E80">
            <v>0</v>
          </cell>
        </row>
        <row r="81">
          <cell r="C81" t="str">
            <v>прочие</v>
          </cell>
          <cell r="E81">
            <v>0</v>
          </cell>
        </row>
        <row r="82">
          <cell r="C82" t="str">
            <v>Комиссионные вознаграждения от реализации автосервис Uz Auto Motors 2%</v>
          </cell>
          <cell r="E82">
            <v>0.47173248000000007</v>
          </cell>
        </row>
        <row r="84">
          <cell r="C84" t="str">
            <v>Заработная плата с отчислениями, в т.ч.</v>
          </cell>
        </row>
        <row r="85">
          <cell r="C85" t="str">
            <v>ЕСП</v>
          </cell>
          <cell r="E85">
            <v>449.34507311040028</v>
          </cell>
        </row>
        <row r="86">
          <cell r="C86" t="str">
            <v>зарплата</v>
          </cell>
          <cell r="E86">
            <v>3288.2839988544006</v>
          </cell>
        </row>
        <row r="87">
          <cell r="C87" t="str">
            <v>доплаты к тарифным ставкам за работу сверхурочно</v>
          </cell>
        </row>
        <row r="88">
          <cell r="C88" t="str">
            <v>доплаты к тарифным ставкам за работу в ночное время</v>
          </cell>
          <cell r="E88">
            <v>68.95708848000001</v>
          </cell>
        </row>
        <row r="89">
          <cell r="C89" t="str">
            <v>премия KPI</v>
          </cell>
          <cell r="E89">
            <v>836.64626169600058</v>
          </cell>
        </row>
        <row r="90">
          <cell r="C90" t="str">
            <v>Содержание, найм и аренда служебного легкового автотранспорта и микроавтобуса</v>
          </cell>
          <cell r="E90">
            <v>90</v>
          </cell>
        </row>
        <row r="91">
          <cell r="C91" t="str">
            <v>Обслуживание здания и ремонт помещений</v>
          </cell>
          <cell r="E91">
            <v>0</v>
          </cell>
        </row>
        <row r="92">
          <cell r="C92" t="str">
            <v>Расходы на связь</v>
          </cell>
          <cell r="E92">
            <v>86.616000000000028</v>
          </cell>
        </row>
        <row r="93">
          <cell r="C93" t="str">
            <v>Расходы на оргтехнику, интернет, обновление програм</v>
          </cell>
          <cell r="E93">
            <v>102</v>
          </cell>
        </row>
        <row r="94">
          <cell r="C94" t="str">
            <v>Коммунальные и энергетические расходы, в т.ч.</v>
          </cell>
        </row>
        <row r="95">
          <cell r="C95" t="str">
            <v>Электричество</v>
          </cell>
          <cell r="E95">
            <v>114.66449999999998</v>
          </cell>
        </row>
        <row r="96">
          <cell r="C96" t="str">
            <v>Вода</v>
          </cell>
        </row>
        <row r="97">
          <cell r="C97" t="str">
            <v>Канализация</v>
          </cell>
          <cell r="E97">
            <v>3.0000000000000004</v>
          </cell>
        </row>
        <row r="98">
          <cell r="C98" t="str">
            <v>Метан Газ</v>
          </cell>
        </row>
        <row r="99">
          <cell r="C99" t="str">
            <v>Бензин</v>
          </cell>
          <cell r="E99">
            <v>52.392120000000013</v>
          </cell>
        </row>
        <row r="100">
          <cell r="C100" t="str">
            <v>Дизель</v>
          </cell>
        </row>
        <row r="101">
          <cell r="C101" t="str">
            <v>Амортизация ОС административного назначения</v>
          </cell>
          <cell r="E101">
            <v>211.2383654004999</v>
          </cell>
        </row>
        <row r="102">
          <cell r="C102" t="str">
            <v>Затраты на содержание и ремонт ОС административного назначения</v>
          </cell>
          <cell r="E102">
            <v>0</v>
          </cell>
        </row>
        <row r="103">
          <cell r="C103" t="str">
            <v>Отчисления на содержание вышестоящих организаций
(отчисления за сотрудничество ООО "UzautoComponents")</v>
          </cell>
          <cell r="E103">
            <v>1362.8820660725794</v>
          </cell>
        </row>
        <row r="104">
          <cell r="C104" t="str">
            <v>Обязательное и добровольное страхование работников и имущества административного назначения</v>
          </cell>
          <cell r="E104">
            <v>0</v>
          </cell>
        </row>
        <row r="105">
          <cell r="C105" t="str">
            <v>Командировочные расходы административного персонала</v>
          </cell>
          <cell r="E105">
            <v>6</v>
          </cell>
        </row>
        <row r="106">
          <cell r="C106" t="str">
            <v>Представительские расходы</v>
          </cell>
          <cell r="E106">
            <v>14.503999999999998</v>
          </cell>
        </row>
        <row r="107">
          <cell r="C107" t="str">
            <v>Прочие административные расходы</v>
          </cell>
        </row>
        <row r="108">
          <cell r="C108" t="str">
            <v>Канц. Товары</v>
          </cell>
          <cell r="E108">
            <v>27.36</v>
          </cell>
        </row>
        <row r="109">
          <cell r="C109" t="str">
            <v>Хоз. Товары</v>
          </cell>
          <cell r="E109">
            <v>45.545999999999999</v>
          </cell>
        </row>
        <row r="110">
          <cell r="C110" t="str">
            <v>Дез.оброботка</v>
          </cell>
          <cell r="E110">
            <v>7.5789999999999997</v>
          </cell>
        </row>
        <row r="111">
          <cell r="C111" t="str">
            <v>Расходы на утилизацию мусора</v>
          </cell>
          <cell r="E111">
            <v>21.5</v>
          </cell>
        </row>
        <row r="112">
          <cell r="C112" t="str">
            <v>Транспортные расходы</v>
          </cell>
          <cell r="E112">
            <v>0</v>
          </cell>
        </row>
        <row r="113">
          <cell r="C113" t="str">
            <v>Оплата на авто кредит</v>
          </cell>
          <cell r="E113">
            <v>0</v>
          </cell>
        </row>
        <row r="114">
          <cell r="C114" t="str">
            <v>Расходы на медикаменты (мед осмотр)</v>
          </cell>
          <cell r="E114">
            <v>66</v>
          </cell>
        </row>
        <row r="115">
          <cell r="C115" t="str">
            <v>Расходы на курьерские услуги</v>
          </cell>
          <cell r="E115">
            <v>0</v>
          </cell>
        </row>
        <row r="116">
          <cell r="C116" t="str">
            <v>Предствительские расходы</v>
          </cell>
          <cell r="E116">
            <v>0</v>
          </cell>
        </row>
        <row r="117">
          <cell r="C117" t="str">
            <v>Спонсорство и благотворительность</v>
          </cell>
          <cell r="E117">
            <v>0</v>
          </cell>
        </row>
        <row r="118">
          <cell r="C118" t="str">
            <v xml:space="preserve">Расходы на питьевую воду </v>
          </cell>
          <cell r="E118">
            <v>13.800000000000002</v>
          </cell>
        </row>
        <row r="119">
          <cell r="C119" t="str">
            <v>Расходы на цен. подарки для работников</v>
          </cell>
          <cell r="E119">
            <v>21</v>
          </cell>
        </row>
        <row r="120">
          <cell r="C120" t="str">
            <v>Расходы на гостиночные услуги</v>
          </cell>
          <cell r="E120">
            <v>13.5</v>
          </cell>
        </row>
        <row r="121">
          <cell r="C121" t="str">
            <v>Билеты и другие (Авия и поезд)</v>
          </cell>
          <cell r="E121">
            <v>0</v>
          </cell>
        </row>
        <row r="122">
          <cell r="C122" t="str">
            <v>Прочие расходы</v>
          </cell>
          <cell r="E122">
            <v>128</v>
          </cell>
        </row>
        <row r="124">
          <cell r="C124" t="str">
            <v>Расходы на подготовку и переподготовку кадров</v>
          </cell>
          <cell r="E124">
            <v>98.4</v>
          </cell>
        </row>
        <row r="125">
          <cell r="C125" t="str">
            <v>Аудиторские и консультационные услуги</v>
          </cell>
          <cell r="E125">
            <v>25</v>
          </cell>
        </row>
        <row r="126">
          <cell r="C126" t="str">
            <v>Мероприятия по охране здоровья и организации отдыха</v>
          </cell>
          <cell r="E126">
            <v>0</v>
          </cell>
        </row>
        <row r="127">
          <cell r="C127" t="str">
            <v>Выплаты компенсирующего и стимулирующего характера</v>
          </cell>
        </row>
        <row r="128">
          <cell r="C128" t="str">
            <v>ЕСП</v>
          </cell>
          <cell r="E128">
            <v>441.03622308015235</v>
          </cell>
        </row>
        <row r="129">
          <cell r="C129" t="str">
            <v>единовременные премии, вознаграждения</v>
          </cell>
        </row>
        <row r="130">
          <cell r="C130" t="str">
            <v>возмещение расходов работников (путевки на лечение и отдых, прочее)</v>
          </cell>
        </row>
        <row r="131">
          <cell r="C131" t="str">
            <v>питание</v>
          </cell>
          <cell r="E131">
            <v>1600.4572416000005</v>
          </cell>
        </row>
        <row r="132">
          <cell r="C132" t="str">
            <v>проезд</v>
          </cell>
          <cell r="E132">
            <v>667.16150400000026</v>
          </cell>
        </row>
        <row r="133">
          <cell r="C133" t="str">
            <v>материальная помощь, выплачиваемая работникам</v>
          </cell>
          <cell r="E133">
            <v>1848.719336481422</v>
          </cell>
        </row>
        <row r="134">
          <cell r="C134" t="str">
            <v>прочее</v>
          </cell>
          <cell r="E134">
            <v>0</v>
          </cell>
        </row>
        <row r="135">
          <cell r="C135" t="str">
            <v>Банковские комиссии</v>
          </cell>
          <cell r="E135">
            <v>63.42281743993756</v>
          </cell>
        </row>
        <row r="136">
          <cell r="C136" t="str">
            <v>Обязательные платежи в бюджет, налоги, сборы, отчисления в государственные целевые фонды, в том числе:</v>
          </cell>
        </row>
        <row r="137">
          <cell r="C137" t="str">
            <v xml:space="preserve">Налог за пользование недрами </v>
          </cell>
          <cell r="E137">
            <v>0</v>
          </cell>
        </row>
        <row r="138">
          <cell r="C138" t="str">
            <v xml:space="preserve">Налог за пользование водными ресурсами </v>
          </cell>
          <cell r="E138">
            <v>7.1999999999999984</v>
          </cell>
        </row>
        <row r="139">
          <cell r="C139" t="str">
            <v xml:space="preserve">Налог на имущество юридических лиц </v>
          </cell>
          <cell r="E139">
            <v>86.14800000000001</v>
          </cell>
        </row>
        <row r="140">
          <cell r="C140" t="str">
            <v xml:space="preserve">Земельный налог с юридических лиц </v>
          </cell>
          <cell r="E140">
            <v>136.33919999999998</v>
          </cell>
        </row>
        <row r="141">
          <cell r="C141" t="str">
            <v>Единый налоговый платеж</v>
          </cell>
          <cell r="E141">
            <v>0</v>
          </cell>
        </row>
        <row r="142">
          <cell r="C142" t="str">
            <v xml:space="preserve">Сборы в местный бюджет </v>
          </cell>
          <cell r="E142">
            <v>0</v>
          </cell>
        </row>
        <row r="143">
          <cell r="C143" t="str">
            <v>Прочие налоги, сборы и отчисления</v>
          </cell>
          <cell r="E143">
            <v>0</v>
          </cell>
        </row>
        <row r="144">
          <cell r="C144" t="str">
            <v>Штрафы, пении прочие санкции</v>
          </cell>
          <cell r="E144">
            <v>0</v>
          </cell>
        </row>
        <row r="145">
          <cell r="C145" t="str">
            <v>Затраты на изобретательство, рационализацию производственного характера</v>
          </cell>
          <cell r="E145">
            <v>0</v>
          </cell>
        </row>
        <row r="146">
          <cell r="C146" t="str">
            <v>Содержание основных средств, переданных в аренду</v>
          </cell>
          <cell r="E146">
            <v>0</v>
          </cell>
        </row>
        <row r="147">
          <cell r="C147" t="str">
            <v>Освоение новых производств, цехов, агрегатов, а также производства новых видов серийной и массовой продукции и технологических процессов</v>
          </cell>
          <cell r="E147">
            <v>0</v>
          </cell>
        </row>
        <row r="148">
          <cell r="C148" t="str">
            <v>Другие операционные расходы</v>
          </cell>
          <cell r="E148">
            <v>0</v>
          </cell>
        </row>
        <row r="150">
          <cell r="C150" t="str">
            <v>Расходы в виде процентов</v>
          </cell>
          <cell r="E150">
            <v>4700.0441677699991</v>
          </cell>
        </row>
        <row r="151">
          <cell r="C151" t="str">
            <v>Расходы в виде процентов по долгосрочной аренде (финансовому лизингу)</v>
          </cell>
          <cell r="E151">
            <v>0</v>
          </cell>
        </row>
        <row r="152">
          <cell r="C152" t="str">
            <v>Убытки от валютных курсовых разниц</v>
          </cell>
          <cell r="E152">
            <v>5775.1741015700527</v>
          </cell>
        </row>
        <row r="153">
          <cell r="C153" t="str">
            <v>Роялти</v>
          </cell>
          <cell r="E153">
            <v>862.35868405999986</v>
          </cell>
        </row>
        <row r="154">
          <cell r="C154" t="str">
            <v>Прочие расходы по финансовой деятельности</v>
          </cell>
          <cell r="E154">
            <v>0</v>
          </cell>
        </row>
      </sheetData>
      <sheetData sheetId="12"/>
      <sheetData sheetId="13"/>
      <sheetData sheetId="14"/>
      <sheetData sheetId="15"/>
      <sheetData sheetId="16"/>
      <sheetData sheetId="17"/>
      <sheetData sheetId="18"/>
      <sheetData sheetId="19">
        <row r="29">
          <cell r="AC29">
            <v>524400000</v>
          </cell>
          <cell r="AQ29">
            <v>0</v>
          </cell>
          <cell r="BS29">
            <v>56937960.773085169</v>
          </cell>
          <cell r="CG29">
            <v>10652760.000000002</v>
          </cell>
          <cell r="CU29">
            <v>0</v>
          </cell>
          <cell r="DI29">
            <v>127800000</v>
          </cell>
        </row>
        <row r="33">
          <cell r="AC33">
            <v>142128636.12000003</v>
          </cell>
          <cell r="AQ33">
            <v>0</v>
          </cell>
          <cell r="BS33">
            <v>9209326.4003272336</v>
          </cell>
          <cell r="CG33">
            <v>7101840.0000000009</v>
          </cell>
          <cell r="CU33">
            <v>2982685.7142857146</v>
          </cell>
          <cell r="DI33">
            <v>36433195.200000003</v>
          </cell>
        </row>
        <row r="36">
          <cell r="AC36">
            <v>171355966.80000004</v>
          </cell>
          <cell r="AQ36">
            <v>0</v>
          </cell>
          <cell r="BS36">
            <v>19819562.059106249</v>
          </cell>
          <cell r="CG36">
            <v>10652760.000000002</v>
          </cell>
          <cell r="CU36">
            <v>4474028.5714285718</v>
          </cell>
          <cell r="DI36">
            <v>44249979.599999994</v>
          </cell>
        </row>
        <row r="41">
          <cell r="AC41">
            <v>211015194.95999992</v>
          </cell>
          <cell r="AQ41">
            <v>16296935.454545459</v>
          </cell>
          <cell r="BS41">
            <v>25080129.894285541</v>
          </cell>
          <cell r="CG41">
            <v>10652760.000000002</v>
          </cell>
          <cell r="CU41">
            <v>4474028.5714285718</v>
          </cell>
          <cell r="DI41">
            <v>49535593.20000001</v>
          </cell>
        </row>
        <row r="46">
          <cell r="AC46">
            <v>1140722553.7200005</v>
          </cell>
          <cell r="AQ46">
            <v>110000485.63636357</v>
          </cell>
          <cell r="BS46">
            <v>118631042.30527751</v>
          </cell>
          <cell r="CG46">
            <v>92323920.000000015</v>
          </cell>
          <cell r="CU46">
            <v>38774914.285714291</v>
          </cell>
          <cell r="DI46">
            <v>308749071.59999985</v>
          </cell>
        </row>
        <row r="80">
          <cell r="AC80">
            <v>293889091.68000007</v>
          </cell>
          <cell r="AQ80">
            <v>0</v>
          </cell>
          <cell r="BS80">
            <v>34292150.616954707</v>
          </cell>
          <cell r="CG80">
            <v>17754600.000000004</v>
          </cell>
          <cell r="CU80">
            <v>7456714.2857142864</v>
          </cell>
          <cell r="DI80">
            <v>80117380.799999982</v>
          </cell>
        </row>
        <row r="86">
          <cell r="AC86">
            <v>1320747463.6800003</v>
          </cell>
          <cell r="AQ86">
            <v>61568829</v>
          </cell>
          <cell r="BS86">
            <v>112932548.01799773</v>
          </cell>
          <cell r="CG86">
            <v>106527600.00000001</v>
          </cell>
          <cell r="CU86">
            <v>44740285.714285716</v>
          </cell>
          <cell r="DI86">
            <v>342365774.4000001</v>
          </cell>
        </row>
        <row r="122">
          <cell r="AC122">
            <v>513142330.44</v>
          </cell>
          <cell r="AQ122">
            <v>0</v>
          </cell>
          <cell r="BS122">
            <v>49846202.072849996</v>
          </cell>
          <cell r="CG122">
            <v>39060120.000000007</v>
          </cell>
          <cell r="CU122">
            <v>16404771.428571429</v>
          </cell>
          <cell r="DI122">
            <v>133445116.80000003</v>
          </cell>
        </row>
        <row r="149">
          <cell r="AC149">
            <v>367510180.08000016</v>
          </cell>
          <cell r="AQ149">
            <v>0</v>
          </cell>
          <cell r="BS149">
            <v>43095987.614602715</v>
          </cell>
          <cell r="CG149">
            <v>24856440.000000004</v>
          </cell>
          <cell r="CU149">
            <v>10439400</v>
          </cell>
          <cell r="DI149">
            <v>98903102.399999991</v>
          </cell>
        </row>
        <row r="160">
          <cell r="AC160">
            <v>993419233.32000005</v>
          </cell>
          <cell r="AQ160">
            <v>97004196.545454547</v>
          </cell>
          <cell r="BS160">
            <v>109601665.23390198</v>
          </cell>
          <cell r="CG160">
            <v>74569320.000000015</v>
          </cell>
          <cell r="CU160">
            <v>31318200</v>
          </cell>
          <cell r="DI160">
            <v>267560982.00000003</v>
          </cell>
        </row>
        <row r="182">
          <cell r="AC182">
            <v>942342978</v>
          </cell>
          <cell r="AQ182">
            <v>0</v>
          </cell>
          <cell r="BS182">
            <v>108780310.71643317</v>
          </cell>
          <cell r="CG182">
            <v>78120240.000000015</v>
          </cell>
          <cell r="CU182">
            <v>32809542.857142858</v>
          </cell>
          <cell r="DI182">
            <v>213111356.39999995</v>
          </cell>
        </row>
        <row r="209">
          <cell r="AC209">
            <v>721459791.59999979</v>
          </cell>
          <cell r="AQ209">
            <v>95311768.36363633</v>
          </cell>
          <cell r="BS209">
            <v>82108345.305933863</v>
          </cell>
          <cell r="CG209">
            <v>56814720.000000007</v>
          </cell>
          <cell r="CU209">
            <v>23861485.714285716</v>
          </cell>
          <cell r="DI209">
            <v>198534992.39999995</v>
          </cell>
        </row>
        <row r="226">
          <cell r="AC226">
            <v>145208624.16000003</v>
          </cell>
          <cell r="AQ226">
            <v>0</v>
          </cell>
          <cell r="BS226">
            <v>7351189.190796609</v>
          </cell>
          <cell r="CG226">
            <v>7101840.0000000009</v>
          </cell>
          <cell r="CU226">
            <v>2982685.7142857146</v>
          </cell>
          <cell r="DI226">
            <v>35288726.399999999</v>
          </cell>
        </row>
        <row r="229">
          <cell r="AC229">
            <v>99900000</v>
          </cell>
          <cell r="AQ229">
            <v>0</v>
          </cell>
          <cell r="BS229">
            <v>8500217.3637386244</v>
          </cell>
          <cell r="CG229">
            <v>3550920.0000000005</v>
          </cell>
          <cell r="CU229">
            <v>1491342.8571428573</v>
          </cell>
          <cell r="DI229">
            <v>27000000</v>
          </cell>
        </row>
        <row r="231">
          <cell r="AC231">
            <v>67586438.519999996</v>
          </cell>
          <cell r="AQ231">
            <v>0</v>
          </cell>
          <cell r="BS231">
            <v>5741007.7823499329</v>
          </cell>
          <cell r="CG231">
            <v>3550920.0000000005</v>
          </cell>
          <cell r="CU231">
            <v>1491342.8571428573</v>
          </cell>
          <cell r="DI231">
            <v>16484497.199999997</v>
          </cell>
        </row>
        <row r="234">
          <cell r="AC234">
            <v>532227165.3599999</v>
          </cell>
          <cell r="AQ234">
            <v>0</v>
          </cell>
          <cell r="BS234">
            <v>45186243.987401582</v>
          </cell>
          <cell r="CG234">
            <v>24856440.000000004</v>
          </cell>
          <cell r="CU234">
            <v>10439400</v>
          </cell>
          <cell r="DI234">
            <v>133867915.19999994</v>
          </cell>
        </row>
        <row r="242">
          <cell r="AC242">
            <v>795441481.79999983</v>
          </cell>
          <cell r="AQ242">
            <v>88870566.272727251</v>
          </cell>
          <cell r="BS242">
            <v>77007565.414645463</v>
          </cell>
          <cell r="CG242">
            <v>67467480.000000015</v>
          </cell>
          <cell r="CU242">
            <v>28335514.285714284</v>
          </cell>
          <cell r="DI242">
            <v>215213500.80000004</v>
          </cell>
        </row>
        <row r="598">
          <cell r="AC598">
            <v>2530305222.5999994</v>
          </cell>
          <cell r="AQ598">
            <v>355377585.81818157</v>
          </cell>
          <cell r="BS598">
            <v>261107706.23957819</v>
          </cell>
          <cell r="CG598">
            <v>234360720.00000003</v>
          </cell>
          <cell r="CU598">
            <v>98428628.571428478</v>
          </cell>
          <cell r="DI598">
            <v>701667694.80000019</v>
          </cell>
        </row>
        <row r="599">
          <cell r="AC599">
            <v>3287100048.8400011</v>
          </cell>
          <cell r="AQ599">
            <v>462539554.9090901</v>
          </cell>
          <cell r="BS599">
            <v>291092170.0699085</v>
          </cell>
          <cell r="CG599">
            <v>310649580.00000006</v>
          </cell>
          <cell r="CU599">
            <v>130469014.28571418</v>
          </cell>
          <cell r="DI599">
            <v>922001248.79999983</v>
          </cell>
        </row>
        <row r="600">
          <cell r="AC600">
            <v>559678422.12</v>
          </cell>
          <cell r="AQ600">
            <v>62486563.363636374</v>
          </cell>
          <cell r="BS600">
            <v>61242193.035130933</v>
          </cell>
          <cell r="CG600">
            <v>46161960.000000007</v>
          </cell>
          <cell r="CU600">
            <v>19387457.142857149</v>
          </cell>
          <cell r="DI600">
            <v>150903435.59999996</v>
          </cell>
        </row>
        <row r="601">
          <cell r="AC601">
            <v>1199593668.5999999</v>
          </cell>
          <cell r="AQ601">
            <v>153741355.09090909</v>
          </cell>
          <cell r="BS601">
            <v>123078740.62124963</v>
          </cell>
          <cell r="CG601">
            <v>102976680.00000001</v>
          </cell>
          <cell r="CU601">
            <v>43248942.857142881</v>
          </cell>
          <cell r="DI601">
            <v>325200996</v>
          </cell>
        </row>
        <row r="602">
          <cell r="AC602">
            <v>1163910909.5999999</v>
          </cell>
          <cell r="AQ602">
            <v>142855886.25000003</v>
          </cell>
          <cell r="BS602">
            <v>0</v>
          </cell>
          <cell r="CG602">
            <v>99216060.000000015</v>
          </cell>
          <cell r="CU602">
            <v>41669528.571428567</v>
          </cell>
          <cell r="DI602">
            <v>307869012.0000003</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9">
          <cell r="Q9">
            <v>7.1999999999999984</v>
          </cell>
        </row>
        <row r="10">
          <cell r="Q10">
            <v>86.14800000000001</v>
          </cell>
        </row>
        <row r="11">
          <cell r="Q11">
            <v>136.33919999999998</v>
          </cell>
        </row>
      </sheetData>
      <sheetData sheetId="41"/>
      <sheetData sheetId="42">
        <row r="37">
          <cell r="O37">
            <v>1941331.5</v>
          </cell>
        </row>
        <row r="46">
          <cell r="O46">
            <v>1200</v>
          </cell>
        </row>
        <row r="47">
          <cell r="O47">
            <v>1200</v>
          </cell>
        </row>
        <row r="48">
          <cell r="O48">
            <v>1200</v>
          </cell>
        </row>
        <row r="49">
          <cell r="O49">
            <v>1200</v>
          </cell>
        </row>
        <row r="50">
          <cell r="O50">
            <v>686.25</v>
          </cell>
        </row>
        <row r="66">
          <cell r="O66">
            <v>114664.5</v>
          </cell>
        </row>
        <row r="69">
          <cell r="O69">
            <v>3000</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7">
          <cell r="G17">
            <v>725049465.59679997</v>
          </cell>
        </row>
        <row r="24">
          <cell r="G24">
            <v>211238365.40050003</v>
          </cell>
        </row>
        <row r="31">
          <cell r="G31">
            <v>93965880.33600001</v>
          </cell>
        </row>
        <row r="41">
          <cell r="G41">
            <v>8047667172.7165003</v>
          </cell>
        </row>
      </sheetData>
      <sheetData sheetId="57">
        <row r="9">
          <cell r="AA9">
            <v>3026.4273932425008</v>
          </cell>
          <cell r="AN9">
            <v>0</v>
          </cell>
          <cell r="BA9" t="str">
            <v>Трубный цех</v>
          </cell>
        </row>
        <row r="10">
          <cell r="AA10">
            <v>31242.042782549503</v>
          </cell>
          <cell r="AN10">
            <v>0</v>
          </cell>
          <cell r="BA10" t="str">
            <v>Трубный цех</v>
          </cell>
        </row>
        <row r="11">
          <cell r="AA11">
            <v>31242.042782549503</v>
          </cell>
          <cell r="AN11">
            <v>0</v>
          </cell>
          <cell r="BA11" t="str">
            <v>Трубный цех</v>
          </cell>
        </row>
        <row r="12">
          <cell r="AA12">
            <v>11579.37955089298</v>
          </cell>
          <cell r="AN12">
            <v>0</v>
          </cell>
          <cell r="BA12" t="str">
            <v>Отдел снабжения материалов</v>
          </cell>
        </row>
        <row r="13">
          <cell r="AA13">
            <v>13620.516094573777</v>
          </cell>
          <cell r="AN13">
            <v>0</v>
          </cell>
          <cell r="BA13" t="str">
            <v>Отдел снабжения материалов</v>
          </cell>
        </row>
        <row r="14">
          <cell r="AA14">
            <v>58207.333737494751</v>
          </cell>
          <cell r="AN14">
            <v>0</v>
          </cell>
          <cell r="BA14" t="str">
            <v>Глушитель цех</v>
          </cell>
        </row>
        <row r="15">
          <cell r="AA15">
            <v>5383.3914296430003</v>
          </cell>
          <cell r="AN15">
            <v>0</v>
          </cell>
          <cell r="BA15" t="str">
            <v>Отдел снабжения материалов</v>
          </cell>
        </row>
        <row r="16">
          <cell r="AA16">
            <v>1482.3831472929999</v>
          </cell>
          <cell r="AN16">
            <v>0</v>
          </cell>
          <cell r="BA16" t="str">
            <v>Отдел снабжения материалов</v>
          </cell>
        </row>
        <row r="17">
          <cell r="AA17">
            <v>14848.999268299998</v>
          </cell>
          <cell r="AN17">
            <v>0</v>
          </cell>
          <cell r="BA17" t="str">
            <v>Глушитель цех</v>
          </cell>
        </row>
        <row r="18">
          <cell r="AA18">
            <v>123322.19731300001</v>
          </cell>
          <cell r="AN18">
            <v>0</v>
          </cell>
          <cell r="BA18" t="str">
            <v>Глушитель цех</v>
          </cell>
        </row>
        <row r="19">
          <cell r="AA19">
            <v>8174.4999361759992</v>
          </cell>
          <cell r="AN19">
            <v>0</v>
          </cell>
          <cell r="BA19" t="str">
            <v>Глушитель цех</v>
          </cell>
        </row>
        <row r="20">
          <cell r="AA20">
            <v>1082.2152009099998</v>
          </cell>
          <cell r="AN20">
            <v>0</v>
          </cell>
          <cell r="BA20" t="str">
            <v>Глушитель цех</v>
          </cell>
        </row>
        <row r="21">
          <cell r="AA21">
            <v>0</v>
          </cell>
          <cell r="AN21">
            <v>88.84</v>
          </cell>
          <cell r="BA21" t="str">
            <v>Глушитель цех</v>
          </cell>
        </row>
        <row r="22">
          <cell r="AA22">
            <v>0</v>
          </cell>
          <cell r="AN22">
            <v>3962.2640000000001</v>
          </cell>
          <cell r="BA22" t="str">
            <v>Глушитель цех</v>
          </cell>
        </row>
        <row r="23">
          <cell r="AA23">
            <v>377.51693054999998</v>
          </cell>
          <cell r="AN23">
            <v>0</v>
          </cell>
          <cell r="BA23" t="str">
            <v>Глушитель цех</v>
          </cell>
        </row>
        <row r="24">
          <cell r="AA24">
            <v>68.70808136010001</v>
          </cell>
          <cell r="AN24">
            <v>0</v>
          </cell>
          <cell r="BA24" t="str">
            <v>Глушитель цех</v>
          </cell>
        </row>
        <row r="26">
          <cell r="AA26">
            <v>1993239.4181314013</v>
          </cell>
          <cell r="AN26">
            <v>0</v>
          </cell>
          <cell r="BA26" t="str">
            <v>Трубный цех</v>
          </cell>
        </row>
        <row r="27">
          <cell r="AA27">
            <v>0</v>
          </cell>
          <cell r="AN27">
            <v>0</v>
          </cell>
          <cell r="BA27" t="str">
            <v>Трубный цех</v>
          </cell>
        </row>
        <row r="28">
          <cell r="AA28">
            <v>369381.66814169328</v>
          </cell>
          <cell r="AN28">
            <v>0</v>
          </cell>
          <cell r="BA28" t="str">
            <v>Отдел снабжения материалов</v>
          </cell>
        </row>
        <row r="29">
          <cell r="AA29">
            <v>434493.82878000999</v>
          </cell>
          <cell r="AN29">
            <v>0</v>
          </cell>
          <cell r="BA29" t="str">
            <v>Отдел снабжения материалов</v>
          </cell>
        </row>
        <row r="30">
          <cell r="AA30">
            <v>171729.93577085706</v>
          </cell>
          <cell r="AN30">
            <v>0</v>
          </cell>
          <cell r="BA30" t="str">
            <v>Отдел снабжения материалов</v>
          </cell>
        </row>
        <row r="31">
          <cell r="AA31">
            <v>47287.953328206997</v>
          </cell>
          <cell r="AN31">
            <v>0</v>
          </cell>
          <cell r="BA31" t="str">
            <v>Отдел снабжения материалов</v>
          </cell>
        </row>
        <row r="32">
          <cell r="AA32">
            <v>3933972.3481870005</v>
          </cell>
          <cell r="AN32">
            <v>0</v>
          </cell>
          <cell r="BA32" t="str">
            <v>Глушитель цех</v>
          </cell>
        </row>
        <row r="33">
          <cell r="AA33">
            <v>260766.16707982399</v>
          </cell>
          <cell r="AN33">
            <v>0</v>
          </cell>
          <cell r="BA33" t="str">
            <v>Глушитель цех</v>
          </cell>
        </row>
        <row r="34">
          <cell r="AA34">
            <v>6904.5228968179999</v>
          </cell>
          <cell r="AN34">
            <v>0</v>
          </cell>
          <cell r="BA34" t="str">
            <v>Глушитель цех</v>
          </cell>
        </row>
        <row r="35">
          <cell r="AA35">
            <v>0</v>
          </cell>
          <cell r="AN35">
            <v>2851.1600000000008</v>
          </cell>
          <cell r="BA35" t="str">
            <v>Глушитель цех</v>
          </cell>
        </row>
        <row r="36">
          <cell r="AA36">
            <v>0</v>
          </cell>
          <cell r="AN36">
            <v>127161.73599999999</v>
          </cell>
          <cell r="BA36" t="str">
            <v>Глушитель цех</v>
          </cell>
        </row>
        <row r="37">
          <cell r="AA37">
            <v>24085.544988900001</v>
          </cell>
          <cell r="AN37">
            <v>0</v>
          </cell>
          <cell r="BA37" t="str">
            <v>Глушитель цех</v>
          </cell>
        </row>
        <row r="38">
          <cell r="AA38">
            <v>2191.7845939899003</v>
          </cell>
          <cell r="AN38">
            <v>0</v>
          </cell>
          <cell r="BA38" t="str">
            <v>Глушитель цех</v>
          </cell>
        </row>
        <row r="40">
          <cell r="AA40">
            <v>1012377.79103175</v>
          </cell>
          <cell r="AN40">
            <v>0</v>
          </cell>
          <cell r="BA40" t="str">
            <v>Трубный цех</v>
          </cell>
        </row>
        <row r="41">
          <cell r="AA41">
            <v>1017221.7039075</v>
          </cell>
          <cell r="AN41">
            <v>0</v>
          </cell>
          <cell r="BA41" t="str">
            <v>Трубный цех</v>
          </cell>
        </row>
        <row r="42">
          <cell r="AA42">
            <v>813404.75444325001</v>
          </cell>
          <cell r="AN42">
            <v>0</v>
          </cell>
          <cell r="BA42" t="str">
            <v>Трубный цех</v>
          </cell>
        </row>
        <row r="43">
          <cell r="AA43">
            <v>461082.54442074994</v>
          </cell>
          <cell r="AN43">
            <v>0</v>
          </cell>
          <cell r="BA43" t="str">
            <v>Трубный цех</v>
          </cell>
        </row>
        <row r="44">
          <cell r="AA44">
            <v>963524.65262675006</v>
          </cell>
          <cell r="AN44">
            <v>0</v>
          </cell>
          <cell r="BA44" t="str">
            <v>Трубный цех</v>
          </cell>
        </row>
        <row r="45">
          <cell r="AA45">
            <v>1338824.3980854999</v>
          </cell>
          <cell r="AN45">
            <v>0</v>
          </cell>
          <cell r="BA45" t="str">
            <v>Трубный цех</v>
          </cell>
        </row>
        <row r="46">
          <cell r="AA46">
            <v>0</v>
          </cell>
          <cell r="AN46">
            <v>119318.43</v>
          </cell>
          <cell r="BA46" t="str">
            <v>Глушитель цех</v>
          </cell>
        </row>
        <row r="47">
          <cell r="AA47">
            <v>448114.34487458377</v>
          </cell>
          <cell r="AN47">
            <v>0</v>
          </cell>
          <cell r="BA47" t="str">
            <v>Отдел снабжения материалов</v>
          </cell>
        </row>
        <row r="48">
          <cell r="AA48">
            <v>275145.43637934019</v>
          </cell>
          <cell r="AN48">
            <v>0</v>
          </cell>
          <cell r="BA48" t="str">
            <v>Отдел снабжения материалов</v>
          </cell>
        </row>
        <row r="49">
          <cell r="AA49">
            <v>0</v>
          </cell>
          <cell r="AN49">
            <v>835842</v>
          </cell>
          <cell r="BA49" t="str">
            <v>Глушитель цех</v>
          </cell>
        </row>
        <row r="50">
          <cell r="AA50">
            <v>4254992.4323742008</v>
          </cell>
          <cell r="AN50">
            <v>0</v>
          </cell>
          <cell r="BA50" t="str">
            <v>Трубный цех</v>
          </cell>
        </row>
        <row r="51">
          <cell r="AA51">
            <v>1158200.2690742002</v>
          </cell>
          <cell r="AN51">
            <v>0</v>
          </cell>
          <cell r="BA51" t="str">
            <v>Трубный цех</v>
          </cell>
        </row>
        <row r="52">
          <cell r="AA52">
            <v>513164.95807624998</v>
          </cell>
          <cell r="AN52">
            <v>0</v>
          </cell>
          <cell r="BA52" t="str">
            <v>Трубный цех</v>
          </cell>
        </row>
        <row r="53">
          <cell r="AA53">
            <v>721552.57404890016</v>
          </cell>
          <cell r="AN53">
            <v>0</v>
          </cell>
          <cell r="BA53" t="str">
            <v>Трубный цех</v>
          </cell>
        </row>
        <row r="54">
          <cell r="AA54">
            <v>1004909.0569908503</v>
          </cell>
          <cell r="AN54">
            <v>0</v>
          </cell>
          <cell r="BA54" t="str">
            <v>Трубный цех</v>
          </cell>
        </row>
        <row r="55">
          <cell r="AA55">
            <v>3468076.0151779996</v>
          </cell>
          <cell r="AN55">
            <v>0</v>
          </cell>
          <cell r="BA55" t="str">
            <v>Трубный цех</v>
          </cell>
        </row>
        <row r="56">
          <cell r="AA56">
            <v>612734.27830000012</v>
          </cell>
          <cell r="AN56">
            <v>0</v>
          </cell>
          <cell r="BA56" t="str">
            <v>Трубный цех</v>
          </cell>
        </row>
        <row r="57">
          <cell r="AA57">
            <v>1086974.0493183001</v>
          </cell>
          <cell r="AN57">
            <v>0</v>
          </cell>
          <cell r="BA57" t="str">
            <v>Трубный цех</v>
          </cell>
        </row>
        <row r="58">
          <cell r="AA58">
            <v>0</v>
          </cell>
          <cell r="AN58">
            <v>294000</v>
          </cell>
          <cell r="BA58" t="str">
            <v>Трубный цех</v>
          </cell>
        </row>
        <row r="59">
          <cell r="AA59">
            <v>345310.95034129987</v>
          </cell>
          <cell r="AN59">
            <v>0</v>
          </cell>
          <cell r="BA59" t="str">
            <v>Отдел снабжения материалов</v>
          </cell>
        </row>
        <row r="60">
          <cell r="AA60">
            <v>362375.73567793379</v>
          </cell>
          <cell r="AN60">
            <v>0</v>
          </cell>
          <cell r="BA60" t="str">
            <v>Отдел снабжения материалов</v>
          </cell>
        </row>
        <row r="61">
          <cell r="AA61">
            <v>0</v>
          </cell>
          <cell r="AN61">
            <v>970200</v>
          </cell>
          <cell r="BA61" t="str">
            <v>Глушитель цех</v>
          </cell>
        </row>
        <row r="62">
          <cell r="AA62">
            <v>434478.28447239997</v>
          </cell>
          <cell r="AN62">
            <v>0</v>
          </cell>
          <cell r="BA62" t="str">
            <v>Глушитель цех</v>
          </cell>
        </row>
        <row r="63">
          <cell r="AA63">
            <v>0</v>
          </cell>
          <cell r="AN63">
            <v>2984.1</v>
          </cell>
          <cell r="BA63" t="str">
            <v>Глушитель цех</v>
          </cell>
        </row>
        <row r="64">
          <cell r="AA64">
            <v>0</v>
          </cell>
          <cell r="AN64">
            <v>149153.55000000002</v>
          </cell>
          <cell r="BA64" t="str">
            <v>Глушитель цех</v>
          </cell>
        </row>
        <row r="65">
          <cell r="AA65">
            <v>199387.04623599997</v>
          </cell>
          <cell r="AN65">
            <v>0</v>
          </cell>
          <cell r="BA65" t="str">
            <v>Глушитель цех</v>
          </cell>
        </row>
        <row r="66">
          <cell r="AA66">
            <v>4747.0346182349986</v>
          </cell>
          <cell r="AN66">
            <v>0</v>
          </cell>
          <cell r="BA66" t="str">
            <v>Глушитель цех</v>
          </cell>
        </row>
        <row r="68">
          <cell r="AA68">
            <v>191979.53366719015</v>
          </cell>
          <cell r="AN68">
            <v>0</v>
          </cell>
          <cell r="BA68" t="str">
            <v>Трубный цех</v>
          </cell>
        </row>
        <row r="69">
          <cell r="AA69">
            <v>189519.16092099997</v>
          </cell>
          <cell r="AN69">
            <v>0</v>
          </cell>
          <cell r="BA69" t="str">
            <v>Трубный цех</v>
          </cell>
        </row>
        <row r="70">
          <cell r="AA70">
            <v>1470295.3134000001</v>
          </cell>
          <cell r="AN70">
            <v>0</v>
          </cell>
          <cell r="BA70" t="str">
            <v>Трубный цех</v>
          </cell>
        </row>
        <row r="71">
          <cell r="AA71">
            <v>221167.74378599998</v>
          </cell>
          <cell r="AN71">
            <v>0</v>
          </cell>
          <cell r="BA71" t="str">
            <v>Трубный цех</v>
          </cell>
        </row>
        <row r="72">
          <cell r="AA72">
            <v>0</v>
          </cell>
          <cell r="AN72">
            <v>34781.099999999991</v>
          </cell>
          <cell r="BA72" t="str">
            <v>Глушитель цех</v>
          </cell>
        </row>
        <row r="73">
          <cell r="AA73">
            <v>0</v>
          </cell>
          <cell r="AN73">
            <v>35002.349999999991</v>
          </cell>
          <cell r="BA73" t="str">
            <v>Глушитель цех</v>
          </cell>
        </row>
        <row r="74">
          <cell r="AA74">
            <v>516075.38679999998</v>
          </cell>
          <cell r="AN74">
            <v>0</v>
          </cell>
          <cell r="BA74" t="str">
            <v>Глушитель цех</v>
          </cell>
        </row>
        <row r="75">
          <cell r="AA75">
            <v>225554.42968970325</v>
          </cell>
          <cell r="AN75">
            <v>0</v>
          </cell>
          <cell r="BA75" t="str">
            <v>Трубный цех</v>
          </cell>
        </row>
        <row r="76">
          <cell r="AA76">
            <v>20781.5592</v>
          </cell>
          <cell r="AN76">
            <v>0</v>
          </cell>
          <cell r="BA76" t="str">
            <v>Глушитель цех</v>
          </cell>
        </row>
        <row r="77">
          <cell r="AA77">
            <v>912442.06542159989</v>
          </cell>
          <cell r="AN77">
            <v>0</v>
          </cell>
          <cell r="BA77" t="str">
            <v>Трубный цех</v>
          </cell>
        </row>
        <row r="78">
          <cell r="AA78">
            <v>215709.1209028</v>
          </cell>
          <cell r="AN78">
            <v>0</v>
          </cell>
          <cell r="BA78" t="str">
            <v>Трубный цех</v>
          </cell>
        </row>
        <row r="79">
          <cell r="AA79">
            <v>119764.12566959999</v>
          </cell>
          <cell r="AN79">
            <v>0</v>
          </cell>
          <cell r="BA79" t="str">
            <v>Трубный цех</v>
          </cell>
        </row>
        <row r="80">
          <cell r="AA80">
            <v>315065.75543800002</v>
          </cell>
          <cell r="AN80">
            <v>0</v>
          </cell>
          <cell r="BA80" t="str">
            <v>Трубный цех</v>
          </cell>
        </row>
        <row r="81">
          <cell r="AA81">
            <v>313247.36900800007</v>
          </cell>
          <cell r="AN81">
            <v>0</v>
          </cell>
          <cell r="BA81" t="str">
            <v>Глушитель цех</v>
          </cell>
        </row>
        <row r="82">
          <cell r="AA82">
            <v>1133036.5845330001</v>
          </cell>
          <cell r="AN82">
            <v>0</v>
          </cell>
          <cell r="BA82" t="str">
            <v>Трубный цех</v>
          </cell>
        </row>
        <row r="83">
          <cell r="AA83">
            <v>0</v>
          </cell>
          <cell r="AN83">
            <v>56757.149999999994</v>
          </cell>
          <cell r="BA83" t="str">
            <v>Глушитель цех</v>
          </cell>
        </row>
        <row r="84">
          <cell r="AA84">
            <v>0</v>
          </cell>
          <cell r="AN84">
            <v>60780</v>
          </cell>
          <cell r="BA84" t="str">
            <v>Глушитель цех</v>
          </cell>
        </row>
        <row r="85">
          <cell r="AA85">
            <v>290941.82880000002</v>
          </cell>
          <cell r="AN85">
            <v>0</v>
          </cell>
          <cell r="BA85" t="str">
            <v>Глушитель цех</v>
          </cell>
        </row>
        <row r="86">
          <cell r="AA86">
            <v>263233.08319999999</v>
          </cell>
          <cell r="AN86">
            <v>0</v>
          </cell>
          <cell r="BA86" t="str">
            <v>Глушитель цех</v>
          </cell>
        </row>
        <row r="87">
          <cell r="AA87">
            <v>1351000.5046090002</v>
          </cell>
          <cell r="AN87">
            <v>0</v>
          </cell>
          <cell r="BA87" t="str">
            <v>Трубный цех</v>
          </cell>
        </row>
        <row r="88">
          <cell r="AA88">
            <v>183390.3327536</v>
          </cell>
          <cell r="AN88">
            <v>0</v>
          </cell>
          <cell r="BA88" t="str">
            <v>Трубный цех</v>
          </cell>
        </row>
        <row r="89">
          <cell r="AA89">
            <v>183390.3327536</v>
          </cell>
          <cell r="AN89">
            <v>0</v>
          </cell>
          <cell r="BA89" t="str">
            <v>Трубный цех</v>
          </cell>
        </row>
        <row r="90">
          <cell r="AA90">
            <v>121721.05582760001</v>
          </cell>
          <cell r="AN90">
            <v>0</v>
          </cell>
          <cell r="BA90" t="str">
            <v>Трубный цех</v>
          </cell>
        </row>
        <row r="91">
          <cell r="AA91">
            <v>243833.49768679996</v>
          </cell>
          <cell r="AN91">
            <v>0</v>
          </cell>
          <cell r="BA91" t="str">
            <v>Трубный цех</v>
          </cell>
        </row>
        <row r="92">
          <cell r="AA92">
            <v>274361.6081516</v>
          </cell>
          <cell r="AN92">
            <v>0</v>
          </cell>
          <cell r="BA92" t="str">
            <v>Трубный цех</v>
          </cell>
        </row>
        <row r="93">
          <cell r="AA93">
            <v>307238.03480599995</v>
          </cell>
          <cell r="AN93">
            <v>0</v>
          </cell>
          <cell r="BA93" t="str">
            <v>Трубный цех</v>
          </cell>
        </row>
        <row r="94">
          <cell r="AA94">
            <v>100977.59615279998</v>
          </cell>
          <cell r="AN94">
            <v>0</v>
          </cell>
          <cell r="BA94" t="str">
            <v>Трубный цех</v>
          </cell>
        </row>
        <row r="95">
          <cell r="AA95">
            <v>160918.54007199997</v>
          </cell>
          <cell r="AN95">
            <v>0</v>
          </cell>
          <cell r="BA95" t="str">
            <v>Глушитель цех</v>
          </cell>
        </row>
        <row r="96">
          <cell r="AA96">
            <v>323939.48121639993</v>
          </cell>
          <cell r="AN96">
            <v>0</v>
          </cell>
          <cell r="BA96" t="str">
            <v>Трубный цех</v>
          </cell>
        </row>
        <row r="97">
          <cell r="AA97">
            <v>0</v>
          </cell>
          <cell r="AN97">
            <v>62305.5</v>
          </cell>
          <cell r="BA97" t="str">
            <v>Глушитель цех</v>
          </cell>
        </row>
        <row r="98">
          <cell r="AA98">
            <v>64552.718264999996</v>
          </cell>
          <cell r="AN98">
            <v>0</v>
          </cell>
          <cell r="BA98" t="str">
            <v>Глушитель цех</v>
          </cell>
        </row>
        <row r="99">
          <cell r="AA99">
            <v>51330.451224000004</v>
          </cell>
          <cell r="AN99">
            <v>0</v>
          </cell>
          <cell r="BA99" t="str">
            <v>Глушитель цех</v>
          </cell>
        </row>
        <row r="100">
          <cell r="AA100">
            <v>0</v>
          </cell>
          <cell r="AN100">
            <v>839.97900000000004</v>
          </cell>
          <cell r="BA100" t="str">
            <v>Глушитель цех</v>
          </cell>
        </row>
        <row r="101">
          <cell r="AA101">
            <v>0</v>
          </cell>
          <cell r="AN101">
            <v>40875</v>
          </cell>
          <cell r="BA101" t="str">
            <v>Глушитель цех</v>
          </cell>
        </row>
        <row r="103">
          <cell r="AA103">
            <v>459851.35018112243</v>
          </cell>
          <cell r="AN103">
            <v>0</v>
          </cell>
          <cell r="BA103" t="str">
            <v>Трубный цех</v>
          </cell>
        </row>
        <row r="105">
          <cell r="AA105">
            <v>459851.35018112243</v>
          </cell>
          <cell r="AN105">
            <v>0</v>
          </cell>
          <cell r="BA105" t="str">
            <v>Трубный цех</v>
          </cell>
        </row>
        <row r="107">
          <cell r="AA107">
            <v>75586.830614400009</v>
          </cell>
          <cell r="AN107">
            <v>0</v>
          </cell>
          <cell r="BA107" t="str">
            <v>Трубный цех</v>
          </cell>
        </row>
        <row r="108">
          <cell r="AA108">
            <v>24801.928795350002</v>
          </cell>
          <cell r="AN108">
            <v>0</v>
          </cell>
          <cell r="BA108" t="str">
            <v>Трубный цех</v>
          </cell>
        </row>
        <row r="109">
          <cell r="AA109">
            <v>93620.328572049999</v>
          </cell>
          <cell r="AN109">
            <v>0</v>
          </cell>
          <cell r="BA109" t="str">
            <v>Трубный цех</v>
          </cell>
        </row>
        <row r="111">
          <cell r="AA111">
            <v>75586.830614400009</v>
          </cell>
          <cell r="AN111">
            <v>0</v>
          </cell>
          <cell r="BA111" t="str">
            <v>Трубный цех</v>
          </cell>
        </row>
        <row r="112">
          <cell r="AA112">
            <v>24801.928795350002</v>
          </cell>
          <cell r="AN112">
            <v>0</v>
          </cell>
          <cell r="BA112" t="str">
            <v>Трубный цех</v>
          </cell>
        </row>
        <row r="113">
          <cell r="AA113">
            <v>93620.328572049999</v>
          </cell>
          <cell r="AN113">
            <v>0</v>
          </cell>
          <cell r="BA113" t="str">
            <v>Трубный цех</v>
          </cell>
        </row>
        <row r="115">
          <cell r="AA115">
            <v>942441.94628810254</v>
          </cell>
          <cell r="AN115">
            <v>0</v>
          </cell>
          <cell r="BA115" t="str">
            <v>Трубный цех</v>
          </cell>
        </row>
        <row r="116">
          <cell r="AA116">
            <v>19784.086658719709</v>
          </cell>
          <cell r="AN116">
            <v>0</v>
          </cell>
          <cell r="BA116" t="str">
            <v>Трубный цех</v>
          </cell>
        </row>
        <row r="117">
          <cell r="AA117">
            <v>6474.7919973991775</v>
          </cell>
          <cell r="AN117">
            <v>0</v>
          </cell>
          <cell r="BA117" t="str">
            <v>Трубный цех</v>
          </cell>
        </row>
        <row r="118">
          <cell r="AA118">
            <v>0</v>
          </cell>
          <cell r="AN118">
            <v>0</v>
          </cell>
          <cell r="BA118" t="str">
            <v>Рол форминг цех</v>
          </cell>
        </row>
        <row r="120">
          <cell r="AA120">
            <v>942441.94628810254</v>
          </cell>
          <cell r="AN120">
            <v>0</v>
          </cell>
          <cell r="BA120" t="str">
            <v>Трубный цех</v>
          </cell>
        </row>
        <row r="121">
          <cell r="AA121">
            <v>19784.086658719709</v>
          </cell>
          <cell r="AN121">
            <v>0</v>
          </cell>
          <cell r="BA121" t="str">
            <v>Трубный цех</v>
          </cell>
        </row>
        <row r="122">
          <cell r="AA122">
            <v>6474.7919973991775</v>
          </cell>
          <cell r="AN122">
            <v>0</v>
          </cell>
          <cell r="BA122" t="str">
            <v>Трубный цех</v>
          </cell>
        </row>
        <row r="123">
          <cell r="AA123">
            <v>0</v>
          </cell>
          <cell r="AN123">
            <v>0</v>
          </cell>
          <cell r="BA123" t="str">
            <v>Рол форминг цех</v>
          </cell>
        </row>
        <row r="125">
          <cell r="AA125">
            <v>117985.09861927392</v>
          </cell>
          <cell r="AN125">
            <v>0</v>
          </cell>
          <cell r="BA125" t="str">
            <v>Трубный цех</v>
          </cell>
        </row>
        <row r="126">
          <cell r="AA126">
            <v>30807.732753356024</v>
          </cell>
          <cell r="AN126">
            <v>0</v>
          </cell>
          <cell r="BA126" t="str">
            <v>Трубный цех</v>
          </cell>
        </row>
        <row r="127">
          <cell r="AA127">
            <v>27266.61404607373</v>
          </cell>
          <cell r="AN127">
            <v>0</v>
          </cell>
          <cell r="BA127" t="str">
            <v>Трубный цех</v>
          </cell>
        </row>
        <row r="128">
          <cell r="AA128">
            <v>115826.83462014084</v>
          </cell>
          <cell r="AN128">
            <v>0</v>
          </cell>
          <cell r="BA128" t="str">
            <v>Трубный цех</v>
          </cell>
        </row>
        <row r="129">
          <cell r="AA129">
            <v>18667.629353860204</v>
          </cell>
          <cell r="AN129">
            <v>0</v>
          </cell>
          <cell r="BA129" t="str">
            <v>Трубный цех</v>
          </cell>
        </row>
        <row r="131">
          <cell r="AA131">
            <v>117985.09861927392</v>
          </cell>
          <cell r="AN131">
            <v>0</v>
          </cell>
          <cell r="BA131" t="str">
            <v>Трубный цех</v>
          </cell>
        </row>
        <row r="132">
          <cell r="AA132">
            <v>30807.732753356024</v>
          </cell>
          <cell r="AN132">
            <v>0</v>
          </cell>
          <cell r="BA132" t="str">
            <v>Трубный цех</v>
          </cell>
        </row>
        <row r="133">
          <cell r="AA133">
            <v>27266.61404607373</v>
          </cell>
          <cell r="AN133">
            <v>0</v>
          </cell>
          <cell r="BA133" t="str">
            <v>Трубный цех</v>
          </cell>
        </row>
        <row r="134">
          <cell r="AA134">
            <v>115826.83462014084</v>
          </cell>
          <cell r="AN134">
            <v>0</v>
          </cell>
          <cell r="BA134" t="str">
            <v>Трубный цех</v>
          </cell>
        </row>
        <row r="135">
          <cell r="AA135">
            <v>18667.629353860204</v>
          </cell>
          <cell r="AN135">
            <v>0</v>
          </cell>
          <cell r="BA135" t="str">
            <v>Трубный цех</v>
          </cell>
        </row>
        <row r="137">
          <cell r="AA137">
            <v>976974.17027423158</v>
          </cell>
          <cell r="AN137">
            <v>0</v>
          </cell>
          <cell r="BA137" t="str">
            <v>Трубный цех</v>
          </cell>
        </row>
        <row r="138">
          <cell r="AA138">
            <v>461868.49581447477</v>
          </cell>
          <cell r="AN138">
            <v>0</v>
          </cell>
          <cell r="BA138" t="str">
            <v>Трубный цех</v>
          </cell>
        </row>
        <row r="140">
          <cell r="AA140">
            <v>976974.17027423158</v>
          </cell>
          <cell r="AN140">
            <v>0</v>
          </cell>
          <cell r="BA140" t="str">
            <v>Трубный цех</v>
          </cell>
        </row>
        <row r="141">
          <cell r="AA141">
            <v>461868.49581447477</v>
          </cell>
          <cell r="AN141">
            <v>0</v>
          </cell>
          <cell r="BA141" t="str">
            <v>Трубный цех</v>
          </cell>
        </row>
        <row r="143">
          <cell r="AA143">
            <v>78757.456383112716</v>
          </cell>
          <cell r="AN143">
            <v>0</v>
          </cell>
          <cell r="BA143" t="str">
            <v>Трубный цех</v>
          </cell>
        </row>
        <row r="144">
          <cell r="AA144">
            <v>13030.069396447896</v>
          </cell>
          <cell r="AN144">
            <v>0</v>
          </cell>
          <cell r="BA144" t="str">
            <v>Трубный цех</v>
          </cell>
        </row>
        <row r="145">
          <cell r="AA145">
            <v>20292.731027254915</v>
          </cell>
          <cell r="AN145">
            <v>0</v>
          </cell>
          <cell r="BA145" t="str">
            <v>Трубный цех</v>
          </cell>
        </row>
        <row r="146">
          <cell r="AA146">
            <v>5157.2739000000001</v>
          </cell>
          <cell r="AN146">
            <v>0</v>
          </cell>
          <cell r="BA146" t="str">
            <v>Рол форминг цех</v>
          </cell>
        </row>
        <row r="147">
          <cell r="AA147">
            <v>0</v>
          </cell>
          <cell r="AN147">
            <v>0</v>
          </cell>
          <cell r="BA147" t="str">
            <v>Рол форминг цех</v>
          </cell>
        </row>
        <row r="148">
          <cell r="AA148">
            <v>10314.5478</v>
          </cell>
          <cell r="AN148">
            <v>0</v>
          </cell>
          <cell r="BA148" t="str">
            <v>Рол форминг цех</v>
          </cell>
        </row>
        <row r="150">
          <cell r="AA150">
            <v>78757.456383112716</v>
          </cell>
          <cell r="AN150">
            <v>0</v>
          </cell>
          <cell r="BA150" t="str">
            <v>Трубный цех</v>
          </cell>
        </row>
        <row r="151">
          <cell r="AA151">
            <v>13030.069396447896</v>
          </cell>
          <cell r="AN151">
            <v>0</v>
          </cell>
          <cell r="BA151" t="str">
            <v>Трубный цех</v>
          </cell>
        </row>
        <row r="152">
          <cell r="AA152">
            <v>20292.731027254915</v>
          </cell>
          <cell r="AN152">
            <v>0</v>
          </cell>
          <cell r="BA152" t="str">
            <v>Трубный цех</v>
          </cell>
        </row>
        <row r="153">
          <cell r="AA153">
            <v>5157.2739000000001</v>
          </cell>
          <cell r="AN153">
            <v>0</v>
          </cell>
          <cell r="BA153" t="str">
            <v>Рол форминг цех</v>
          </cell>
        </row>
        <row r="154">
          <cell r="AA154">
            <v>0</v>
          </cell>
          <cell r="AN154">
            <v>0</v>
          </cell>
          <cell r="BA154" t="str">
            <v>Рол форминг цех</v>
          </cell>
        </row>
        <row r="155">
          <cell r="AA155">
            <v>10314.5478</v>
          </cell>
          <cell r="AN155">
            <v>0</v>
          </cell>
          <cell r="BA155" t="str">
            <v>Рол форминг цех</v>
          </cell>
        </row>
        <row r="157">
          <cell r="AA157">
            <v>64418.462965535131</v>
          </cell>
          <cell r="AN157">
            <v>0</v>
          </cell>
          <cell r="BA157" t="str">
            <v>Трубный цех</v>
          </cell>
        </row>
        <row r="158">
          <cell r="AA158">
            <v>7048.396260845594</v>
          </cell>
          <cell r="AN158">
            <v>0</v>
          </cell>
          <cell r="BA158" t="str">
            <v>Трубный цех</v>
          </cell>
        </row>
        <row r="159">
          <cell r="AA159">
            <v>21145.188782536778</v>
          </cell>
          <cell r="AN159">
            <v>0</v>
          </cell>
          <cell r="BA159" t="str">
            <v>Трубный цех</v>
          </cell>
        </row>
        <row r="160">
          <cell r="AA160">
            <v>5157.2739000000001</v>
          </cell>
          <cell r="AN160">
            <v>0</v>
          </cell>
          <cell r="BA160" t="str">
            <v>Рол форминг цех</v>
          </cell>
        </row>
        <row r="161">
          <cell r="AA161">
            <v>2836.5006449999996</v>
          </cell>
          <cell r="AN161">
            <v>0</v>
          </cell>
          <cell r="BA161" t="str">
            <v>Рол форминг цех</v>
          </cell>
        </row>
        <row r="162">
          <cell r="AA162">
            <v>0</v>
          </cell>
          <cell r="AN162">
            <v>0</v>
          </cell>
          <cell r="BA162" t="str">
            <v>Рол форминг цех</v>
          </cell>
        </row>
        <row r="164">
          <cell r="AA164">
            <v>64418.462965535131</v>
          </cell>
          <cell r="AN164">
            <v>0</v>
          </cell>
          <cell r="BA164" t="str">
            <v>Трубный цех</v>
          </cell>
        </row>
        <row r="165">
          <cell r="AA165">
            <v>7048.396260845594</v>
          </cell>
          <cell r="AN165">
            <v>0</v>
          </cell>
          <cell r="BA165" t="str">
            <v>Трубный цех</v>
          </cell>
        </row>
        <row r="166">
          <cell r="AA166">
            <v>21145.188782536778</v>
          </cell>
          <cell r="AN166">
            <v>0</v>
          </cell>
          <cell r="BA166" t="str">
            <v>Трубный цех</v>
          </cell>
        </row>
        <row r="167">
          <cell r="AA167">
            <v>5157.2739000000001</v>
          </cell>
          <cell r="AN167">
            <v>0</v>
          </cell>
          <cell r="BA167" t="str">
            <v>Рол форминг цех</v>
          </cell>
        </row>
        <row r="168">
          <cell r="AA168">
            <v>2836.5006449999996</v>
          </cell>
          <cell r="AN168">
            <v>0</v>
          </cell>
          <cell r="BA168" t="str">
            <v>Рол форминг цех</v>
          </cell>
        </row>
        <row r="169">
          <cell r="AA169">
            <v>0</v>
          </cell>
          <cell r="AN169">
            <v>0</v>
          </cell>
          <cell r="BA169" t="str">
            <v>Рол форминг цех</v>
          </cell>
        </row>
        <row r="171">
          <cell r="AA171">
            <v>433583.16392474389</v>
          </cell>
          <cell r="AN171">
            <v>0</v>
          </cell>
          <cell r="BA171" t="str">
            <v>Трубный цех</v>
          </cell>
        </row>
        <row r="172">
          <cell r="AA172">
            <v>303081.03921636048</v>
          </cell>
          <cell r="AN172">
            <v>0</v>
          </cell>
          <cell r="BA172" t="str">
            <v>Трубный цех</v>
          </cell>
        </row>
        <row r="173">
          <cell r="AA173">
            <v>184539.82937486639</v>
          </cell>
          <cell r="AN173">
            <v>0</v>
          </cell>
          <cell r="BA173" t="str">
            <v>Трубный цех</v>
          </cell>
        </row>
        <row r="174">
          <cell r="AA174">
            <v>333624.08968002471</v>
          </cell>
          <cell r="AN174">
            <v>0</v>
          </cell>
          <cell r="BA174" t="str">
            <v>Трубный цех</v>
          </cell>
        </row>
        <row r="175">
          <cell r="AA175">
            <v>161472.35070300812</v>
          </cell>
          <cell r="AN175">
            <v>0</v>
          </cell>
          <cell r="BA175" t="str">
            <v>Трубный цех</v>
          </cell>
        </row>
        <row r="176">
          <cell r="AA176">
            <v>202329.74659069866</v>
          </cell>
          <cell r="AN176">
            <v>0</v>
          </cell>
          <cell r="BA176" t="str">
            <v>Трубный цех</v>
          </cell>
        </row>
        <row r="177">
          <cell r="AA177">
            <v>32465.340352985753</v>
          </cell>
          <cell r="AN177">
            <v>0</v>
          </cell>
          <cell r="BA177" t="str">
            <v>Трубный цех</v>
          </cell>
        </row>
        <row r="178">
          <cell r="AA178">
            <v>17514.196769373899</v>
          </cell>
          <cell r="AN178">
            <v>0</v>
          </cell>
          <cell r="BA178" t="str">
            <v>Трубный цех</v>
          </cell>
        </row>
        <row r="179">
          <cell r="AA179">
            <v>50193.124887839818</v>
          </cell>
          <cell r="AN179">
            <v>0</v>
          </cell>
          <cell r="BA179" t="str">
            <v>Трубный цех</v>
          </cell>
        </row>
        <row r="180">
          <cell r="AA180">
            <v>11106.563804968811</v>
          </cell>
          <cell r="AN180">
            <v>0</v>
          </cell>
          <cell r="BA180" t="str">
            <v>Трубный цех</v>
          </cell>
        </row>
        <row r="181">
          <cell r="AA181">
            <v>29912.188619999997</v>
          </cell>
          <cell r="AN181">
            <v>0</v>
          </cell>
          <cell r="BA181" t="str">
            <v>Рол форминг цех</v>
          </cell>
        </row>
        <row r="183">
          <cell r="AA183">
            <v>433583.16392474389</v>
          </cell>
          <cell r="AN183">
            <v>0</v>
          </cell>
          <cell r="BA183" t="str">
            <v>Трубный цех</v>
          </cell>
        </row>
        <row r="184">
          <cell r="AA184">
            <v>303081.03921636048</v>
          </cell>
          <cell r="AN184">
            <v>0</v>
          </cell>
          <cell r="BA184" t="str">
            <v>Трубный цех</v>
          </cell>
        </row>
        <row r="185">
          <cell r="AA185">
            <v>184539.82937486639</v>
          </cell>
          <cell r="AN185">
            <v>0</v>
          </cell>
          <cell r="BA185" t="str">
            <v>Трубный цех</v>
          </cell>
        </row>
        <row r="186">
          <cell r="AA186">
            <v>333624.08968002471</v>
          </cell>
          <cell r="AN186">
            <v>0</v>
          </cell>
          <cell r="BA186" t="str">
            <v>Трубный цех</v>
          </cell>
        </row>
        <row r="187">
          <cell r="AA187">
            <v>161472.35070300812</v>
          </cell>
          <cell r="AN187">
            <v>0</v>
          </cell>
          <cell r="BA187" t="str">
            <v>Трубный цех</v>
          </cell>
        </row>
        <row r="188">
          <cell r="AA188">
            <v>202329.74659069866</v>
          </cell>
          <cell r="AN188">
            <v>0</v>
          </cell>
          <cell r="BA188" t="str">
            <v>Трубный цех</v>
          </cell>
        </row>
        <row r="189">
          <cell r="AA189">
            <v>32465.340352985753</v>
          </cell>
          <cell r="AN189">
            <v>0</v>
          </cell>
          <cell r="BA189" t="str">
            <v>Трубный цех</v>
          </cell>
        </row>
        <row r="190">
          <cell r="AA190">
            <v>17514.196769373899</v>
          </cell>
          <cell r="AN190">
            <v>0</v>
          </cell>
          <cell r="BA190" t="str">
            <v>Трубный цех</v>
          </cell>
        </row>
        <row r="191">
          <cell r="AA191">
            <v>50193.124887839818</v>
          </cell>
          <cell r="AN191">
            <v>0</v>
          </cell>
          <cell r="BA191" t="str">
            <v>Трубный цех</v>
          </cell>
        </row>
        <row r="192">
          <cell r="AA192">
            <v>11106.563804968811</v>
          </cell>
          <cell r="AN192">
            <v>0</v>
          </cell>
          <cell r="BA192" t="str">
            <v>Трубный цех</v>
          </cell>
        </row>
        <row r="193">
          <cell r="AA193">
            <v>29912.188619999997</v>
          </cell>
          <cell r="AN193">
            <v>0</v>
          </cell>
          <cell r="BA193" t="str">
            <v>Рол форминг цех</v>
          </cell>
        </row>
        <row r="195">
          <cell r="AA195">
            <v>901981.13362275553</v>
          </cell>
          <cell r="AN195">
            <v>0</v>
          </cell>
          <cell r="BA195" t="str">
            <v>Трубный цех</v>
          </cell>
        </row>
        <row r="196">
          <cell r="AA196">
            <v>194364.86658695419</v>
          </cell>
          <cell r="AN196">
            <v>0</v>
          </cell>
          <cell r="BA196" t="str">
            <v>Трубный цех</v>
          </cell>
        </row>
        <row r="197">
          <cell r="AA197">
            <v>349856.75985651748</v>
          </cell>
          <cell r="AN197">
            <v>0</v>
          </cell>
          <cell r="BA197" t="str">
            <v>Трубный цех</v>
          </cell>
        </row>
        <row r="198">
          <cell r="AA198">
            <v>172578.91450797697</v>
          </cell>
          <cell r="AN198">
            <v>0</v>
          </cell>
          <cell r="BA198" t="str">
            <v>Трубный цех</v>
          </cell>
        </row>
        <row r="199">
          <cell r="AA199">
            <v>252247.15103208015</v>
          </cell>
          <cell r="AN199">
            <v>0</v>
          </cell>
          <cell r="BA199" t="str">
            <v>Трубный цех</v>
          </cell>
        </row>
        <row r="200">
          <cell r="AA200">
            <v>123240.14068205778</v>
          </cell>
          <cell r="AN200">
            <v>0</v>
          </cell>
          <cell r="BA200" t="str">
            <v>Трубный цех</v>
          </cell>
        </row>
        <row r="201">
          <cell r="AA201">
            <v>11106.563804968811</v>
          </cell>
          <cell r="AN201">
            <v>0</v>
          </cell>
          <cell r="BA201" t="str">
            <v>Трубный цех</v>
          </cell>
        </row>
        <row r="202">
          <cell r="AA202">
            <v>29912.188619999997</v>
          </cell>
          <cell r="AN202">
            <v>0</v>
          </cell>
          <cell r="BA202" t="str">
            <v>Рол форминг цех</v>
          </cell>
        </row>
        <row r="204">
          <cell r="AA204">
            <v>901981.13362275553</v>
          </cell>
          <cell r="AN204">
            <v>0</v>
          </cell>
          <cell r="BA204" t="str">
            <v>Трубный цех</v>
          </cell>
        </row>
        <row r="205">
          <cell r="AA205">
            <v>194364.86658695419</v>
          </cell>
          <cell r="AN205">
            <v>0</v>
          </cell>
          <cell r="BA205" t="str">
            <v>Трубный цех</v>
          </cell>
        </row>
        <row r="206">
          <cell r="AA206">
            <v>349856.75985651748</v>
          </cell>
          <cell r="AN206">
            <v>0</v>
          </cell>
          <cell r="BA206" t="str">
            <v>Трубный цех</v>
          </cell>
        </row>
        <row r="207">
          <cell r="AA207">
            <v>172578.91450797697</v>
          </cell>
          <cell r="AN207">
            <v>0</v>
          </cell>
          <cell r="BA207" t="str">
            <v>Трубный цех</v>
          </cell>
        </row>
        <row r="208">
          <cell r="AA208">
            <v>252247.15103208015</v>
          </cell>
          <cell r="AN208">
            <v>0</v>
          </cell>
          <cell r="BA208" t="str">
            <v>Трубный цех</v>
          </cell>
        </row>
        <row r="209">
          <cell r="AA209">
            <v>123240.14068205778</v>
          </cell>
          <cell r="AN209">
            <v>0</v>
          </cell>
          <cell r="BA209" t="str">
            <v>Трубный цех</v>
          </cell>
        </row>
        <row r="210">
          <cell r="AA210">
            <v>11106.563804968811</v>
          </cell>
          <cell r="AN210">
            <v>0</v>
          </cell>
          <cell r="BA210" t="str">
            <v>Трубный цех</v>
          </cell>
        </row>
        <row r="211">
          <cell r="AA211">
            <v>29912.188619999997</v>
          </cell>
          <cell r="AN211">
            <v>0</v>
          </cell>
          <cell r="BA211" t="str">
            <v>Рол форминг цех</v>
          </cell>
        </row>
        <row r="213">
          <cell r="AA213">
            <v>272667.72198588337</v>
          </cell>
          <cell r="AN213">
            <v>0</v>
          </cell>
          <cell r="BA213" t="str">
            <v>Трубный цех</v>
          </cell>
        </row>
        <row r="214">
          <cell r="AA214">
            <v>119220.82404822099</v>
          </cell>
          <cell r="AN214">
            <v>0</v>
          </cell>
          <cell r="BA214" t="str">
            <v>Трубный цех</v>
          </cell>
        </row>
        <row r="215">
          <cell r="AA215">
            <v>102868.36652326563</v>
          </cell>
          <cell r="AN215">
            <v>0</v>
          </cell>
          <cell r="BA215" t="str">
            <v>Трубный цех</v>
          </cell>
        </row>
        <row r="216">
          <cell r="AA216">
            <v>32704.915049910702</v>
          </cell>
          <cell r="AN216">
            <v>0</v>
          </cell>
          <cell r="BA216" t="str">
            <v>Трубный цех</v>
          </cell>
        </row>
        <row r="217">
          <cell r="AA217">
            <v>224561.07368572406</v>
          </cell>
          <cell r="AN217">
            <v>0</v>
          </cell>
          <cell r="BA217" t="str">
            <v>Трубный цех</v>
          </cell>
        </row>
        <row r="218">
          <cell r="AA218">
            <v>20725.789188606203</v>
          </cell>
          <cell r="AN218">
            <v>0</v>
          </cell>
          <cell r="BA218" t="str">
            <v>Трубный цех</v>
          </cell>
        </row>
        <row r="219">
          <cell r="AA219">
            <v>23387.817157784979</v>
          </cell>
          <cell r="AN219">
            <v>0</v>
          </cell>
          <cell r="BA219" t="str">
            <v>Трубный цех</v>
          </cell>
        </row>
        <row r="220">
          <cell r="AA220">
            <v>372874.06053997023</v>
          </cell>
          <cell r="AN220">
            <v>0</v>
          </cell>
          <cell r="BA220" t="str">
            <v>Трубный цех</v>
          </cell>
        </row>
        <row r="221">
          <cell r="AA221">
            <v>385994.05553092272</v>
          </cell>
          <cell r="AN221">
            <v>0</v>
          </cell>
          <cell r="BA221" t="str">
            <v>Трубный цех</v>
          </cell>
        </row>
        <row r="222">
          <cell r="AA222">
            <v>126684.38488320001</v>
          </cell>
          <cell r="AN222">
            <v>0</v>
          </cell>
          <cell r="BA222" t="str">
            <v>Рол форминг цех</v>
          </cell>
        </row>
        <row r="223">
          <cell r="AA223">
            <v>62344.677600000003</v>
          </cell>
          <cell r="AN223">
            <v>0</v>
          </cell>
          <cell r="BA223" t="str">
            <v>Рол форминг цех</v>
          </cell>
        </row>
        <row r="224">
          <cell r="AA224">
            <v>0</v>
          </cell>
          <cell r="AN224">
            <v>5999.8499999999985</v>
          </cell>
          <cell r="BA224" t="str">
            <v>Рол форминг цех</v>
          </cell>
        </row>
        <row r="225">
          <cell r="AA225">
            <v>0</v>
          </cell>
          <cell r="AN225">
            <v>3750</v>
          </cell>
          <cell r="BA225" t="str">
            <v>Рол форминг цех</v>
          </cell>
        </row>
        <row r="227">
          <cell r="AA227">
            <v>272667.72198588337</v>
          </cell>
          <cell r="AN227">
            <v>0</v>
          </cell>
          <cell r="BA227" t="str">
            <v>Трубный цех</v>
          </cell>
        </row>
        <row r="228">
          <cell r="AA228">
            <v>119220.82404822099</v>
          </cell>
          <cell r="AN228">
            <v>0</v>
          </cell>
          <cell r="BA228" t="str">
            <v>Трубный цех</v>
          </cell>
        </row>
        <row r="229">
          <cell r="AA229">
            <v>102868.36652326563</v>
          </cell>
          <cell r="AN229">
            <v>0</v>
          </cell>
          <cell r="BA229" t="str">
            <v>Трубный цех</v>
          </cell>
        </row>
        <row r="230">
          <cell r="AA230">
            <v>32704.915049910702</v>
          </cell>
          <cell r="AN230">
            <v>0</v>
          </cell>
          <cell r="BA230" t="str">
            <v>Трубный цех</v>
          </cell>
        </row>
        <row r="231">
          <cell r="AA231">
            <v>224561.07368572406</v>
          </cell>
          <cell r="AN231">
            <v>0</v>
          </cell>
          <cell r="BA231" t="str">
            <v>Трубный цех</v>
          </cell>
        </row>
        <row r="232">
          <cell r="AA232">
            <v>20725.789188606203</v>
          </cell>
          <cell r="AN232">
            <v>0</v>
          </cell>
          <cell r="BA232" t="str">
            <v>Трубный цех</v>
          </cell>
        </row>
        <row r="233">
          <cell r="AA233">
            <v>23387.817157784979</v>
          </cell>
          <cell r="AN233">
            <v>0</v>
          </cell>
          <cell r="BA233" t="str">
            <v>Трубный цех</v>
          </cell>
        </row>
        <row r="234">
          <cell r="AA234">
            <v>372874.06053997023</v>
          </cell>
          <cell r="AN234">
            <v>0</v>
          </cell>
          <cell r="BA234" t="str">
            <v>Трубный цех</v>
          </cell>
        </row>
        <row r="235">
          <cell r="AA235">
            <v>385994.05553092272</v>
          </cell>
          <cell r="AN235">
            <v>0</v>
          </cell>
          <cell r="BA235" t="str">
            <v>Трубный цех</v>
          </cell>
        </row>
        <row r="236">
          <cell r="AA236">
            <v>126684.38488320001</v>
          </cell>
          <cell r="AN236">
            <v>0</v>
          </cell>
          <cell r="BA236" t="str">
            <v>Рол форминг цех</v>
          </cell>
        </row>
        <row r="237">
          <cell r="AA237">
            <v>62344.677600000003</v>
          </cell>
          <cell r="AN237">
            <v>0</v>
          </cell>
          <cell r="BA237" t="str">
            <v>Рол форминг цех</v>
          </cell>
        </row>
        <row r="238">
          <cell r="AA238">
            <v>0</v>
          </cell>
          <cell r="AN238">
            <v>5999.8499999999985</v>
          </cell>
          <cell r="BA238" t="str">
            <v>Рол форминг цех</v>
          </cell>
        </row>
        <row r="239">
          <cell r="AA239">
            <v>0</v>
          </cell>
          <cell r="AN239">
            <v>3750</v>
          </cell>
          <cell r="BA239" t="str">
            <v>Рол форминг цех</v>
          </cell>
        </row>
        <row r="241">
          <cell r="AA241">
            <v>121122.27259763441</v>
          </cell>
          <cell r="AN241">
            <v>0</v>
          </cell>
          <cell r="BA241" t="str">
            <v>Трубный цех</v>
          </cell>
        </row>
        <row r="242">
          <cell r="AA242">
            <v>375916.37821903179</v>
          </cell>
          <cell r="AN242">
            <v>0</v>
          </cell>
          <cell r="BA242" t="str">
            <v>Трубный цех</v>
          </cell>
        </row>
        <row r="243">
          <cell r="AA243">
            <v>105530.39449244442</v>
          </cell>
          <cell r="AN243">
            <v>0</v>
          </cell>
          <cell r="BA243" t="str">
            <v>Трубный цех</v>
          </cell>
        </row>
        <row r="244">
          <cell r="AA244">
            <v>19584.920058958152</v>
          </cell>
          <cell r="AN244">
            <v>0</v>
          </cell>
          <cell r="BA244" t="str">
            <v>Трубный цех</v>
          </cell>
        </row>
        <row r="245">
          <cell r="AA245">
            <v>371923.3362652635</v>
          </cell>
          <cell r="AN245">
            <v>0</v>
          </cell>
          <cell r="BA245" t="str">
            <v>Трубный цех</v>
          </cell>
        </row>
        <row r="246">
          <cell r="AA246">
            <v>45064.330621097877</v>
          </cell>
          <cell r="AN246">
            <v>0</v>
          </cell>
          <cell r="BA246" t="str">
            <v>Трубный цех</v>
          </cell>
        </row>
        <row r="247">
          <cell r="AA247">
            <v>93931.55834102261</v>
          </cell>
          <cell r="AN247">
            <v>0</v>
          </cell>
          <cell r="BA247" t="str">
            <v>Трубный цех</v>
          </cell>
        </row>
        <row r="248">
          <cell r="AA248">
            <v>463573.15634699009</v>
          </cell>
          <cell r="AN248">
            <v>0</v>
          </cell>
          <cell r="BA248" t="str">
            <v>Трубный цех</v>
          </cell>
        </row>
        <row r="249">
          <cell r="AA249">
            <v>70353.596328296262</v>
          </cell>
          <cell r="AN249">
            <v>0</v>
          </cell>
          <cell r="BA249" t="str">
            <v>Трубный цех</v>
          </cell>
        </row>
        <row r="250">
          <cell r="AA250">
            <v>238441.64809644199</v>
          </cell>
          <cell r="AN250">
            <v>0</v>
          </cell>
          <cell r="BA250" t="str">
            <v>Трубный цех</v>
          </cell>
        </row>
        <row r="251">
          <cell r="AA251">
            <v>47506.644331199997</v>
          </cell>
          <cell r="AN251">
            <v>0</v>
          </cell>
          <cell r="BA251" t="str">
            <v>Рол форминг цех</v>
          </cell>
        </row>
        <row r="252">
          <cell r="AA252">
            <v>62344.677600000003</v>
          </cell>
          <cell r="AN252">
            <v>0</v>
          </cell>
          <cell r="BA252" t="str">
            <v>Рол форминг цех</v>
          </cell>
        </row>
        <row r="253">
          <cell r="AA253">
            <v>0</v>
          </cell>
          <cell r="AN253">
            <v>5999.8499999999985</v>
          </cell>
          <cell r="BA253" t="str">
            <v>Рол форминг цех</v>
          </cell>
        </row>
        <row r="254">
          <cell r="AA254">
            <v>0</v>
          </cell>
          <cell r="AN254">
            <v>3750</v>
          </cell>
          <cell r="BA254" t="str">
            <v>Рол форминг цех</v>
          </cell>
        </row>
        <row r="256">
          <cell r="AA256">
            <v>121122.27259763441</v>
          </cell>
          <cell r="AN256">
            <v>0</v>
          </cell>
          <cell r="BA256" t="str">
            <v>Трубный цех</v>
          </cell>
        </row>
        <row r="257">
          <cell r="AA257">
            <v>375916.37821903179</v>
          </cell>
          <cell r="AN257">
            <v>0</v>
          </cell>
          <cell r="BA257" t="str">
            <v>Трубный цех</v>
          </cell>
        </row>
        <row r="258">
          <cell r="AA258">
            <v>105530.39449244442</v>
          </cell>
          <cell r="AN258">
            <v>0</v>
          </cell>
          <cell r="BA258" t="str">
            <v>Трубный цех</v>
          </cell>
        </row>
        <row r="259">
          <cell r="AA259">
            <v>19584.920058958152</v>
          </cell>
          <cell r="AN259">
            <v>0</v>
          </cell>
          <cell r="BA259" t="str">
            <v>Трубный цех</v>
          </cell>
        </row>
        <row r="260">
          <cell r="AA260">
            <v>371923.3362652635</v>
          </cell>
          <cell r="AN260">
            <v>0</v>
          </cell>
          <cell r="BA260" t="str">
            <v>Трубный цех</v>
          </cell>
        </row>
        <row r="261">
          <cell r="AA261">
            <v>45064.330621097877</v>
          </cell>
          <cell r="AN261">
            <v>0</v>
          </cell>
          <cell r="BA261" t="str">
            <v>Трубный цех</v>
          </cell>
        </row>
        <row r="262">
          <cell r="AA262">
            <v>93931.55834102261</v>
          </cell>
          <cell r="AN262">
            <v>0</v>
          </cell>
          <cell r="BA262" t="str">
            <v>Трубный цех</v>
          </cell>
        </row>
        <row r="263">
          <cell r="AA263">
            <v>463573.15634699009</v>
          </cell>
          <cell r="AN263">
            <v>0</v>
          </cell>
          <cell r="BA263" t="str">
            <v>Трубный цех</v>
          </cell>
        </row>
        <row r="264">
          <cell r="AA264">
            <v>70353.596328296262</v>
          </cell>
          <cell r="AN264">
            <v>0</v>
          </cell>
          <cell r="BA264" t="str">
            <v>Трубный цех</v>
          </cell>
        </row>
        <row r="265">
          <cell r="AA265">
            <v>238441.64809644199</v>
          </cell>
          <cell r="AN265">
            <v>0</v>
          </cell>
          <cell r="BA265" t="str">
            <v>Трубный цех</v>
          </cell>
        </row>
        <row r="266">
          <cell r="AA266">
            <v>47506.644331199997</v>
          </cell>
          <cell r="AN266">
            <v>0</v>
          </cell>
          <cell r="BA266" t="str">
            <v>Рол форминг цех</v>
          </cell>
        </row>
        <row r="267">
          <cell r="AA267">
            <v>62344.677600000003</v>
          </cell>
          <cell r="AN267">
            <v>0</v>
          </cell>
          <cell r="BA267" t="str">
            <v>Рол форминг цех</v>
          </cell>
        </row>
        <row r="268">
          <cell r="AA268">
            <v>0</v>
          </cell>
          <cell r="AN268">
            <v>5999.8499999999985</v>
          </cell>
          <cell r="BA268" t="str">
            <v>Рол форминг цех</v>
          </cell>
        </row>
        <row r="269">
          <cell r="AA269">
            <v>0</v>
          </cell>
          <cell r="AN269">
            <v>3750</v>
          </cell>
          <cell r="BA269" t="str">
            <v>Рол форминг цех</v>
          </cell>
        </row>
        <row r="271">
          <cell r="AA271">
            <v>761325.12928295997</v>
          </cell>
          <cell r="AN271">
            <v>0</v>
          </cell>
          <cell r="BA271" t="str">
            <v>Трубный цех</v>
          </cell>
        </row>
        <row r="272">
          <cell r="AA272">
            <v>147543.62970600001</v>
          </cell>
          <cell r="AN272">
            <v>0</v>
          </cell>
          <cell r="BA272" t="str">
            <v>Трубный цех</v>
          </cell>
        </row>
        <row r="273">
          <cell r="AA273">
            <v>120002.15216088</v>
          </cell>
          <cell r="AN273">
            <v>0</v>
          </cell>
          <cell r="BA273" t="str">
            <v>Трубный цех</v>
          </cell>
        </row>
        <row r="274">
          <cell r="AA274">
            <v>50164.834100040003</v>
          </cell>
          <cell r="AN274">
            <v>0</v>
          </cell>
          <cell r="BA274" t="str">
            <v>Трубный цех</v>
          </cell>
        </row>
        <row r="275">
          <cell r="AA275">
            <v>168199.73786484005</v>
          </cell>
          <cell r="AN275">
            <v>0</v>
          </cell>
          <cell r="BA275" t="str">
            <v>Трубный цех</v>
          </cell>
        </row>
        <row r="276">
          <cell r="AA276">
            <v>236069.80752959996</v>
          </cell>
          <cell r="AN276">
            <v>0</v>
          </cell>
          <cell r="BA276" t="str">
            <v>Трубный цех</v>
          </cell>
        </row>
        <row r="277">
          <cell r="AA277">
            <v>17705.235564719998</v>
          </cell>
          <cell r="AN277">
            <v>0</v>
          </cell>
          <cell r="BA277" t="str">
            <v>Трубный цех</v>
          </cell>
        </row>
        <row r="278">
          <cell r="AA278">
            <v>0</v>
          </cell>
          <cell r="AN278">
            <v>253235.4</v>
          </cell>
          <cell r="BA278" t="str">
            <v>Отдел снабжения материалов</v>
          </cell>
        </row>
        <row r="279">
          <cell r="AA279">
            <v>259189.25281048802</v>
          </cell>
          <cell r="AN279">
            <v>0</v>
          </cell>
          <cell r="BA279" t="str">
            <v>Трубный цех</v>
          </cell>
        </row>
        <row r="280">
          <cell r="AA280">
            <v>770368.05696450616</v>
          </cell>
          <cell r="AN280">
            <v>0</v>
          </cell>
          <cell r="BA280" t="str">
            <v>Трубный цех</v>
          </cell>
        </row>
        <row r="281">
          <cell r="AA281">
            <v>770368.05696450616</v>
          </cell>
          <cell r="AN281">
            <v>0</v>
          </cell>
          <cell r="BA281" t="str">
            <v>Трубный цех</v>
          </cell>
        </row>
        <row r="282">
          <cell r="AA282">
            <v>139674.63612168</v>
          </cell>
          <cell r="AN282">
            <v>0</v>
          </cell>
          <cell r="BA282" t="str">
            <v>Трубный цех</v>
          </cell>
        </row>
        <row r="283">
          <cell r="AA283">
            <v>572469.28325927991</v>
          </cell>
          <cell r="AN283">
            <v>0</v>
          </cell>
          <cell r="BA283" t="str">
            <v>Трубный цех</v>
          </cell>
        </row>
        <row r="284">
          <cell r="AA284">
            <v>44263.08891179999</v>
          </cell>
          <cell r="AN284">
            <v>0</v>
          </cell>
          <cell r="BA284" t="str">
            <v>Трубный цех</v>
          </cell>
        </row>
        <row r="285">
          <cell r="AA285">
            <v>0</v>
          </cell>
          <cell r="AN285">
            <v>0</v>
          </cell>
        </row>
        <row r="286">
          <cell r="AA286">
            <v>0</v>
          </cell>
          <cell r="AN286">
            <v>0</v>
          </cell>
          <cell r="BA286" t="str">
            <v>Отдел снабжения материалов</v>
          </cell>
        </row>
        <row r="288">
          <cell r="AA288">
            <v>278479.79778959998</v>
          </cell>
          <cell r="AN288">
            <v>0</v>
          </cell>
          <cell r="BA288" t="str">
            <v>Трубный цех</v>
          </cell>
        </row>
        <row r="289">
          <cell r="AA289">
            <v>53968.95306</v>
          </cell>
          <cell r="AN289">
            <v>0</v>
          </cell>
          <cell r="BA289" t="str">
            <v>Трубный цех</v>
          </cell>
        </row>
        <row r="290">
          <cell r="AA290">
            <v>43894.748488799996</v>
          </cell>
          <cell r="AN290">
            <v>0</v>
          </cell>
          <cell r="BA290" t="str">
            <v>Трубный цех</v>
          </cell>
        </row>
        <row r="291">
          <cell r="AA291">
            <v>18349.444040399994</v>
          </cell>
          <cell r="AN291">
            <v>0</v>
          </cell>
          <cell r="BA291" t="str">
            <v>Трубный цех</v>
          </cell>
        </row>
        <row r="292">
          <cell r="AA292">
            <v>61524.606488400001</v>
          </cell>
          <cell r="AN292">
            <v>0</v>
          </cell>
          <cell r="BA292" t="str">
            <v>Трубный цех</v>
          </cell>
        </row>
        <row r="293">
          <cell r="AA293">
            <v>86350.324895999962</v>
          </cell>
          <cell r="AN293">
            <v>0</v>
          </cell>
          <cell r="BA293" t="str">
            <v>Трубный цех</v>
          </cell>
        </row>
        <row r="294">
          <cell r="AA294">
            <v>6476.2743671999997</v>
          </cell>
          <cell r="AN294">
            <v>0</v>
          </cell>
          <cell r="BA294" t="str">
            <v>Трубный цех</v>
          </cell>
        </row>
        <row r="295">
          <cell r="AA295">
            <v>0</v>
          </cell>
          <cell r="AN295">
            <v>92598</v>
          </cell>
          <cell r="BA295" t="str">
            <v>Отдел снабжения материалов</v>
          </cell>
        </row>
        <row r="296">
          <cell r="AA296">
            <v>94807.025192879999</v>
          </cell>
          <cell r="AN296">
            <v>0</v>
          </cell>
          <cell r="BA296" t="str">
            <v>Трубный цех</v>
          </cell>
        </row>
        <row r="297">
          <cell r="AA297">
            <v>281787.54710106004</v>
          </cell>
          <cell r="AN297">
            <v>0</v>
          </cell>
          <cell r="BA297" t="str">
            <v>Трубный цех</v>
          </cell>
        </row>
        <row r="298">
          <cell r="AA298">
            <v>281787.54710106004</v>
          </cell>
          <cell r="AN298">
            <v>0</v>
          </cell>
          <cell r="BA298" t="str">
            <v>Трубный цех</v>
          </cell>
        </row>
        <row r="299">
          <cell r="AA299">
            <v>51090.608896799982</v>
          </cell>
          <cell r="AN299">
            <v>0</v>
          </cell>
          <cell r="BA299" t="str">
            <v>Трубный цех</v>
          </cell>
        </row>
        <row r="300">
          <cell r="AA300">
            <v>209399.53787279996</v>
          </cell>
          <cell r="AN300">
            <v>0</v>
          </cell>
          <cell r="BA300" t="str">
            <v>Трубный цех</v>
          </cell>
        </row>
        <row r="301">
          <cell r="AA301">
            <v>16190.685917999999</v>
          </cell>
          <cell r="AN301">
            <v>0</v>
          </cell>
          <cell r="BA301" t="str">
            <v>Трубный цех</v>
          </cell>
        </row>
        <row r="302">
          <cell r="AA302">
            <v>0</v>
          </cell>
          <cell r="AN302">
            <v>0</v>
          </cell>
        </row>
        <row r="303">
          <cell r="AA303">
            <v>0</v>
          </cell>
          <cell r="AN303">
            <v>0</v>
          </cell>
          <cell r="BA303" t="str">
            <v>Отдел снабжения материалов</v>
          </cell>
        </row>
        <row r="305">
          <cell r="AA305">
            <v>638723.8013309401</v>
          </cell>
          <cell r="AN305">
            <v>0</v>
          </cell>
          <cell r="BA305" t="str">
            <v>Трубный цех</v>
          </cell>
        </row>
        <row r="306">
          <cell r="AA306">
            <v>660956.72497864242</v>
          </cell>
          <cell r="AN306">
            <v>0</v>
          </cell>
          <cell r="BA306" t="str">
            <v>Трубный цех</v>
          </cell>
        </row>
        <row r="307">
          <cell r="AA307">
            <v>361082.40061494795</v>
          </cell>
          <cell r="AN307">
            <v>0</v>
          </cell>
          <cell r="BA307" t="str">
            <v>Трубный цех</v>
          </cell>
        </row>
        <row r="308">
          <cell r="AA308">
            <v>361082.40061494795</v>
          </cell>
          <cell r="AN308">
            <v>0</v>
          </cell>
          <cell r="BA308" t="str">
            <v>Трубный цех</v>
          </cell>
        </row>
        <row r="310">
          <cell r="AA310">
            <v>995618.95630142384</v>
          </cell>
          <cell r="AN310">
            <v>0</v>
          </cell>
          <cell r="BA310" t="str">
            <v>Трубный цех</v>
          </cell>
        </row>
        <row r="311">
          <cell r="AA311">
            <v>1007910.548354528</v>
          </cell>
          <cell r="AN311">
            <v>0</v>
          </cell>
          <cell r="BA311" t="str">
            <v>Трубный цех</v>
          </cell>
        </row>
        <row r="312">
          <cell r="AA312">
            <v>274939.95191311202</v>
          </cell>
          <cell r="AN312">
            <v>0</v>
          </cell>
          <cell r="BA312" t="str">
            <v>Трубный цех</v>
          </cell>
        </row>
        <row r="313">
          <cell r="AA313">
            <v>274939.95191311202</v>
          </cell>
          <cell r="AN313">
            <v>0</v>
          </cell>
          <cell r="BA313" t="str">
            <v>Трубный цех</v>
          </cell>
        </row>
        <row r="314">
          <cell r="AA314">
            <v>366248.92145045596</v>
          </cell>
          <cell r="AN314">
            <v>0</v>
          </cell>
          <cell r="BA314" t="str">
            <v>Трубный цех</v>
          </cell>
        </row>
        <row r="315">
          <cell r="AA315">
            <v>455916.76084005047</v>
          </cell>
          <cell r="AN315">
            <v>0</v>
          </cell>
          <cell r="BA315" t="str">
            <v>Трубный цех</v>
          </cell>
        </row>
        <row r="316">
          <cell r="AA316">
            <v>260163.02696135838</v>
          </cell>
          <cell r="AN316">
            <v>0</v>
          </cell>
          <cell r="BA316" t="str">
            <v>Трубный цех</v>
          </cell>
        </row>
        <row r="317">
          <cell r="AA317">
            <v>0</v>
          </cell>
          <cell r="AN317">
            <v>99642.913043478256</v>
          </cell>
          <cell r="BA317" t="str">
            <v>Глушитель цех</v>
          </cell>
        </row>
        <row r="318">
          <cell r="AA318">
            <v>0</v>
          </cell>
          <cell r="AN318">
            <v>75285.756521739153</v>
          </cell>
          <cell r="BA318" t="str">
            <v>Глушитель цех</v>
          </cell>
        </row>
        <row r="319">
          <cell r="AA319">
            <v>14520.287315479998</v>
          </cell>
          <cell r="AN319">
            <v>0</v>
          </cell>
          <cell r="BA319" t="str">
            <v>Глушитель цех</v>
          </cell>
        </row>
        <row r="320">
          <cell r="AA320">
            <v>0</v>
          </cell>
          <cell r="AN320">
            <v>28759.679999999997</v>
          </cell>
          <cell r="BA320" t="str">
            <v>Глушитель цех</v>
          </cell>
        </row>
        <row r="321">
          <cell r="AA321">
            <v>0</v>
          </cell>
          <cell r="AN321">
            <v>18408.858133333335</v>
          </cell>
          <cell r="BA321" t="str">
            <v>Глушитель цех</v>
          </cell>
        </row>
        <row r="323">
          <cell r="AA323">
            <v>1401.9631385760001</v>
          </cell>
          <cell r="AN323">
            <v>0</v>
          </cell>
          <cell r="BA323" t="str">
            <v>Трубный цех</v>
          </cell>
        </row>
        <row r="324">
          <cell r="AA324">
            <v>1419.2713254719999</v>
          </cell>
          <cell r="AN324">
            <v>0</v>
          </cell>
          <cell r="BA324" t="str">
            <v>Трубный цех</v>
          </cell>
        </row>
        <row r="325">
          <cell r="AA325">
            <v>504.9330677160001</v>
          </cell>
          <cell r="AN325">
            <v>0</v>
          </cell>
          <cell r="BA325" t="str">
            <v>Трубный цех</v>
          </cell>
        </row>
        <row r="326">
          <cell r="AA326">
            <v>504.9330677160001</v>
          </cell>
          <cell r="AN326">
            <v>0</v>
          </cell>
          <cell r="BA326" t="str">
            <v>Трубный цех</v>
          </cell>
        </row>
        <row r="327">
          <cell r="AA327">
            <v>515.72690954400002</v>
          </cell>
          <cell r="AN327">
            <v>0</v>
          </cell>
          <cell r="BA327" t="str">
            <v>Трубный цех</v>
          </cell>
        </row>
        <row r="328">
          <cell r="AA328">
            <v>641.99108394960012</v>
          </cell>
          <cell r="AN328">
            <v>0</v>
          </cell>
          <cell r="BA328" t="str">
            <v>Трубный цех</v>
          </cell>
        </row>
        <row r="329">
          <cell r="AA329">
            <v>366.34394264159999</v>
          </cell>
          <cell r="AN329">
            <v>0</v>
          </cell>
          <cell r="BA329" t="str">
            <v>Трубный цех</v>
          </cell>
        </row>
        <row r="330">
          <cell r="AA330">
            <v>0</v>
          </cell>
          <cell r="AN330">
            <v>139.69565217391309</v>
          </cell>
          <cell r="BA330" t="str">
            <v>Глушитель цех</v>
          </cell>
        </row>
        <row r="331">
          <cell r="AA331">
            <v>0</v>
          </cell>
          <cell r="AN331">
            <v>105.5478260869565</v>
          </cell>
          <cell r="BA331" t="str">
            <v>Глушитель цех</v>
          </cell>
        </row>
        <row r="332">
          <cell r="AA332">
            <v>20.446484519999998</v>
          </cell>
          <cell r="AN332">
            <v>0</v>
          </cell>
          <cell r="BA332" t="str">
            <v>Глушитель цех</v>
          </cell>
        </row>
        <row r="333">
          <cell r="AA333">
            <v>0</v>
          </cell>
          <cell r="AN333">
            <v>37.034666666666674</v>
          </cell>
          <cell r="BA333" t="str">
            <v>Глушитель цех</v>
          </cell>
        </row>
        <row r="334">
          <cell r="AA334">
            <v>0</v>
          </cell>
          <cell r="AN334">
            <v>25.808533333333333</v>
          </cell>
          <cell r="BA334" t="str">
            <v>Глушитель цех</v>
          </cell>
        </row>
        <row r="336">
          <cell r="AA336">
            <v>1551374.5112739117</v>
          </cell>
          <cell r="AN336">
            <v>0</v>
          </cell>
          <cell r="BA336" t="str">
            <v>Трубный цех</v>
          </cell>
        </row>
        <row r="337">
          <cell r="AA337">
            <v>1574860.2318039499</v>
          </cell>
          <cell r="AN337">
            <v>0</v>
          </cell>
          <cell r="BA337" t="str">
            <v>Трубный цех</v>
          </cell>
        </row>
        <row r="338">
          <cell r="AA338">
            <v>1128226.3244127959</v>
          </cell>
          <cell r="AN338">
            <v>0</v>
          </cell>
          <cell r="BA338" t="str">
            <v>Трубный цех</v>
          </cell>
        </row>
        <row r="339">
          <cell r="AA339">
            <v>1128226.3244127959</v>
          </cell>
          <cell r="AN339">
            <v>0</v>
          </cell>
          <cell r="BA339" t="str">
            <v>Трубный цех</v>
          </cell>
        </row>
        <row r="340">
          <cell r="AA340">
            <v>827116.08722178405</v>
          </cell>
          <cell r="AN340">
            <v>0</v>
          </cell>
          <cell r="BA340" t="str">
            <v>Трубный цех</v>
          </cell>
        </row>
        <row r="341">
          <cell r="AA341">
            <v>827116.08722178405</v>
          </cell>
          <cell r="AN341">
            <v>0</v>
          </cell>
          <cell r="BA341" t="str">
            <v>Трубный цех</v>
          </cell>
        </row>
        <row r="342">
          <cell r="AA342">
            <v>455916.76084005047</v>
          </cell>
          <cell r="AN342">
            <v>0</v>
          </cell>
          <cell r="BA342" t="str">
            <v>Трубный цех</v>
          </cell>
        </row>
        <row r="343">
          <cell r="AA343">
            <v>545584.6002296448</v>
          </cell>
          <cell r="AN343">
            <v>0</v>
          </cell>
          <cell r="BA343" t="str">
            <v>Трубный цех</v>
          </cell>
        </row>
        <row r="344">
          <cell r="AA344">
            <v>244886.33398107204</v>
          </cell>
          <cell r="AN344">
            <v>0</v>
          </cell>
          <cell r="BA344" t="str">
            <v>Трубный цех</v>
          </cell>
        </row>
        <row r="345">
          <cell r="AA345">
            <v>1280655.5731152999</v>
          </cell>
          <cell r="AN345">
            <v>0</v>
          </cell>
          <cell r="BA345" t="str">
            <v>Трубный цех</v>
          </cell>
        </row>
        <row r="346">
          <cell r="AA346">
            <v>0</v>
          </cell>
          <cell r="AN346">
            <v>292285.70632800006</v>
          </cell>
          <cell r="BA346" t="str">
            <v>Глушитель цех</v>
          </cell>
        </row>
        <row r="347">
          <cell r="AA347">
            <v>0</v>
          </cell>
          <cell r="AN347">
            <v>7189.9199999999992</v>
          </cell>
          <cell r="BA347" t="str">
            <v>Глушитель цех</v>
          </cell>
        </row>
        <row r="348">
          <cell r="AA348">
            <v>104546.068671456</v>
          </cell>
          <cell r="AN348">
            <v>0</v>
          </cell>
          <cell r="BA348" t="str">
            <v>Глушитель цех</v>
          </cell>
        </row>
        <row r="349">
          <cell r="AA349">
            <v>0</v>
          </cell>
          <cell r="AN349">
            <v>594366.71999999997</v>
          </cell>
          <cell r="BA349" t="str">
            <v>Глушитель цех</v>
          </cell>
        </row>
        <row r="350">
          <cell r="AA350">
            <v>0</v>
          </cell>
          <cell r="AN350">
            <v>45428.311199999996</v>
          </cell>
          <cell r="BA350" t="str">
            <v>Глушитель цех</v>
          </cell>
        </row>
        <row r="352">
          <cell r="AA352">
            <v>4211.1769717248008</v>
          </cell>
          <cell r="AN352">
            <v>0</v>
          </cell>
          <cell r="BA352" t="str">
            <v>Трубный цех</v>
          </cell>
        </row>
        <row r="353">
          <cell r="AA353">
            <v>1588.6918472039999</v>
          </cell>
          <cell r="AN353">
            <v>0</v>
          </cell>
          <cell r="BA353" t="str">
            <v>Трубный цех</v>
          </cell>
        </row>
        <row r="354">
          <cell r="AA354">
            <v>1588.6918472039999</v>
          </cell>
          <cell r="AN354">
            <v>0</v>
          </cell>
          <cell r="BA354" t="str">
            <v>Трубный цех</v>
          </cell>
        </row>
        <row r="355">
          <cell r="AA355">
            <v>1164.6888182160003</v>
          </cell>
          <cell r="AN355">
            <v>0</v>
          </cell>
          <cell r="BA355" t="str">
            <v>Трубный цех</v>
          </cell>
        </row>
        <row r="356">
          <cell r="AA356">
            <v>1164.6888182160003</v>
          </cell>
          <cell r="AN356">
            <v>0</v>
          </cell>
          <cell r="BA356" t="str">
            <v>Трубный цех</v>
          </cell>
        </row>
        <row r="357">
          <cell r="AA357">
            <v>641.99108394960012</v>
          </cell>
          <cell r="AN357">
            <v>0</v>
          </cell>
          <cell r="BA357" t="str">
            <v>Трубный цех</v>
          </cell>
        </row>
        <row r="358">
          <cell r="AA358">
            <v>768.25525835519989</v>
          </cell>
          <cell r="AN358">
            <v>0</v>
          </cell>
          <cell r="BA358" t="str">
            <v>Трубный цех</v>
          </cell>
        </row>
        <row r="359">
          <cell r="AA359">
            <v>344.83233892800001</v>
          </cell>
          <cell r="AN359">
            <v>0</v>
          </cell>
          <cell r="BA359" t="str">
            <v>Трубный цех</v>
          </cell>
        </row>
        <row r="360">
          <cell r="AA360">
            <v>1803.3323846999999</v>
          </cell>
          <cell r="AN360">
            <v>0</v>
          </cell>
          <cell r="BA360" t="str">
            <v>Трубный цех</v>
          </cell>
        </row>
        <row r="361">
          <cell r="AA361">
            <v>0</v>
          </cell>
          <cell r="AN361">
            <v>409.77367200000003</v>
          </cell>
          <cell r="BA361" t="str">
            <v>Глушитель цех</v>
          </cell>
        </row>
        <row r="362">
          <cell r="AA362">
            <v>0</v>
          </cell>
          <cell r="AN362">
            <v>10.08</v>
          </cell>
          <cell r="BA362" t="str">
            <v>Глушитель цех</v>
          </cell>
        </row>
        <row r="363">
          <cell r="AA363">
            <v>147.21468854400001</v>
          </cell>
          <cell r="AN363">
            <v>0</v>
          </cell>
          <cell r="BA363" t="str">
            <v>Глушитель цех</v>
          </cell>
        </row>
        <row r="364">
          <cell r="AA364">
            <v>0</v>
          </cell>
          <cell r="AN364">
            <v>833.2800000000002</v>
          </cell>
          <cell r="BA364" t="str">
            <v>Глушитель цех</v>
          </cell>
        </row>
        <row r="365">
          <cell r="AA365">
            <v>0</v>
          </cell>
          <cell r="AN365">
            <v>63.688800000000008</v>
          </cell>
          <cell r="BA365" t="str">
            <v>Глушитель цех</v>
          </cell>
        </row>
        <row r="367">
          <cell r="AA367">
            <v>870845.78971840395</v>
          </cell>
          <cell r="AN367">
            <v>0</v>
          </cell>
          <cell r="BA367" t="str">
            <v>Трубный цех</v>
          </cell>
        </row>
        <row r="369">
          <cell r="AA369">
            <v>43221.952911305998</v>
          </cell>
          <cell r="AN369">
            <v>0</v>
          </cell>
          <cell r="BA369" t="str">
            <v>Трубный цех</v>
          </cell>
        </row>
        <row r="370">
          <cell r="AA370">
            <v>42264.737599812011</v>
          </cell>
          <cell r="AN370">
            <v>0</v>
          </cell>
          <cell r="BA370" t="str">
            <v>Трубный цех</v>
          </cell>
        </row>
        <row r="371">
          <cell r="AA371">
            <v>14530.037548832001</v>
          </cell>
          <cell r="AN371">
            <v>0</v>
          </cell>
          <cell r="BA371" t="str">
            <v>Трубный цех</v>
          </cell>
        </row>
        <row r="372">
          <cell r="AA372">
            <v>17087.8981090136</v>
          </cell>
          <cell r="AN372">
            <v>0</v>
          </cell>
          <cell r="BA372" t="str">
            <v>Трубный цех</v>
          </cell>
        </row>
        <row r="373">
          <cell r="AA373">
            <v>17087.8981090136</v>
          </cell>
          <cell r="AN373">
            <v>0</v>
          </cell>
          <cell r="BA373" t="str">
            <v>Трубный цех</v>
          </cell>
        </row>
        <row r="374">
          <cell r="AA374">
            <v>13272.630453259999</v>
          </cell>
          <cell r="AN374">
            <v>0</v>
          </cell>
          <cell r="BA374" t="str">
            <v>Трубный цех</v>
          </cell>
        </row>
        <row r="375">
          <cell r="AA375">
            <v>23052.46341882</v>
          </cell>
          <cell r="AN375">
            <v>0</v>
          </cell>
          <cell r="BA375" t="str">
            <v>Трубный цех</v>
          </cell>
        </row>
        <row r="376">
          <cell r="AA376">
            <v>0</v>
          </cell>
          <cell r="AN376">
            <v>5418.118551999999</v>
          </cell>
          <cell r="BA376" t="str">
            <v>Трубный цех</v>
          </cell>
        </row>
        <row r="377">
          <cell r="AA377">
            <v>811.83941606000008</v>
          </cell>
          <cell r="AN377">
            <v>0</v>
          </cell>
          <cell r="BA377" t="str">
            <v>Глушитель цех</v>
          </cell>
        </row>
        <row r="378">
          <cell r="AA378">
            <v>0</v>
          </cell>
          <cell r="AN378">
            <v>1599.3600000000001</v>
          </cell>
          <cell r="BA378" t="str">
            <v>Глушитель цех</v>
          </cell>
        </row>
        <row r="379">
          <cell r="AA379">
            <v>0</v>
          </cell>
          <cell r="AN379">
            <v>1040.2504000000001</v>
          </cell>
          <cell r="BA379" t="str">
            <v>Глушитель цех</v>
          </cell>
        </row>
        <row r="381">
          <cell r="AA381">
            <v>129218.40305576401</v>
          </cell>
          <cell r="AN381">
            <v>0</v>
          </cell>
          <cell r="BA381" t="str">
            <v>Трубный цех</v>
          </cell>
        </row>
        <row r="382">
          <cell r="AA382">
            <v>21253.955912450798</v>
          </cell>
          <cell r="AN382">
            <v>0</v>
          </cell>
          <cell r="BA382" t="str">
            <v>Трубный цех</v>
          </cell>
        </row>
        <row r="383">
          <cell r="AA383">
            <v>21253.955912450798</v>
          </cell>
          <cell r="AN383">
            <v>0</v>
          </cell>
          <cell r="BA383" t="str">
            <v>Трубный цех</v>
          </cell>
        </row>
        <row r="384">
          <cell r="AA384">
            <v>2654.5260906520002</v>
          </cell>
          <cell r="AN384">
            <v>0</v>
          </cell>
          <cell r="BA384" t="str">
            <v>Трубный цех</v>
          </cell>
        </row>
        <row r="385">
          <cell r="AA385">
            <v>31505.033339053996</v>
          </cell>
          <cell r="AN385">
            <v>0</v>
          </cell>
          <cell r="BA385" t="str">
            <v>Трубный цех</v>
          </cell>
        </row>
        <row r="386">
          <cell r="AA386">
            <v>31505.033339053996</v>
          </cell>
          <cell r="AN386">
            <v>0</v>
          </cell>
          <cell r="BA386" t="str">
            <v>Трубный цех</v>
          </cell>
        </row>
        <row r="387">
          <cell r="AA387">
            <v>20053.566375867202</v>
          </cell>
          <cell r="AN387">
            <v>0</v>
          </cell>
          <cell r="BA387" t="str">
            <v>Трубный цех</v>
          </cell>
        </row>
        <row r="388">
          <cell r="AA388">
            <v>34599.463113291997</v>
          </cell>
          <cell r="AN388">
            <v>0</v>
          </cell>
          <cell r="BA388" t="str">
            <v>Трубный цех</v>
          </cell>
        </row>
        <row r="389">
          <cell r="AA389">
            <v>4383.9328467240002</v>
          </cell>
          <cell r="AN389">
            <v>0</v>
          </cell>
          <cell r="BA389" t="str">
            <v>Глушитель цех</v>
          </cell>
        </row>
        <row r="390">
          <cell r="AA390">
            <v>0</v>
          </cell>
          <cell r="AN390">
            <v>20258.560000000001</v>
          </cell>
          <cell r="BA390" t="str">
            <v>Глушитель цех</v>
          </cell>
        </row>
        <row r="391">
          <cell r="AA391">
            <v>0</v>
          </cell>
          <cell r="AN391">
            <v>2526.3223999999996</v>
          </cell>
          <cell r="BA391" t="str">
            <v>Глушитель цех</v>
          </cell>
        </row>
        <row r="393">
          <cell r="AA393">
            <v>80319.843871948804</v>
          </cell>
          <cell r="AN393">
            <v>0</v>
          </cell>
          <cell r="BA393" t="str">
            <v>Трубный цех</v>
          </cell>
        </row>
        <row r="394">
          <cell r="AA394">
            <v>110109.25098700802</v>
          </cell>
          <cell r="AN394">
            <v>0</v>
          </cell>
          <cell r="BA394" t="str">
            <v>Трубный цех</v>
          </cell>
        </row>
        <row r="395">
          <cell r="AA395">
            <v>37854.051442687996</v>
          </cell>
          <cell r="AN395">
            <v>0</v>
          </cell>
          <cell r="BA395" t="str">
            <v>Трубный цех</v>
          </cell>
        </row>
        <row r="396">
          <cell r="AA396">
            <v>49007.617847500784</v>
          </cell>
          <cell r="AN396">
            <v>0</v>
          </cell>
          <cell r="BA396" t="str">
            <v>Трубный цех</v>
          </cell>
        </row>
        <row r="397">
          <cell r="AA397">
            <v>49007.617847500784</v>
          </cell>
          <cell r="AN397">
            <v>0</v>
          </cell>
          <cell r="BA397" t="str">
            <v>Трубный цех</v>
          </cell>
        </row>
        <row r="398">
          <cell r="AA398">
            <v>34032.248172031999</v>
          </cell>
          <cell r="AN398">
            <v>0</v>
          </cell>
          <cell r="BA398" t="str">
            <v>Трубный цех</v>
          </cell>
        </row>
        <row r="399">
          <cell r="AA399">
            <v>251329.06270361601</v>
          </cell>
          <cell r="AN399">
            <v>0</v>
          </cell>
          <cell r="BA399" t="str">
            <v>Трубный цех</v>
          </cell>
        </row>
        <row r="400">
          <cell r="AA400">
            <v>0</v>
          </cell>
          <cell r="AN400">
            <v>14094.913447999999</v>
          </cell>
          <cell r="BA400" t="str">
            <v>Глушитель цех</v>
          </cell>
        </row>
        <row r="401">
          <cell r="AA401">
            <v>2115.0262630399998</v>
          </cell>
          <cell r="AN401">
            <v>0</v>
          </cell>
          <cell r="BA401" t="str">
            <v>Глушитель цех</v>
          </cell>
        </row>
        <row r="402">
          <cell r="AA402">
            <v>0</v>
          </cell>
          <cell r="AN402">
            <v>4160.6400000000012</v>
          </cell>
          <cell r="BA402" t="str">
            <v>Глушитель цех</v>
          </cell>
        </row>
        <row r="403">
          <cell r="AA403">
            <v>0</v>
          </cell>
          <cell r="AN403">
            <v>2706.1495999999997</v>
          </cell>
          <cell r="BA403" t="str">
            <v>Глушитель цех</v>
          </cell>
        </row>
        <row r="405">
          <cell r="AA405">
            <v>336643.31975577603</v>
          </cell>
          <cell r="AN405">
            <v>0</v>
          </cell>
          <cell r="BA405" t="str">
            <v>Трубный цех</v>
          </cell>
        </row>
        <row r="406">
          <cell r="AA406">
            <v>55371.387566387202</v>
          </cell>
          <cell r="AN406">
            <v>0</v>
          </cell>
          <cell r="BA406" t="str">
            <v>Трубный цех</v>
          </cell>
        </row>
        <row r="407">
          <cell r="AA407">
            <v>55371.387566387202</v>
          </cell>
          <cell r="AN407">
            <v>0</v>
          </cell>
          <cell r="BA407" t="str">
            <v>Трубный цех</v>
          </cell>
        </row>
        <row r="408">
          <cell r="AA408">
            <v>6915.6440135680004</v>
          </cell>
          <cell r="AN408">
            <v>0</v>
          </cell>
          <cell r="BA408" t="str">
            <v>Трубный цех</v>
          </cell>
        </row>
        <row r="409">
          <cell r="AA409">
            <v>82077.775003136019</v>
          </cell>
          <cell r="AN409">
            <v>0</v>
          </cell>
          <cell r="BA409" t="str">
            <v>Трубный цех</v>
          </cell>
        </row>
        <row r="410">
          <cell r="AA410">
            <v>82077.775003136019</v>
          </cell>
          <cell r="AN410">
            <v>0</v>
          </cell>
          <cell r="BA410" t="str">
            <v>Трубный цех</v>
          </cell>
        </row>
        <row r="411">
          <cell r="AA411">
            <v>52244.099896524807</v>
          </cell>
          <cell r="AN411">
            <v>0</v>
          </cell>
          <cell r="BA411" t="str">
            <v>Трубный цех</v>
          </cell>
        </row>
        <row r="412">
          <cell r="AA412">
            <v>90139.468131328002</v>
          </cell>
          <cell r="AN412">
            <v>0</v>
          </cell>
          <cell r="BA412" t="str">
            <v>Глушитель цех</v>
          </cell>
        </row>
        <row r="413">
          <cell r="AA413">
            <v>11421.141820416</v>
          </cell>
          <cell r="AN413">
            <v>0</v>
          </cell>
          <cell r="BA413" t="str">
            <v>Глушитель цех</v>
          </cell>
        </row>
        <row r="414">
          <cell r="AA414">
            <v>0</v>
          </cell>
          <cell r="AN414">
            <v>52701.44000000001</v>
          </cell>
          <cell r="BA414" t="str">
            <v>Глушитель цех</v>
          </cell>
        </row>
        <row r="415">
          <cell r="AA415">
            <v>0</v>
          </cell>
          <cell r="AN415">
            <v>6572.0776000000005</v>
          </cell>
          <cell r="BA415" t="str">
            <v>Глушитель цех</v>
          </cell>
        </row>
        <row r="417">
          <cell r="AA417">
            <v>124750.69563459752</v>
          </cell>
          <cell r="AN417">
            <v>0</v>
          </cell>
          <cell r="BA417" t="str">
            <v>Трубный цех</v>
          </cell>
        </row>
        <row r="418">
          <cell r="AA418">
            <v>129471.63393410819</v>
          </cell>
          <cell r="AN418">
            <v>0</v>
          </cell>
          <cell r="BA418" t="str">
            <v>Трубный цех</v>
          </cell>
        </row>
        <row r="419">
          <cell r="AA419">
            <v>73452.2070992605</v>
          </cell>
          <cell r="AN419">
            <v>0</v>
          </cell>
          <cell r="BA419" t="str">
            <v>Трубный цех</v>
          </cell>
        </row>
        <row r="420">
          <cell r="AA420">
            <v>73452.2070992605</v>
          </cell>
          <cell r="AN420">
            <v>0</v>
          </cell>
          <cell r="BA420" t="str">
            <v>Трубный цех</v>
          </cell>
        </row>
        <row r="421">
          <cell r="AA421">
            <v>71532.965627958998</v>
          </cell>
          <cell r="AN421">
            <v>0</v>
          </cell>
          <cell r="BA421" t="str">
            <v>Трубный цех</v>
          </cell>
        </row>
        <row r="422">
          <cell r="AA422">
            <v>42426.448579341195</v>
          </cell>
          <cell r="AN422">
            <v>0</v>
          </cell>
          <cell r="BA422" t="str">
            <v>Трубный цех</v>
          </cell>
        </row>
        <row r="423">
          <cell r="AA423">
            <v>50319.741338288397</v>
          </cell>
          <cell r="AN423">
            <v>0</v>
          </cell>
          <cell r="BA423" t="str">
            <v>Трубный цех</v>
          </cell>
        </row>
        <row r="424">
          <cell r="AA424">
            <v>0</v>
          </cell>
          <cell r="AN424">
            <v>11097.082608695653</v>
          </cell>
          <cell r="BA424" t="str">
            <v>Глушитель цех</v>
          </cell>
        </row>
        <row r="425">
          <cell r="AA425">
            <v>0</v>
          </cell>
          <cell r="AN425">
            <v>13657.947826086956</v>
          </cell>
          <cell r="BA425" t="str">
            <v>Глушитель цех</v>
          </cell>
        </row>
        <row r="426">
          <cell r="AA426">
            <v>2835.9925520949996</v>
          </cell>
          <cell r="AN426">
            <v>0</v>
          </cell>
          <cell r="BA426" t="str">
            <v>Глушитель цех</v>
          </cell>
        </row>
        <row r="427">
          <cell r="AA427">
            <v>0</v>
          </cell>
          <cell r="AN427">
            <v>5543.52</v>
          </cell>
          <cell r="BA427" t="str">
            <v>Глушитель цех</v>
          </cell>
        </row>
        <row r="428">
          <cell r="AA428">
            <v>0</v>
          </cell>
          <cell r="AN428">
            <v>3605.5978000000005</v>
          </cell>
          <cell r="BA428" t="str">
            <v>Глушитель цех</v>
          </cell>
        </row>
        <row r="430">
          <cell r="AA430">
            <v>241016.8211879025</v>
          </cell>
          <cell r="AN430">
            <v>0</v>
          </cell>
          <cell r="BA430" t="str">
            <v>Трубный цех</v>
          </cell>
        </row>
        <row r="431">
          <cell r="AA431">
            <v>250137.61635609178</v>
          </cell>
          <cell r="AN431">
            <v>0</v>
          </cell>
          <cell r="BA431" t="str">
            <v>Трубный цех</v>
          </cell>
        </row>
        <row r="432">
          <cell r="AA432">
            <v>141908.76751623949</v>
          </cell>
          <cell r="AN432">
            <v>0</v>
          </cell>
          <cell r="BA432" t="str">
            <v>Трубный цех</v>
          </cell>
        </row>
        <row r="433">
          <cell r="AA433">
            <v>141908.76751623949</v>
          </cell>
          <cell r="AN433">
            <v>0</v>
          </cell>
          <cell r="BA433" t="str">
            <v>Трубный цех</v>
          </cell>
        </row>
        <row r="434">
          <cell r="AA434">
            <v>138200.816421041</v>
          </cell>
          <cell r="AN434">
            <v>0</v>
          </cell>
          <cell r="BA434" t="str">
            <v>Трубный цех</v>
          </cell>
        </row>
        <row r="435">
          <cell r="AA435">
            <v>81967.380773858793</v>
          </cell>
          <cell r="AN435">
            <v>0</v>
          </cell>
          <cell r="BA435" t="str">
            <v>Трубный цех</v>
          </cell>
        </row>
        <row r="436">
          <cell r="AA436">
            <v>97217.126034111599</v>
          </cell>
          <cell r="AN436">
            <v>0</v>
          </cell>
          <cell r="BA436" t="str">
            <v>Трубный цех</v>
          </cell>
        </row>
        <row r="437">
          <cell r="AA437">
            <v>0</v>
          </cell>
          <cell r="AN437">
            <v>21572.482608695653</v>
          </cell>
          <cell r="BA437" t="str">
            <v>Глушитель цех</v>
          </cell>
        </row>
        <row r="438">
          <cell r="AA438">
            <v>0</v>
          </cell>
          <cell r="AN438">
            <v>26550.747826086961</v>
          </cell>
          <cell r="BA438" t="str">
            <v>Глушитель цех</v>
          </cell>
        </row>
        <row r="439">
          <cell r="AA439">
            <v>5479.1029929050001</v>
          </cell>
          <cell r="AN439">
            <v>0</v>
          </cell>
          <cell r="BA439" t="str">
            <v>Глушитель цех</v>
          </cell>
        </row>
        <row r="440">
          <cell r="AA440">
            <v>0</v>
          </cell>
          <cell r="AN440">
            <v>10776.480000000001</v>
          </cell>
          <cell r="BA440" t="str">
            <v>Глушитель цех</v>
          </cell>
        </row>
        <row r="441">
          <cell r="AA441">
            <v>0</v>
          </cell>
          <cell r="AN441">
            <v>7009.2021999999988</v>
          </cell>
          <cell r="BA441" t="str">
            <v>Глушитель цех</v>
          </cell>
        </row>
        <row r="443">
          <cell r="AA443">
            <v>282168.06827041943</v>
          </cell>
          <cell r="AN443">
            <v>0</v>
          </cell>
          <cell r="BA443" t="str">
            <v>Трубный цех</v>
          </cell>
        </row>
        <row r="444">
          <cell r="AA444">
            <v>290364.74627912574</v>
          </cell>
          <cell r="AN444">
            <v>0</v>
          </cell>
          <cell r="BA444" t="str">
            <v>Трубный цех</v>
          </cell>
        </row>
        <row r="445">
          <cell r="AA445">
            <v>167158.67728569254</v>
          </cell>
          <cell r="AN445">
            <v>0</v>
          </cell>
          <cell r="BA445" t="str">
            <v>Трубный цех</v>
          </cell>
        </row>
        <row r="446">
          <cell r="AA446">
            <v>167158.67728569254</v>
          </cell>
          <cell r="AN446">
            <v>0</v>
          </cell>
          <cell r="BA446" t="str">
            <v>Трубный цех</v>
          </cell>
        </row>
        <row r="447">
          <cell r="AA447">
            <v>102979.50629863101</v>
          </cell>
          <cell r="AN447">
            <v>0</v>
          </cell>
          <cell r="BA447" t="str">
            <v>Трубный цех</v>
          </cell>
        </row>
        <row r="448">
          <cell r="AA448">
            <v>102979.50629863101</v>
          </cell>
          <cell r="AN448">
            <v>0</v>
          </cell>
          <cell r="BA448" t="str">
            <v>Трубный цех</v>
          </cell>
        </row>
        <row r="449">
          <cell r="AA449">
            <v>317967.52774198155</v>
          </cell>
          <cell r="AN449">
            <v>0</v>
          </cell>
          <cell r="BA449" t="str">
            <v>Трубный цех</v>
          </cell>
        </row>
        <row r="450">
          <cell r="AA450">
            <v>190341.26756619001</v>
          </cell>
          <cell r="AN450">
            <v>0</v>
          </cell>
          <cell r="BA450" t="str">
            <v>Трубный цех</v>
          </cell>
        </row>
        <row r="451">
          <cell r="AA451">
            <v>7373.5806354469996</v>
          </cell>
          <cell r="AN451">
            <v>0</v>
          </cell>
          <cell r="BA451" t="str">
            <v>Глушитель цех</v>
          </cell>
        </row>
        <row r="452">
          <cell r="AA452">
            <v>0</v>
          </cell>
          <cell r="AN452">
            <v>11456.608</v>
          </cell>
          <cell r="BA452" t="str">
            <v>Глушитель цех</v>
          </cell>
        </row>
        <row r="453">
          <cell r="AA453">
            <v>0</v>
          </cell>
          <cell r="AN453">
            <v>7983.8237000000008</v>
          </cell>
          <cell r="BA453" t="str">
            <v>Глушитель цех</v>
          </cell>
        </row>
        <row r="455">
          <cell r="AA455">
            <v>1064622.8409813987</v>
          </cell>
          <cell r="AN455">
            <v>0</v>
          </cell>
          <cell r="BA455" t="str">
            <v>Трубный цех</v>
          </cell>
        </row>
        <row r="456">
          <cell r="AA456">
            <v>320591.23558486003</v>
          </cell>
          <cell r="AN456">
            <v>0</v>
          </cell>
          <cell r="BA456" t="str">
            <v>Трубный цех</v>
          </cell>
        </row>
        <row r="457">
          <cell r="AA457">
            <v>325305.81257875502</v>
          </cell>
          <cell r="AN457">
            <v>0</v>
          </cell>
          <cell r="BA457" t="str">
            <v>Трубный цех</v>
          </cell>
        </row>
        <row r="458">
          <cell r="AA458">
            <v>198955.14914236905</v>
          </cell>
          <cell r="AN458">
            <v>0</v>
          </cell>
          <cell r="BA458" t="str">
            <v>Трубный цех</v>
          </cell>
        </row>
        <row r="459">
          <cell r="AA459">
            <v>198955.14914236905</v>
          </cell>
          <cell r="AN459">
            <v>0</v>
          </cell>
          <cell r="BA459" t="str">
            <v>Трубный цех</v>
          </cell>
        </row>
        <row r="460">
          <cell r="AA460">
            <v>614309.38230451848</v>
          </cell>
          <cell r="AN460">
            <v>0</v>
          </cell>
          <cell r="BA460" t="str">
            <v>Трубный цех</v>
          </cell>
        </row>
        <row r="461">
          <cell r="AA461">
            <v>367737.00552381005</v>
          </cell>
          <cell r="AN461">
            <v>0</v>
          </cell>
          <cell r="BA461" t="str">
            <v>Трубный цех</v>
          </cell>
        </row>
        <row r="462">
          <cell r="AA462">
            <v>14245.667781552997</v>
          </cell>
          <cell r="AN462">
            <v>0</v>
          </cell>
          <cell r="BA462" t="str">
            <v>Трубный цех</v>
          </cell>
        </row>
        <row r="463">
          <cell r="AA463">
            <v>0</v>
          </cell>
          <cell r="AN463">
            <v>22271.391999999996</v>
          </cell>
          <cell r="BA463" t="str">
            <v>Глушитель цех</v>
          </cell>
        </row>
        <row r="464">
          <cell r="AA464">
            <v>0</v>
          </cell>
          <cell r="AN464">
            <v>15520.376300000002</v>
          </cell>
          <cell r="BA464" t="str">
            <v>Глушитель цех</v>
          </cell>
        </row>
        <row r="466">
          <cell r="AA466">
            <v>32.67361812</v>
          </cell>
          <cell r="AN466">
            <v>0</v>
          </cell>
          <cell r="BA466" t="str">
            <v>Трубный цех</v>
          </cell>
        </row>
        <row r="467">
          <cell r="AA467">
            <v>674.58454641600008</v>
          </cell>
          <cell r="AN467">
            <v>0</v>
          </cell>
          <cell r="BA467" t="str">
            <v>Трубный цех</v>
          </cell>
        </row>
        <row r="468">
          <cell r="AA468">
            <v>0</v>
          </cell>
          <cell r="AN468">
            <v>0</v>
          </cell>
          <cell r="BA468" t="str">
            <v>Трубный цех</v>
          </cell>
        </row>
        <row r="469">
          <cell r="AA469">
            <v>125.01216000000002</v>
          </cell>
          <cell r="AN469">
            <v>0</v>
          </cell>
          <cell r="BA469" t="str">
            <v>Отдел снабжения материалов</v>
          </cell>
        </row>
        <row r="470">
          <cell r="AA470">
            <v>147.04847784060422</v>
          </cell>
          <cell r="AN470">
            <v>0</v>
          </cell>
          <cell r="BA470" t="str">
            <v>Отдел снабжения материалов</v>
          </cell>
        </row>
        <row r="471">
          <cell r="AA471">
            <v>628.41229846412057</v>
          </cell>
          <cell r="AN471">
            <v>0</v>
          </cell>
          <cell r="BA471" t="str">
            <v>Глушитель цех</v>
          </cell>
        </row>
        <row r="472">
          <cell r="AA472">
            <v>58.119641712000018</v>
          </cell>
          <cell r="AN472">
            <v>0</v>
          </cell>
          <cell r="BA472" t="str">
            <v>Отдел снабжения материалов</v>
          </cell>
        </row>
        <row r="473">
          <cell r="AA473">
            <v>16.003959311999999</v>
          </cell>
          <cell r="AN473">
            <v>0</v>
          </cell>
          <cell r="BA473" t="str">
            <v>Отдел снабжения материалов</v>
          </cell>
        </row>
        <row r="474">
          <cell r="AA474">
            <v>160.31130720000002</v>
          </cell>
          <cell r="AN474">
            <v>0</v>
          </cell>
          <cell r="BA474" t="str">
            <v>Глушитель цех</v>
          </cell>
        </row>
        <row r="475">
          <cell r="AA475">
            <v>1331.3989920000001</v>
          </cell>
          <cell r="AN475">
            <v>0</v>
          </cell>
          <cell r="BA475" t="str">
            <v>Глушитель цех</v>
          </cell>
        </row>
        <row r="476">
          <cell r="AA476">
            <v>88.252733184000007</v>
          </cell>
          <cell r="AN476">
            <v>0</v>
          </cell>
          <cell r="BA476" t="str">
            <v>Глушитель цех</v>
          </cell>
        </row>
        <row r="477">
          <cell r="AA477">
            <v>11.683705440000001</v>
          </cell>
          <cell r="AN477">
            <v>0</v>
          </cell>
          <cell r="BA477" t="str">
            <v>Глушитель цех</v>
          </cell>
        </row>
        <row r="478">
          <cell r="AA478">
            <v>0</v>
          </cell>
          <cell r="AN478">
            <v>0.95999999999999985</v>
          </cell>
          <cell r="BA478" t="str">
            <v>Глушитель цех</v>
          </cell>
        </row>
        <row r="479">
          <cell r="AA479">
            <v>0</v>
          </cell>
          <cell r="AN479">
            <v>42.815999999999995</v>
          </cell>
          <cell r="BA479" t="str">
            <v>Глушитель цех</v>
          </cell>
        </row>
        <row r="480">
          <cell r="AA480">
            <v>4.0757111999999998</v>
          </cell>
          <cell r="AN480">
            <v>0</v>
          </cell>
          <cell r="BA480" t="str">
            <v>Глушитель цех</v>
          </cell>
        </row>
        <row r="481">
          <cell r="AA481">
            <v>0.74177943840000005</v>
          </cell>
          <cell r="AN481">
            <v>0</v>
          </cell>
          <cell r="BA481" t="str">
            <v>Глушитель цех</v>
          </cell>
        </row>
        <row r="483">
          <cell r="AA483">
            <v>674.58454641600008</v>
          </cell>
          <cell r="AN483">
            <v>0</v>
          </cell>
          <cell r="BA483" t="str">
            <v>Трубный цех</v>
          </cell>
        </row>
        <row r="484">
          <cell r="AA484">
            <v>0</v>
          </cell>
          <cell r="AN484">
            <v>0</v>
          </cell>
          <cell r="BA484" t="str">
            <v>Трубный цех</v>
          </cell>
        </row>
        <row r="485">
          <cell r="AA485">
            <v>125.01216000000002</v>
          </cell>
          <cell r="AN485">
            <v>0</v>
          </cell>
          <cell r="BA485" t="str">
            <v>Отдел снабжения материалов</v>
          </cell>
        </row>
        <row r="486">
          <cell r="AA486">
            <v>147.04847784060422</v>
          </cell>
          <cell r="AN486">
            <v>0</v>
          </cell>
          <cell r="BA486" t="str">
            <v>Отдел снабжения материалов</v>
          </cell>
        </row>
        <row r="487">
          <cell r="AA487">
            <v>58.119641712000018</v>
          </cell>
          <cell r="AN487">
            <v>0</v>
          </cell>
          <cell r="BA487" t="str">
            <v>Отдел снабжения материалов</v>
          </cell>
        </row>
        <row r="488">
          <cell r="AA488">
            <v>16.003959311999999</v>
          </cell>
          <cell r="AN488">
            <v>0</v>
          </cell>
          <cell r="BA488" t="str">
            <v>Отдел снабжения материалов</v>
          </cell>
        </row>
        <row r="489">
          <cell r="AA489">
            <v>1331.3989920000001</v>
          </cell>
          <cell r="AN489">
            <v>0</v>
          </cell>
          <cell r="BA489" t="str">
            <v>Глушитель цех</v>
          </cell>
        </row>
        <row r="490">
          <cell r="AA490">
            <v>88.252733184000007</v>
          </cell>
          <cell r="AN490">
            <v>0</v>
          </cell>
          <cell r="BA490" t="str">
            <v>Глушитель цех</v>
          </cell>
        </row>
        <row r="491">
          <cell r="AA491">
            <v>2.3367410880000001</v>
          </cell>
          <cell r="AN491">
            <v>0</v>
          </cell>
          <cell r="BA491" t="str">
            <v>Глушитель цех</v>
          </cell>
        </row>
        <row r="492">
          <cell r="AA492">
            <v>0</v>
          </cell>
          <cell r="AN492">
            <v>0.95999999999999985</v>
          </cell>
          <cell r="BA492" t="str">
            <v>Глушитель цех</v>
          </cell>
        </row>
        <row r="493">
          <cell r="AA493">
            <v>0</v>
          </cell>
          <cell r="AN493">
            <v>42.815999999999995</v>
          </cell>
          <cell r="BA493" t="str">
            <v>Глушитель цех</v>
          </cell>
        </row>
        <row r="494">
          <cell r="AA494">
            <v>8.1514223999999995</v>
          </cell>
          <cell r="AN494">
            <v>0</v>
          </cell>
          <cell r="BA494" t="str">
            <v>Глушитель цех</v>
          </cell>
        </row>
        <row r="495">
          <cell r="AA495">
            <v>0.74177943840000005</v>
          </cell>
          <cell r="AN495">
            <v>0</v>
          </cell>
          <cell r="BA495" t="str">
            <v>Глушитель цех</v>
          </cell>
        </row>
        <row r="497">
          <cell r="AA497">
            <v>332.21121991199999</v>
          </cell>
          <cell r="AN497">
            <v>0</v>
          </cell>
          <cell r="BA497" t="str">
            <v>Трубный цех</v>
          </cell>
        </row>
        <row r="498">
          <cell r="AA498">
            <v>333.80074727999994</v>
          </cell>
          <cell r="AN498">
            <v>0</v>
          </cell>
          <cell r="BA498" t="str">
            <v>Трубный цех</v>
          </cell>
        </row>
        <row r="499">
          <cell r="AA499">
            <v>266.91832648800005</v>
          </cell>
          <cell r="AN499">
            <v>0</v>
          </cell>
          <cell r="BA499" t="str">
            <v>Трубный цех</v>
          </cell>
        </row>
        <row r="500">
          <cell r="AA500">
            <v>151.30398544799999</v>
          </cell>
          <cell r="AN500">
            <v>0</v>
          </cell>
          <cell r="BA500" t="str">
            <v>Трубный цех</v>
          </cell>
        </row>
        <row r="501">
          <cell r="AA501">
            <v>316.18008919200003</v>
          </cell>
          <cell r="AN501">
            <v>0</v>
          </cell>
          <cell r="BA501" t="str">
            <v>Трубный цех</v>
          </cell>
        </row>
        <row r="502">
          <cell r="AA502">
            <v>439.334495952</v>
          </cell>
          <cell r="AN502">
            <v>0</v>
          </cell>
          <cell r="BA502" t="str">
            <v>Трубный цех</v>
          </cell>
        </row>
        <row r="503">
          <cell r="AA503">
            <v>0</v>
          </cell>
          <cell r="AN503">
            <v>38.961120000000015</v>
          </cell>
          <cell r="BA503" t="str">
            <v>Глушитель цех</v>
          </cell>
        </row>
        <row r="504">
          <cell r="AA504">
            <v>147.04847784060422</v>
          </cell>
          <cell r="AN504">
            <v>0</v>
          </cell>
          <cell r="BA504" t="str">
            <v>Отдел снабжения материалов</v>
          </cell>
        </row>
        <row r="505">
          <cell r="AA505">
            <v>90.288824866105273</v>
          </cell>
          <cell r="AN505">
            <v>0</v>
          </cell>
          <cell r="BA505" t="str">
            <v>Отдел снабжения материалов</v>
          </cell>
        </row>
        <row r="506">
          <cell r="AA506">
            <v>0</v>
          </cell>
          <cell r="AN506">
            <v>272.928</v>
          </cell>
          <cell r="BA506" t="str">
            <v>Глушитель цех</v>
          </cell>
        </row>
        <row r="507">
          <cell r="AA507">
            <v>1396.2734457408001</v>
          </cell>
          <cell r="AN507">
            <v>0</v>
          </cell>
          <cell r="BA507" t="str">
            <v>Трубный цех</v>
          </cell>
        </row>
        <row r="508">
          <cell r="AA508">
            <v>380.06278654080006</v>
          </cell>
          <cell r="AN508">
            <v>0</v>
          </cell>
          <cell r="BA508" t="str">
            <v>Трубный цех</v>
          </cell>
        </row>
        <row r="509">
          <cell r="AA509">
            <v>168.39480107999998</v>
          </cell>
          <cell r="AN509">
            <v>0</v>
          </cell>
          <cell r="BA509" t="str">
            <v>Трубный цех</v>
          </cell>
        </row>
        <row r="510">
          <cell r="AA510">
            <v>236.77708359360003</v>
          </cell>
          <cell r="AN510">
            <v>0</v>
          </cell>
          <cell r="BA510" t="str">
            <v>Трубный цех</v>
          </cell>
        </row>
        <row r="511">
          <cell r="AA511">
            <v>329.76035891040004</v>
          </cell>
          <cell r="AN511">
            <v>0</v>
          </cell>
          <cell r="BA511" t="str">
            <v>Трубный цех</v>
          </cell>
        </row>
        <row r="512">
          <cell r="AA512">
            <v>1138.0472526719996</v>
          </cell>
          <cell r="AN512">
            <v>0</v>
          </cell>
          <cell r="BA512" t="str">
            <v>Трубный цех</v>
          </cell>
        </row>
        <row r="513">
          <cell r="AA513">
            <v>201.06841920000005</v>
          </cell>
          <cell r="AN513">
            <v>0</v>
          </cell>
          <cell r="BA513" t="str">
            <v>Трубный цех</v>
          </cell>
        </row>
        <row r="514">
          <cell r="AA514">
            <v>356.68994137920004</v>
          </cell>
          <cell r="AN514">
            <v>0</v>
          </cell>
          <cell r="BA514" t="str">
            <v>Трубный цех</v>
          </cell>
        </row>
        <row r="515">
          <cell r="AA515">
            <v>0</v>
          </cell>
          <cell r="AN515">
            <v>96</v>
          </cell>
          <cell r="BA515" t="str">
            <v>Трубный цех</v>
          </cell>
        </row>
        <row r="516">
          <cell r="AA516">
            <v>113.31359999999999</v>
          </cell>
          <cell r="AN516">
            <v>0</v>
          </cell>
          <cell r="BA516" t="str">
            <v>Отдел снабжения материалов</v>
          </cell>
        </row>
        <row r="517">
          <cell r="AA517">
            <v>118.91339999999998</v>
          </cell>
          <cell r="AN517">
            <v>0</v>
          </cell>
          <cell r="BA517" t="str">
            <v>Отдел снабжения материалов</v>
          </cell>
        </row>
        <row r="518">
          <cell r="AA518">
            <v>0</v>
          </cell>
          <cell r="AN518">
            <v>316.79999999999995</v>
          </cell>
          <cell r="BA518" t="str">
            <v>Глушитель цех</v>
          </cell>
        </row>
        <row r="519">
          <cell r="AA519">
            <v>142.57381205759995</v>
          </cell>
          <cell r="AN519">
            <v>0</v>
          </cell>
          <cell r="BA519" t="str">
            <v>Глушитель цех</v>
          </cell>
        </row>
        <row r="520">
          <cell r="AA520">
            <v>0</v>
          </cell>
          <cell r="AN520">
            <v>0.97440000000000027</v>
          </cell>
          <cell r="BA520" t="str">
            <v>Глушитель цех</v>
          </cell>
        </row>
        <row r="521">
          <cell r="AA521">
            <v>0</v>
          </cell>
          <cell r="AN521">
            <v>48.703199999999988</v>
          </cell>
          <cell r="BA521" t="str">
            <v>Глушитель цех</v>
          </cell>
        </row>
        <row r="522">
          <cell r="AA522">
            <v>65.42875046399999</v>
          </cell>
          <cell r="AN522">
            <v>0</v>
          </cell>
          <cell r="BA522" t="str">
            <v>Глушитель цех</v>
          </cell>
        </row>
        <row r="523">
          <cell r="AA523">
            <v>1.55773682064</v>
          </cell>
          <cell r="AN523">
            <v>0</v>
          </cell>
          <cell r="BA523" t="str">
            <v>Глушитель цех</v>
          </cell>
        </row>
        <row r="525">
          <cell r="AA525">
            <v>47065.905366479994</v>
          </cell>
          <cell r="AN525">
            <v>0</v>
          </cell>
          <cell r="BA525" t="str">
            <v>Трубный цех</v>
          </cell>
        </row>
        <row r="526">
          <cell r="AA526">
            <v>47646.965926560006</v>
          </cell>
          <cell r="AN526">
            <v>0</v>
          </cell>
          <cell r="BA526" t="str">
            <v>Трубный цех</v>
          </cell>
        </row>
        <row r="527">
          <cell r="AA527">
            <v>12997.239231240001</v>
          </cell>
          <cell r="AN527">
            <v>0</v>
          </cell>
          <cell r="BA527" t="str">
            <v>Трубный цех</v>
          </cell>
        </row>
        <row r="528">
          <cell r="AA528">
            <v>12997.239231240001</v>
          </cell>
          <cell r="AN528">
            <v>0</v>
          </cell>
          <cell r="BA528" t="str">
            <v>Трубный цех</v>
          </cell>
        </row>
        <row r="529">
          <cell r="AA529">
            <v>17313.68910612</v>
          </cell>
          <cell r="AN529">
            <v>0</v>
          </cell>
          <cell r="BA529" t="str">
            <v>Трубный цех</v>
          </cell>
        </row>
        <row r="530">
          <cell r="AA530">
            <v>21552.557818308</v>
          </cell>
          <cell r="AN530">
            <v>0</v>
          </cell>
          <cell r="BA530" t="str">
            <v>Трубный цех</v>
          </cell>
        </row>
        <row r="531">
          <cell r="AA531">
            <v>12298.689502968</v>
          </cell>
          <cell r="AN531">
            <v>0</v>
          </cell>
          <cell r="BA531" t="str">
            <v>Трубный цех</v>
          </cell>
        </row>
        <row r="532">
          <cell r="AA532">
            <v>0</v>
          </cell>
          <cell r="AN532">
            <v>4689.7826086956529</v>
          </cell>
          <cell r="BA532" t="str">
            <v>Глушитель цех</v>
          </cell>
        </row>
        <row r="533">
          <cell r="AA533">
            <v>0</v>
          </cell>
          <cell r="AN533">
            <v>3543.391304347826</v>
          </cell>
          <cell r="BA533" t="str">
            <v>Глушитель цех</v>
          </cell>
        </row>
        <row r="534">
          <cell r="AA534">
            <v>686.41769459999989</v>
          </cell>
          <cell r="AN534">
            <v>0</v>
          </cell>
          <cell r="BA534" t="str">
            <v>Глушитель цех</v>
          </cell>
        </row>
        <row r="535">
          <cell r="AA535">
            <v>0</v>
          </cell>
          <cell r="AN535">
            <v>1353.5999999999997</v>
          </cell>
          <cell r="BA535" t="str">
            <v>Глушитель цех</v>
          </cell>
        </row>
        <row r="536">
          <cell r="AA536">
            <v>0</v>
          </cell>
          <cell r="AN536">
            <v>866.4293333333336</v>
          </cell>
          <cell r="BA536" t="str">
            <v>Глушитель цех</v>
          </cell>
        </row>
        <row r="538">
          <cell r="AA538">
            <v>1201.6826902080002</v>
          </cell>
          <cell r="AN538">
            <v>0</v>
          </cell>
          <cell r="BA538" t="str">
            <v>Трубный цех</v>
          </cell>
        </row>
        <row r="539">
          <cell r="AA539">
            <v>1216.5182789760001</v>
          </cell>
          <cell r="AN539">
            <v>0</v>
          </cell>
          <cell r="BA539" t="str">
            <v>Трубный цех</v>
          </cell>
        </row>
        <row r="540">
          <cell r="AA540">
            <v>432.79977232800002</v>
          </cell>
          <cell r="AN540">
            <v>0</v>
          </cell>
          <cell r="BA540" t="str">
            <v>Трубный цех</v>
          </cell>
        </row>
        <row r="541">
          <cell r="AA541">
            <v>432.79977232800002</v>
          </cell>
          <cell r="AN541">
            <v>0</v>
          </cell>
          <cell r="BA541" t="str">
            <v>Трубный цех</v>
          </cell>
        </row>
        <row r="542">
          <cell r="AA542">
            <v>442.05163675199998</v>
          </cell>
          <cell r="AN542">
            <v>0</v>
          </cell>
          <cell r="BA542" t="str">
            <v>Трубный цех</v>
          </cell>
        </row>
        <row r="543">
          <cell r="AA543">
            <v>550.27807195680009</v>
          </cell>
          <cell r="AN543">
            <v>0</v>
          </cell>
          <cell r="BA543" t="str">
            <v>Трубный цех</v>
          </cell>
        </row>
        <row r="544">
          <cell r="AA544">
            <v>314.00909369279998</v>
          </cell>
          <cell r="AN544">
            <v>0</v>
          </cell>
          <cell r="BA544" t="str">
            <v>Трубный цех</v>
          </cell>
        </row>
        <row r="545">
          <cell r="AA545">
            <v>0</v>
          </cell>
          <cell r="AN545">
            <v>119.73913043478262</v>
          </cell>
          <cell r="BA545" t="str">
            <v>Глушитель цех</v>
          </cell>
        </row>
        <row r="546">
          <cell r="AA546">
            <v>0</v>
          </cell>
          <cell r="AN546">
            <v>90.469565217391292</v>
          </cell>
          <cell r="BA546" t="str">
            <v>Глушитель цех</v>
          </cell>
        </row>
        <row r="547">
          <cell r="AA547">
            <v>17.525558159999996</v>
          </cell>
          <cell r="AN547">
            <v>0</v>
          </cell>
          <cell r="BA547" t="str">
            <v>Глушитель цех</v>
          </cell>
        </row>
        <row r="548">
          <cell r="AA548">
            <v>0</v>
          </cell>
          <cell r="AN548">
            <v>31.744</v>
          </cell>
          <cell r="BA548" t="str">
            <v>Глушитель цех</v>
          </cell>
        </row>
        <row r="549">
          <cell r="AA549">
            <v>0</v>
          </cell>
          <cell r="AN549">
            <v>22.121600000000001</v>
          </cell>
          <cell r="BA549" t="str">
            <v>Глушитель цех</v>
          </cell>
        </row>
        <row r="551">
          <cell r="AA551">
            <v>109851.176717568</v>
          </cell>
          <cell r="AN551">
            <v>0</v>
          </cell>
          <cell r="BA551" t="str">
            <v>Трубный цех</v>
          </cell>
        </row>
        <row r="552">
          <cell r="AA552">
            <v>111514.17557280001</v>
          </cell>
          <cell r="AN552">
            <v>0</v>
          </cell>
          <cell r="BA552" t="str">
            <v>Трубный цех</v>
          </cell>
        </row>
        <row r="553">
          <cell r="AA553">
            <v>79888.504316544015</v>
          </cell>
          <cell r="AN553">
            <v>0</v>
          </cell>
          <cell r="BA553" t="str">
            <v>Трубный цех</v>
          </cell>
        </row>
        <row r="554">
          <cell r="AA554">
            <v>79888.504316544015</v>
          </cell>
          <cell r="AN554">
            <v>0</v>
          </cell>
          <cell r="BA554" t="str">
            <v>Трубный цех</v>
          </cell>
        </row>
        <row r="555">
          <cell r="AA555">
            <v>58567.209144576002</v>
          </cell>
          <cell r="AN555">
            <v>0</v>
          </cell>
          <cell r="BA555" t="str">
            <v>Трубный цех</v>
          </cell>
        </row>
        <row r="556">
          <cell r="AA556">
            <v>58567.209144576002</v>
          </cell>
          <cell r="AN556">
            <v>0</v>
          </cell>
          <cell r="BA556" t="str">
            <v>Трубный цех</v>
          </cell>
        </row>
        <row r="557">
          <cell r="AA557">
            <v>32282.980221465605</v>
          </cell>
          <cell r="AN557">
            <v>0</v>
          </cell>
          <cell r="BA557" t="str">
            <v>Трубный цех</v>
          </cell>
        </row>
        <row r="558">
          <cell r="AA558">
            <v>38632.264420147207</v>
          </cell>
          <cell r="AN558">
            <v>0</v>
          </cell>
          <cell r="BA558" t="str">
            <v>Трубный цех</v>
          </cell>
        </row>
        <row r="559">
          <cell r="AA559">
            <v>17340.140471808001</v>
          </cell>
          <cell r="AN559">
            <v>0</v>
          </cell>
          <cell r="BA559" t="str">
            <v>Трубный цех</v>
          </cell>
        </row>
        <row r="560">
          <cell r="AA560">
            <v>90681.857059200003</v>
          </cell>
          <cell r="AN560">
            <v>0</v>
          </cell>
          <cell r="BA560" t="str">
            <v>Трубный цех</v>
          </cell>
        </row>
        <row r="561">
          <cell r="AA561">
            <v>0</v>
          </cell>
          <cell r="AN561">
            <v>20605.761792000005</v>
          </cell>
          <cell r="BA561" t="str">
            <v>Глушитель цех</v>
          </cell>
        </row>
        <row r="562">
          <cell r="AA562">
            <v>0</v>
          </cell>
          <cell r="AN562">
            <v>506.88000000000005</v>
          </cell>
          <cell r="BA562" t="str">
            <v>Глушитель цех</v>
          </cell>
        </row>
        <row r="563">
          <cell r="AA563">
            <v>7402.7957667840001</v>
          </cell>
          <cell r="AN563">
            <v>0</v>
          </cell>
          <cell r="BA563" t="str">
            <v>Глушитель цех</v>
          </cell>
        </row>
        <row r="564">
          <cell r="AA564">
            <v>0</v>
          </cell>
          <cell r="AN564">
            <v>41902.080000000002</v>
          </cell>
          <cell r="BA564" t="str">
            <v>Глушитель цех</v>
          </cell>
        </row>
        <row r="565">
          <cell r="AA565">
            <v>0</v>
          </cell>
          <cell r="AN565">
            <v>3202.6367999999998</v>
          </cell>
          <cell r="BA565" t="str">
            <v>Глушитель цех</v>
          </cell>
        </row>
        <row r="567">
          <cell r="AA567">
            <v>4812.7736819712009</v>
          </cell>
          <cell r="AN567">
            <v>0</v>
          </cell>
          <cell r="BA567" t="str">
            <v>Трубный цех</v>
          </cell>
        </row>
        <row r="568">
          <cell r="AA568">
            <v>1815.6478253760004</v>
          </cell>
          <cell r="AN568">
            <v>0</v>
          </cell>
          <cell r="BA568" t="str">
            <v>Трубный цех</v>
          </cell>
        </row>
        <row r="569">
          <cell r="AA569">
            <v>1815.6478253760004</v>
          </cell>
          <cell r="AN569">
            <v>0</v>
          </cell>
          <cell r="BA569" t="str">
            <v>Трубный цех</v>
          </cell>
        </row>
        <row r="570">
          <cell r="AA570">
            <v>1331.0729351040004</v>
          </cell>
          <cell r="AN570">
            <v>0</v>
          </cell>
          <cell r="BA570" t="str">
            <v>Трубный цех</v>
          </cell>
        </row>
        <row r="571">
          <cell r="AA571">
            <v>1331.0729351040004</v>
          </cell>
          <cell r="AN571">
            <v>0</v>
          </cell>
          <cell r="BA571" t="str">
            <v>Трубный цех</v>
          </cell>
        </row>
        <row r="572">
          <cell r="AA572">
            <v>733.70409594240004</v>
          </cell>
          <cell r="AN572">
            <v>0</v>
          </cell>
          <cell r="BA572" t="str">
            <v>Трубный цех</v>
          </cell>
        </row>
        <row r="573">
          <cell r="AA573">
            <v>878.00600954879997</v>
          </cell>
          <cell r="AN573">
            <v>0</v>
          </cell>
          <cell r="BA573" t="str">
            <v>Трубный цех</v>
          </cell>
        </row>
        <row r="574">
          <cell r="AA574">
            <v>394.09410163200005</v>
          </cell>
          <cell r="AN574">
            <v>0</v>
          </cell>
          <cell r="BA574" t="str">
            <v>Трубный цех</v>
          </cell>
        </row>
        <row r="575">
          <cell r="AA575">
            <v>2060.9512967999999</v>
          </cell>
          <cell r="AN575">
            <v>0</v>
          </cell>
          <cell r="BA575" t="str">
            <v>Трубный цех</v>
          </cell>
        </row>
        <row r="576">
          <cell r="AA576">
            <v>0</v>
          </cell>
          <cell r="AN576">
            <v>468.31276800000018</v>
          </cell>
          <cell r="BA576" t="str">
            <v>Глушитель цех</v>
          </cell>
        </row>
        <row r="577">
          <cell r="AA577">
            <v>0</v>
          </cell>
          <cell r="AN577">
            <v>11.520000000000003</v>
          </cell>
          <cell r="BA577" t="str">
            <v>Глушитель цех</v>
          </cell>
        </row>
        <row r="578">
          <cell r="AA578">
            <v>168.24535833599998</v>
          </cell>
          <cell r="AN578">
            <v>0</v>
          </cell>
          <cell r="BA578" t="str">
            <v>Глушитель цех</v>
          </cell>
        </row>
        <row r="579">
          <cell r="AA579">
            <v>0</v>
          </cell>
          <cell r="AN579">
            <v>952.32</v>
          </cell>
          <cell r="BA579" t="str">
            <v>Глушитель цех</v>
          </cell>
        </row>
        <row r="580">
          <cell r="AA580">
            <v>0</v>
          </cell>
          <cell r="AN580">
            <v>72.787200000000027</v>
          </cell>
          <cell r="BA580" t="str">
            <v>Глушитель цех</v>
          </cell>
        </row>
        <row r="582">
          <cell r="AA582">
            <v>34101.231067728004</v>
          </cell>
          <cell r="AN582">
            <v>0</v>
          </cell>
          <cell r="BA582" t="str">
            <v>Трубный цех</v>
          </cell>
        </row>
        <row r="583">
          <cell r="AA583">
            <v>6608.7657107999985</v>
          </cell>
          <cell r="AN583">
            <v>0</v>
          </cell>
          <cell r="BA583" t="str">
            <v>Трубный цех</v>
          </cell>
        </row>
        <row r="584">
          <cell r="AA584">
            <v>5375.1294447839991</v>
          </cell>
          <cell r="AN584">
            <v>0</v>
          </cell>
          <cell r="BA584" t="str">
            <v>Трубный цех</v>
          </cell>
        </row>
        <row r="585">
          <cell r="AA585">
            <v>2246.9803416719997</v>
          </cell>
          <cell r="AN585">
            <v>0</v>
          </cell>
          <cell r="BA585" t="str">
            <v>Трубный цех</v>
          </cell>
        </row>
        <row r="586">
          <cell r="AA586">
            <v>7533.9929103120003</v>
          </cell>
          <cell r="AN586">
            <v>0</v>
          </cell>
          <cell r="BA586" t="str">
            <v>Трубный цех</v>
          </cell>
        </row>
        <row r="587">
          <cell r="AA587">
            <v>10574.025137279999</v>
          </cell>
          <cell r="AN587">
            <v>0</v>
          </cell>
          <cell r="BA587" t="str">
            <v>Трубный цех</v>
          </cell>
        </row>
        <row r="588">
          <cell r="AA588">
            <v>793.0518852959998</v>
          </cell>
          <cell r="AN588">
            <v>0</v>
          </cell>
          <cell r="BA588" t="str">
            <v>Трубный цех</v>
          </cell>
        </row>
        <row r="589">
          <cell r="AA589">
            <v>0</v>
          </cell>
          <cell r="AN589">
            <v>11353.320000000002</v>
          </cell>
          <cell r="BA589" t="str">
            <v>Отдел снабжения материалов</v>
          </cell>
        </row>
        <row r="590">
          <cell r="AA590">
            <v>11609.589990398401</v>
          </cell>
          <cell r="AN590">
            <v>0</v>
          </cell>
          <cell r="BA590" t="str">
            <v>Трубный цех</v>
          </cell>
        </row>
        <row r="591">
          <cell r="AA591">
            <v>34506.281360350804</v>
          </cell>
          <cell r="AN591">
            <v>0</v>
          </cell>
          <cell r="BA591" t="str">
            <v>Трубный цех</v>
          </cell>
        </row>
        <row r="592">
          <cell r="AA592">
            <v>34506.281360350804</v>
          </cell>
          <cell r="AN592">
            <v>0</v>
          </cell>
          <cell r="BA592" t="str">
            <v>Трубный цех</v>
          </cell>
        </row>
        <row r="593">
          <cell r="AA593">
            <v>6256.2982062239989</v>
          </cell>
          <cell r="AN593">
            <v>0</v>
          </cell>
          <cell r="BA593" t="str">
            <v>Трубный цех</v>
          </cell>
        </row>
        <row r="594">
          <cell r="AA594">
            <v>25642.010957904</v>
          </cell>
          <cell r="AN594">
            <v>0</v>
          </cell>
          <cell r="BA594" t="str">
            <v>Трубный цех</v>
          </cell>
        </row>
        <row r="595">
          <cell r="AA595">
            <v>1982.62971324</v>
          </cell>
          <cell r="AN595">
            <v>0</v>
          </cell>
          <cell r="BA595" t="str">
            <v>Отдел снабжения материалов</v>
          </cell>
        </row>
        <row r="596">
          <cell r="AA596">
            <v>0</v>
          </cell>
          <cell r="AN596">
            <v>114.49199999999998</v>
          </cell>
        </row>
        <row r="597">
          <cell r="AA597">
            <v>0</v>
          </cell>
          <cell r="AN597">
            <v>0</v>
          </cell>
          <cell r="BA597" t="str">
            <v>Отдел снабжения материалов</v>
          </cell>
        </row>
        <row r="599">
          <cell r="AA599">
            <v>7431.4887736320015</v>
          </cell>
          <cell r="AN599">
            <v>0</v>
          </cell>
          <cell r="BA599" t="str">
            <v>Трубный цех</v>
          </cell>
        </row>
        <row r="600">
          <cell r="AA600">
            <v>0</v>
          </cell>
          <cell r="AN600">
            <v>17005.824000000001</v>
          </cell>
          <cell r="BA600" t="str">
            <v>Глушитель цех</v>
          </cell>
        </row>
        <row r="601">
          <cell r="AA601">
            <v>0</v>
          </cell>
          <cell r="AN601">
            <v>17005.824000000001</v>
          </cell>
          <cell r="BA601" t="str">
            <v>Глушитель цех</v>
          </cell>
        </row>
        <row r="602">
          <cell r="AA602">
            <v>0</v>
          </cell>
          <cell r="AN602">
            <v>17005.824000000001</v>
          </cell>
          <cell r="BA602" t="str">
            <v>Глушитель цех</v>
          </cell>
        </row>
        <row r="603">
          <cell r="AA603">
            <v>27585.456783667196</v>
          </cell>
          <cell r="AN603">
            <v>0</v>
          </cell>
          <cell r="BA603" t="str">
            <v>Трубный цех</v>
          </cell>
        </row>
        <row r="604">
          <cell r="AA604">
            <v>103346.47206512641</v>
          </cell>
          <cell r="AN604">
            <v>0</v>
          </cell>
          <cell r="BA604" t="str">
            <v>Трубный цех</v>
          </cell>
        </row>
        <row r="605">
          <cell r="AA605">
            <v>88470.104448000013</v>
          </cell>
          <cell r="AN605">
            <v>0</v>
          </cell>
          <cell r="BA605" t="str">
            <v>Трубный цех</v>
          </cell>
        </row>
        <row r="606">
          <cell r="AA606">
            <v>0</v>
          </cell>
          <cell r="AN606">
            <v>0</v>
          </cell>
          <cell r="BA606" t="str">
            <v>Глушитель цех</v>
          </cell>
        </row>
        <row r="607">
          <cell r="AA607">
            <v>879.91887667200001</v>
          </cell>
          <cell r="AN607">
            <v>0</v>
          </cell>
          <cell r="BA607" t="str">
            <v>Глушитель цех</v>
          </cell>
        </row>
        <row r="608">
          <cell r="AA608">
            <v>0</v>
          </cell>
          <cell r="AN608">
            <v>26.383104000000007</v>
          </cell>
          <cell r="BA608" t="str">
            <v>Глушитель цех</v>
          </cell>
        </row>
        <row r="610">
          <cell r="AA610">
            <v>124902.09345968641</v>
          </cell>
          <cell r="AN610">
            <v>0</v>
          </cell>
          <cell r="BA610" t="str">
            <v>Трубный цех</v>
          </cell>
        </row>
        <row r="611">
          <cell r="AA611">
            <v>60311.839604290559</v>
          </cell>
          <cell r="AN611">
            <v>0</v>
          </cell>
          <cell r="BA611" t="str">
            <v>Трубный цех</v>
          </cell>
        </row>
        <row r="612">
          <cell r="AA612">
            <v>76816.917933465593</v>
          </cell>
          <cell r="AN612">
            <v>0</v>
          </cell>
          <cell r="BA612" t="str">
            <v>Трубный цех</v>
          </cell>
        </row>
        <row r="613">
          <cell r="AA613">
            <v>30885.152571187198</v>
          </cell>
          <cell r="AN613">
            <v>0</v>
          </cell>
          <cell r="BA613" t="str">
            <v>Трубный цех</v>
          </cell>
        </row>
        <row r="614">
          <cell r="AA614">
            <v>30885.152571187198</v>
          </cell>
          <cell r="AN614">
            <v>0</v>
          </cell>
          <cell r="BA614" t="str">
            <v>Трубный цех</v>
          </cell>
        </row>
        <row r="615">
          <cell r="AA615">
            <v>30885.152571187198</v>
          </cell>
          <cell r="AN615">
            <v>0</v>
          </cell>
          <cell r="BA615" t="str">
            <v>Трубный цех</v>
          </cell>
        </row>
        <row r="616">
          <cell r="AA616">
            <v>16498.478937600001</v>
          </cell>
          <cell r="AN616">
            <v>0</v>
          </cell>
          <cell r="BA616" t="str">
            <v>Трубный цех</v>
          </cell>
        </row>
        <row r="617">
          <cell r="AA617">
            <v>16498.478937600001</v>
          </cell>
          <cell r="AN617">
            <v>0</v>
          </cell>
          <cell r="BA617" t="str">
            <v>Трубный цех</v>
          </cell>
        </row>
        <row r="618">
          <cell r="AA618">
            <v>15772.545864345597</v>
          </cell>
          <cell r="AN618">
            <v>0</v>
          </cell>
          <cell r="BA618" t="str">
            <v>Трубный цех</v>
          </cell>
        </row>
        <row r="619">
          <cell r="AA619">
            <v>4025.6288607743995</v>
          </cell>
          <cell r="AN619">
            <v>0</v>
          </cell>
          <cell r="BA619" t="str">
            <v>Трубный цех</v>
          </cell>
        </row>
        <row r="620">
          <cell r="AA620">
            <v>23031.876596889593</v>
          </cell>
          <cell r="AN620">
            <v>0</v>
          </cell>
          <cell r="BA620" t="str">
            <v>Трубный цех</v>
          </cell>
        </row>
        <row r="621">
          <cell r="AA621">
            <v>0</v>
          </cell>
          <cell r="AN621">
            <v>17005.824000000001</v>
          </cell>
          <cell r="BA621" t="str">
            <v>Отдел снабжения материалов</v>
          </cell>
        </row>
        <row r="622">
          <cell r="AA622">
            <v>6159.4321367040002</v>
          </cell>
          <cell r="AN622">
            <v>0</v>
          </cell>
          <cell r="BA622" t="str">
            <v>Отдел снабжения материалов</v>
          </cell>
        </row>
        <row r="623">
          <cell r="AA623">
            <v>0</v>
          </cell>
          <cell r="AN623">
            <v>0</v>
          </cell>
        </row>
        <row r="624">
          <cell r="AA624">
            <v>0</v>
          </cell>
          <cell r="AN624">
            <v>0</v>
          </cell>
        </row>
        <row r="625">
          <cell r="AA625">
            <v>48.9574429344</v>
          </cell>
          <cell r="AN625">
            <v>0</v>
          </cell>
          <cell r="BA625" t="str">
            <v>Отдел снабжения материалов</v>
          </cell>
        </row>
        <row r="626">
          <cell r="AA626">
            <v>0</v>
          </cell>
          <cell r="AN626">
            <v>0</v>
          </cell>
        </row>
        <row r="627">
          <cell r="AA627">
            <v>0</v>
          </cell>
          <cell r="AN627">
            <v>0</v>
          </cell>
          <cell r="BA627" t="str">
            <v>Отдел снабжения материалов</v>
          </cell>
        </row>
        <row r="628">
          <cell r="AA628">
            <v>0</v>
          </cell>
          <cell r="AN628">
            <v>0</v>
          </cell>
          <cell r="BA628" t="str">
            <v>Отдел снабжения материалов</v>
          </cell>
        </row>
        <row r="630">
          <cell r="AA630">
            <v>39421.303400952791</v>
          </cell>
          <cell r="AN630">
            <v>0</v>
          </cell>
          <cell r="BA630" t="str">
            <v>Трубный цех</v>
          </cell>
        </row>
        <row r="631">
          <cell r="AA631">
            <v>0</v>
          </cell>
          <cell r="AN631">
            <v>56718.287999999993</v>
          </cell>
          <cell r="BA631" t="str">
            <v>Отдел снабжения материалов</v>
          </cell>
        </row>
        <row r="632">
          <cell r="AA632">
            <v>75403.865497963867</v>
          </cell>
          <cell r="AN632">
            <v>0</v>
          </cell>
          <cell r="BA632" t="str">
            <v>Трубный цех</v>
          </cell>
        </row>
        <row r="633">
          <cell r="AA633">
            <v>112065.5068404573</v>
          </cell>
          <cell r="AN633">
            <v>0</v>
          </cell>
          <cell r="BA633" t="str">
            <v>Трубный цех</v>
          </cell>
        </row>
        <row r="634">
          <cell r="AA634">
            <v>149376.26089021997</v>
          </cell>
          <cell r="AN634">
            <v>0</v>
          </cell>
          <cell r="BA634" t="str">
            <v>Трубный цех</v>
          </cell>
        </row>
        <row r="635">
          <cell r="AA635">
            <v>41535.825115778556</v>
          </cell>
          <cell r="AN635">
            <v>0</v>
          </cell>
          <cell r="BA635" t="str">
            <v>Трубный цех</v>
          </cell>
        </row>
        <row r="636">
          <cell r="AA636">
            <v>3668.4117940799997</v>
          </cell>
          <cell r="AN636">
            <v>0</v>
          </cell>
          <cell r="BA636" t="str">
            <v>Трубный цех</v>
          </cell>
        </row>
        <row r="637">
          <cell r="AA637">
            <v>0</v>
          </cell>
          <cell r="AN637">
            <v>0</v>
          </cell>
        </row>
        <row r="638">
          <cell r="AA638">
            <v>0</v>
          </cell>
          <cell r="AN638">
            <v>0</v>
          </cell>
          <cell r="BA638" t="str">
            <v>Отдел снабжения материалов</v>
          </cell>
        </row>
        <row r="640">
          <cell r="AA640">
            <v>264855.60987569089</v>
          </cell>
          <cell r="AN640">
            <v>0</v>
          </cell>
          <cell r="BA640" t="str">
            <v>Трубный цех</v>
          </cell>
        </row>
        <row r="641">
          <cell r="AA641">
            <v>483441.63759881788</v>
          </cell>
          <cell r="AN641">
            <v>0</v>
          </cell>
          <cell r="BA641" t="str">
            <v>Трубный цех</v>
          </cell>
        </row>
        <row r="642">
          <cell r="AA642">
            <v>580369.71616303676</v>
          </cell>
          <cell r="AN642">
            <v>0</v>
          </cell>
          <cell r="BA642" t="str">
            <v>Трубный цех</v>
          </cell>
        </row>
        <row r="643">
          <cell r="AA643">
            <v>890897.43027501227</v>
          </cell>
          <cell r="AN643">
            <v>0</v>
          </cell>
          <cell r="BA643" t="str">
            <v>Трубный цех</v>
          </cell>
        </row>
        <row r="644">
          <cell r="AA644">
            <v>498749.75642559567</v>
          </cell>
          <cell r="AN644">
            <v>0</v>
          </cell>
          <cell r="BA644" t="str">
            <v>Трубный цех</v>
          </cell>
        </row>
        <row r="645">
          <cell r="AA645">
            <v>551025.94865915517</v>
          </cell>
          <cell r="AN645">
            <v>0</v>
          </cell>
          <cell r="BA645" t="str">
            <v>Трубный цех</v>
          </cell>
        </row>
        <row r="646">
          <cell r="AA646">
            <v>485223.26527825918</v>
          </cell>
          <cell r="AN646">
            <v>0</v>
          </cell>
          <cell r="BA646" t="str">
            <v>Трубный цех</v>
          </cell>
        </row>
        <row r="647">
          <cell r="AA647">
            <v>25939.608521164799</v>
          </cell>
          <cell r="AN647">
            <v>0</v>
          </cell>
          <cell r="BA647" t="str">
            <v>Отдел снабжения материалов</v>
          </cell>
        </row>
        <row r="648">
          <cell r="AA648">
            <v>0</v>
          </cell>
          <cell r="AN648">
            <v>0</v>
          </cell>
        </row>
        <row r="649">
          <cell r="AA649">
            <v>0</v>
          </cell>
          <cell r="AN649">
            <v>0</v>
          </cell>
          <cell r="BA649" t="str">
            <v>Отдел снабжения материалов</v>
          </cell>
        </row>
        <row r="652">
          <cell r="AN652">
            <v>8642.0959435588702</v>
          </cell>
          <cell r="BA652" t="str">
            <v>Трубный цех</v>
          </cell>
        </row>
        <row r="653">
          <cell r="AN653">
            <v>5200.8</v>
          </cell>
          <cell r="BA653" t="str">
            <v>Трубный цех</v>
          </cell>
        </row>
        <row r="654">
          <cell r="AN654">
            <v>3827.9999999999986</v>
          </cell>
          <cell r="BA654" t="str">
            <v>Трубный цех</v>
          </cell>
        </row>
        <row r="655">
          <cell r="AN655">
            <v>3179.8799999999992</v>
          </cell>
          <cell r="BA655" t="str">
            <v>Трубный цех</v>
          </cell>
        </row>
        <row r="656">
          <cell r="AN656">
            <v>1945.6799999999996</v>
          </cell>
          <cell r="BA656" t="str">
            <v>Трубный цех</v>
          </cell>
        </row>
        <row r="657">
          <cell r="AN657">
            <v>7883.7549999999992</v>
          </cell>
          <cell r="BA657" t="str">
            <v>Трубный цех</v>
          </cell>
        </row>
        <row r="658">
          <cell r="AN658">
            <v>1176.1199999999997</v>
          </cell>
          <cell r="BA658" t="str">
            <v>Трубный цех</v>
          </cell>
        </row>
        <row r="659">
          <cell r="AN659">
            <v>629.63999999999987</v>
          </cell>
          <cell r="BA659" t="str">
            <v>Трубный цех</v>
          </cell>
        </row>
        <row r="660">
          <cell r="AN660">
            <v>2731.5749999999998</v>
          </cell>
          <cell r="BA660" t="str">
            <v>Трубный цех</v>
          </cell>
        </row>
        <row r="661">
          <cell r="AN661">
            <v>22920.950620615389</v>
          </cell>
          <cell r="BA661" t="str">
            <v>Трубный цех</v>
          </cell>
        </row>
        <row r="662">
          <cell r="AN662">
            <v>4730.2529999999997</v>
          </cell>
          <cell r="BA662" t="str">
            <v>Трубный цех</v>
          </cell>
        </row>
        <row r="663">
          <cell r="AN663">
            <v>26961.816180063113</v>
          </cell>
          <cell r="BA663" t="str">
            <v>Трубный цех</v>
          </cell>
        </row>
        <row r="664">
          <cell r="AN664">
            <v>7647.2922097714281</v>
          </cell>
          <cell r="BA664" t="str">
            <v>Трубный цех</v>
          </cell>
        </row>
        <row r="665">
          <cell r="AN665">
            <v>601.88424999999995</v>
          </cell>
          <cell r="BA665" t="str">
            <v>Трубный цех</v>
          </cell>
        </row>
        <row r="666">
          <cell r="AN666">
            <v>1058.7499999999998</v>
          </cell>
          <cell r="BA666" t="str">
            <v>Трубный цех</v>
          </cell>
        </row>
        <row r="667">
          <cell r="AN667">
            <v>1512.2863799999998</v>
          </cell>
          <cell r="BA667" t="str">
            <v>Трубный цех</v>
          </cell>
        </row>
        <row r="668">
          <cell r="AN668">
            <v>23173.203429263565</v>
          </cell>
          <cell r="BA668" t="str">
            <v>Трубный цех</v>
          </cell>
        </row>
        <row r="669">
          <cell r="AN669">
            <v>1599.089976</v>
          </cell>
          <cell r="BA669" t="str">
            <v>Трубный цех</v>
          </cell>
        </row>
        <row r="670">
          <cell r="AN670">
            <v>3087.2831999999985</v>
          </cell>
          <cell r="BA670" t="str">
            <v>Трубный цех</v>
          </cell>
        </row>
        <row r="671">
          <cell r="AN671">
            <v>20772.361424999996</v>
          </cell>
          <cell r="BA671" t="str">
            <v>Трубный цех</v>
          </cell>
        </row>
        <row r="672">
          <cell r="AN672">
            <v>1986.7320782517484</v>
          </cell>
          <cell r="BA672" t="str">
            <v>Трубный цех</v>
          </cell>
        </row>
        <row r="673">
          <cell r="AN673">
            <v>231.36574999999996</v>
          </cell>
          <cell r="BA673" t="str">
            <v>Трубный цех</v>
          </cell>
        </row>
        <row r="674">
          <cell r="AN674">
            <v>10.721218799999995</v>
          </cell>
          <cell r="BA674" t="str">
            <v>Трубный цех</v>
          </cell>
        </row>
        <row r="675">
          <cell r="AN675">
            <v>21753.414286153849</v>
          </cell>
          <cell r="BA675" t="str">
            <v>Трубный цех</v>
          </cell>
        </row>
        <row r="676">
          <cell r="AN676">
            <v>10411.266599999999</v>
          </cell>
          <cell r="BA676" t="str">
            <v>Трубный цех</v>
          </cell>
        </row>
        <row r="677">
          <cell r="AN677">
            <v>1642.308624</v>
          </cell>
          <cell r="BA677" t="str">
            <v>Трубный цех</v>
          </cell>
        </row>
        <row r="678">
          <cell r="AN678">
            <v>10448.524079999999</v>
          </cell>
          <cell r="BA678" t="str">
            <v>Трубный цех</v>
          </cell>
        </row>
        <row r="679">
          <cell r="AN679">
            <v>2888.0247967999999</v>
          </cell>
          <cell r="BA679" t="str">
            <v>Трубный цех</v>
          </cell>
        </row>
        <row r="680">
          <cell r="AN680">
            <v>0</v>
          </cell>
          <cell r="BA680" t="str">
            <v>пресс цех</v>
          </cell>
        </row>
        <row r="681">
          <cell r="AN681">
            <v>0</v>
          </cell>
          <cell r="BA681" t="str">
            <v>пресс цех</v>
          </cell>
        </row>
        <row r="682">
          <cell r="AN682">
            <v>0</v>
          </cell>
          <cell r="BA682" t="str">
            <v>пресс цех</v>
          </cell>
        </row>
        <row r="683">
          <cell r="AN683">
            <v>0</v>
          </cell>
          <cell r="BA683" t="str">
            <v>пресс цех</v>
          </cell>
        </row>
        <row r="684">
          <cell r="AN684">
            <v>0</v>
          </cell>
          <cell r="BA684" t="str">
            <v>пресс цех</v>
          </cell>
        </row>
        <row r="685">
          <cell r="AN685">
            <v>0</v>
          </cell>
          <cell r="BA685" t="str">
            <v>пресс цех</v>
          </cell>
        </row>
        <row r="686">
          <cell r="AN686">
            <v>0</v>
          </cell>
          <cell r="BA686" t="str">
            <v>пресс цех</v>
          </cell>
        </row>
        <row r="687">
          <cell r="AN687">
            <v>0</v>
          </cell>
          <cell r="BA687" t="str">
            <v>пресс цех</v>
          </cell>
        </row>
        <row r="688">
          <cell r="AN688">
            <v>0</v>
          </cell>
          <cell r="BA688" t="str">
            <v>пресс цех</v>
          </cell>
        </row>
        <row r="689">
          <cell r="AN689">
            <v>0</v>
          </cell>
          <cell r="BA689" t="str">
            <v>пресс цех</v>
          </cell>
        </row>
        <row r="690">
          <cell r="AN690">
            <v>0</v>
          </cell>
          <cell r="BA690" t="str">
            <v>пресс цех</v>
          </cell>
        </row>
        <row r="691">
          <cell r="AN691">
            <v>0</v>
          </cell>
          <cell r="BA691" t="str">
            <v>пресс цех</v>
          </cell>
        </row>
        <row r="692">
          <cell r="AN692">
            <v>0</v>
          </cell>
          <cell r="BA692" t="str">
            <v>пресс цех</v>
          </cell>
        </row>
        <row r="693">
          <cell r="AN693">
            <v>0</v>
          </cell>
          <cell r="BA693" t="str">
            <v>пресс цех</v>
          </cell>
        </row>
        <row r="694">
          <cell r="AN694">
            <v>0</v>
          </cell>
          <cell r="BA694" t="str">
            <v>пресс цех</v>
          </cell>
        </row>
        <row r="695">
          <cell r="AN695">
            <v>0</v>
          </cell>
          <cell r="BA695" t="str">
            <v>пресс цех</v>
          </cell>
        </row>
        <row r="696">
          <cell r="AN696">
            <v>0</v>
          </cell>
          <cell r="BA696" t="str">
            <v>пресс цех</v>
          </cell>
        </row>
        <row r="697">
          <cell r="AN697">
            <v>0</v>
          </cell>
          <cell r="BA697" t="str">
            <v>пресс цех</v>
          </cell>
        </row>
        <row r="698">
          <cell r="AN698">
            <v>0</v>
          </cell>
          <cell r="BA698" t="str">
            <v>пресс цех</v>
          </cell>
        </row>
        <row r="699">
          <cell r="AN699">
            <v>0</v>
          </cell>
          <cell r="BA699" t="str">
            <v>пресс цех</v>
          </cell>
        </row>
        <row r="700">
          <cell r="AN700">
            <v>0</v>
          </cell>
          <cell r="BA700" t="str">
            <v>пресс цех</v>
          </cell>
        </row>
        <row r="701">
          <cell r="AN701">
            <v>0</v>
          </cell>
          <cell r="BA701" t="str">
            <v>пресс цех</v>
          </cell>
        </row>
        <row r="702">
          <cell r="AN702">
            <v>0</v>
          </cell>
          <cell r="BA702" t="str">
            <v>пресс цех</v>
          </cell>
        </row>
        <row r="703">
          <cell r="AN703">
            <v>0</v>
          </cell>
          <cell r="BA703" t="str">
            <v>пресс цех</v>
          </cell>
        </row>
        <row r="704">
          <cell r="AN704">
            <v>0</v>
          </cell>
          <cell r="BA704" t="str">
            <v>пресс цех</v>
          </cell>
        </row>
        <row r="705">
          <cell r="AN705">
            <v>0</v>
          </cell>
          <cell r="BA705" t="str">
            <v>пресс цех</v>
          </cell>
        </row>
        <row r="706">
          <cell r="AN706">
            <v>0</v>
          </cell>
          <cell r="BA706" t="str">
            <v>пресс цех</v>
          </cell>
        </row>
        <row r="707">
          <cell r="AN707">
            <v>0</v>
          </cell>
          <cell r="BA707" t="str">
            <v>пресс цех</v>
          </cell>
        </row>
        <row r="708">
          <cell r="AN708">
            <v>0</v>
          </cell>
          <cell r="BA708" t="str">
            <v>пресс цех</v>
          </cell>
        </row>
        <row r="709">
          <cell r="AN709">
            <v>0</v>
          </cell>
          <cell r="BA709" t="str">
            <v>пресс цех</v>
          </cell>
        </row>
        <row r="710">
          <cell r="AN710">
            <v>12616.848878150397</v>
          </cell>
          <cell r="BA710" t="str">
            <v>Трубный цех</v>
          </cell>
        </row>
        <row r="711">
          <cell r="AN711">
            <v>5270.8902429455993</v>
          </cell>
          <cell r="BA711" t="str">
            <v>Трубный цех</v>
          </cell>
        </row>
        <row r="712">
          <cell r="AN712">
            <v>8785.7627450112013</v>
          </cell>
          <cell r="BA712" t="str">
            <v>Трубный цех</v>
          </cell>
        </row>
        <row r="713">
          <cell r="AN713">
            <v>8698.1086003967976</v>
          </cell>
          <cell r="BA713" t="str">
            <v>Трубный цех</v>
          </cell>
        </row>
        <row r="714">
          <cell r="AN714">
            <v>4760.145064365599</v>
          </cell>
          <cell r="BA714" t="str">
            <v>Трубный цех</v>
          </cell>
        </row>
        <row r="715">
          <cell r="AN715">
            <v>1558.5676494959998</v>
          </cell>
          <cell r="BA715" t="str">
            <v>Трубный цех</v>
          </cell>
        </row>
        <row r="716">
          <cell r="AN716">
            <v>3726.9750967903997</v>
          </cell>
          <cell r="BA716" t="str">
            <v>Трубный цех</v>
          </cell>
        </row>
        <row r="717">
          <cell r="AN717">
            <v>1249.8324474271999</v>
          </cell>
          <cell r="BA717" t="str">
            <v>Трубный цех</v>
          </cell>
        </row>
        <row r="718">
          <cell r="AN718">
            <v>8106.112013126397</v>
          </cell>
          <cell r="BA718" t="str">
            <v>Трубный цех</v>
          </cell>
        </row>
        <row r="719">
          <cell r="AN719">
            <v>6366.4441381631996</v>
          </cell>
          <cell r="BA719" t="str">
            <v>Трубный цех</v>
          </cell>
        </row>
        <row r="720">
          <cell r="AN720">
            <v>869.83393748159995</v>
          </cell>
          <cell r="BA720" t="str">
            <v>Трубный цех</v>
          </cell>
        </row>
        <row r="721">
          <cell r="AN721">
            <v>2503.4856</v>
          </cell>
          <cell r="BA721" t="str">
            <v>Трубный цех</v>
          </cell>
        </row>
        <row r="722">
          <cell r="AN722">
            <v>538.2684999999999</v>
          </cell>
          <cell r="BA722" t="str">
            <v>Трубный цех</v>
          </cell>
        </row>
        <row r="723">
          <cell r="AN723">
            <v>653.08320000000003</v>
          </cell>
          <cell r="BA723" t="str">
            <v>Трубный цех</v>
          </cell>
        </row>
        <row r="724">
          <cell r="AN724">
            <v>1093.7123999999999</v>
          </cell>
          <cell r="BA724" t="str">
            <v>Трубный цех</v>
          </cell>
        </row>
        <row r="725">
          <cell r="AN725">
            <v>665.85089999999991</v>
          </cell>
          <cell r="BA725" t="str">
            <v>Трубный цех</v>
          </cell>
        </row>
        <row r="726">
          <cell r="AN726">
            <v>1082.8625499999998</v>
          </cell>
          <cell r="BA726" t="str">
            <v>Трубный цех</v>
          </cell>
        </row>
        <row r="727">
          <cell r="AN727">
            <v>687.28549999999984</v>
          </cell>
          <cell r="BA727" t="str">
            <v>Трубный цех</v>
          </cell>
        </row>
        <row r="728">
          <cell r="AN728">
            <v>1495.7744999999995</v>
          </cell>
          <cell r="BA728" t="str">
            <v>Трубный цех</v>
          </cell>
        </row>
        <row r="729">
          <cell r="AN729">
            <v>1655.5604999999998</v>
          </cell>
          <cell r="BA729" t="str">
            <v>Трубный цех</v>
          </cell>
        </row>
        <row r="730">
          <cell r="AN730">
            <v>1055.0099999999995</v>
          </cell>
          <cell r="BA730" t="str">
            <v>Трубный цех</v>
          </cell>
        </row>
        <row r="731">
          <cell r="AN731">
            <v>742.70900000000006</v>
          </cell>
          <cell r="BA731" t="str">
            <v>Трубный цех</v>
          </cell>
        </row>
        <row r="732">
          <cell r="AN732">
            <v>365.43099999999998</v>
          </cell>
          <cell r="BA732" t="str">
            <v>Трубный цех</v>
          </cell>
        </row>
        <row r="733">
          <cell r="AN733">
            <v>411.30099999999987</v>
          </cell>
          <cell r="BA733" t="str">
            <v>Трубный цех</v>
          </cell>
        </row>
        <row r="734">
          <cell r="AN734">
            <v>257.6364999999999</v>
          </cell>
          <cell r="BA734" t="str">
            <v>Трубный цех</v>
          </cell>
        </row>
        <row r="735">
          <cell r="AN735">
            <v>986.43599999999992</v>
          </cell>
          <cell r="BA735" t="str">
            <v>Трубный цех</v>
          </cell>
        </row>
        <row r="736">
          <cell r="AN736">
            <v>1083.6319999999998</v>
          </cell>
          <cell r="BA736" t="str">
            <v>Трубный цех</v>
          </cell>
        </row>
        <row r="737">
          <cell r="AN737">
            <v>566.63199999999983</v>
          </cell>
          <cell r="BA737" t="str">
            <v>Трубный цех</v>
          </cell>
        </row>
        <row r="738">
          <cell r="AN738">
            <v>796.17999999999972</v>
          </cell>
          <cell r="BA738" t="str">
            <v>Трубный цех</v>
          </cell>
        </row>
        <row r="739">
          <cell r="AN739">
            <v>951.27999999999975</v>
          </cell>
          <cell r="BA739" t="str">
            <v>Трубный цех</v>
          </cell>
        </row>
        <row r="740">
          <cell r="AN740">
            <v>6895.0639999999994</v>
          </cell>
          <cell r="BA740" t="str">
            <v>Трубный цех</v>
          </cell>
        </row>
        <row r="741">
          <cell r="AN741">
            <v>3205.3999999999996</v>
          </cell>
          <cell r="BA741" t="str">
            <v>Трубный цех</v>
          </cell>
        </row>
        <row r="742">
          <cell r="AN742">
            <v>2777.3239999999996</v>
          </cell>
          <cell r="BA742" t="str">
            <v>Трубный цех</v>
          </cell>
        </row>
        <row r="743">
          <cell r="AN743">
            <v>11662.199999999999</v>
          </cell>
          <cell r="BA743" t="str">
            <v>Трубный цех</v>
          </cell>
        </row>
        <row r="744">
          <cell r="AN744">
            <v>15846.973999999997</v>
          </cell>
          <cell r="BA744" t="str">
            <v>Трубный цех</v>
          </cell>
        </row>
        <row r="745">
          <cell r="AN745">
            <v>4097.4999999999991</v>
          </cell>
          <cell r="BA745" t="str">
            <v>Трубный цех</v>
          </cell>
        </row>
        <row r="746">
          <cell r="AN746">
            <v>4603.5</v>
          </cell>
          <cell r="BA746" t="str">
            <v>Трубный цех</v>
          </cell>
        </row>
        <row r="747">
          <cell r="AN747">
            <v>3709.7499999999995</v>
          </cell>
          <cell r="BA747" t="str">
            <v>Трубный цех</v>
          </cell>
        </row>
        <row r="748">
          <cell r="AN748">
            <v>2966.67</v>
          </cell>
          <cell r="BA748" t="str">
            <v>Трубный цех</v>
          </cell>
        </row>
        <row r="749">
          <cell r="AN749">
            <v>191.79746880000005</v>
          </cell>
          <cell r="BA749" t="str">
            <v>Трубный цех</v>
          </cell>
        </row>
        <row r="750">
          <cell r="AN750">
            <v>30248.400000000001</v>
          </cell>
          <cell r="BA750" t="str">
            <v>Трубный цех</v>
          </cell>
        </row>
        <row r="751">
          <cell r="AN751">
            <v>17218.320000000003</v>
          </cell>
          <cell r="BA751" t="str">
            <v>Трубный цех</v>
          </cell>
        </row>
        <row r="752">
          <cell r="AN752">
            <v>13262.76</v>
          </cell>
          <cell r="BA752" t="str">
            <v>Трубный цех</v>
          </cell>
        </row>
        <row r="753">
          <cell r="AN753">
            <v>13262.76</v>
          </cell>
          <cell r="BA753" t="str">
            <v>Трубный цех</v>
          </cell>
        </row>
        <row r="754">
          <cell r="AN754">
            <v>11633.999999999998</v>
          </cell>
          <cell r="BA754" t="str">
            <v>Трубный цех</v>
          </cell>
        </row>
        <row r="755">
          <cell r="AN755">
            <v>9772.56</v>
          </cell>
          <cell r="BA755" t="str">
            <v>Трубный цех</v>
          </cell>
        </row>
        <row r="756">
          <cell r="AN756">
            <v>10935.96</v>
          </cell>
          <cell r="BA756" t="str">
            <v>Трубный цех</v>
          </cell>
        </row>
        <row r="757">
          <cell r="AN757">
            <v>3794.7856000000002</v>
          </cell>
          <cell r="BA757" t="str">
            <v>Трубный цех</v>
          </cell>
        </row>
        <row r="758">
          <cell r="AN758">
            <v>33215.256143999992</v>
          </cell>
          <cell r="BA758" t="str">
            <v>Трубный цех</v>
          </cell>
        </row>
        <row r="759">
          <cell r="AN759">
            <v>1862.0915039999993</v>
          </cell>
          <cell r="BA759" t="str">
            <v>Трубный цех</v>
          </cell>
        </row>
        <row r="760">
          <cell r="AN760">
            <v>906.05592000000024</v>
          </cell>
          <cell r="BA760" t="str">
            <v>Трубный цех</v>
          </cell>
        </row>
        <row r="761">
          <cell r="AN761">
            <v>11204.379647999996</v>
          </cell>
          <cell r="BA761" t="str">
            <v>Трубный цех</v>
          </cell>
        </row>
        <row r="762">
          <cell r="AN762">
            <v>3740.0983200000005</v>
          </cell>
          <cell r="BA762" t="str">
            <v>Трубный цех</v>
          </cell>
        </row>
      </sheetData>
      <sheetData sheetId="58"/>
      <sheetData sheetId="59"/>
      <sheetData sheetId="60"/>
      <sheetData sheetId="61"/>
      <sheetData sheetId="62"/>
      <sheetData sheetId="63"/>
      <sheetData sheetId="64">
        <row r="12">
          <cell r="G12">
            <v>6</v>
          </cell>
        </row>
        <row r="13">
          <cell r="G13">
            <v>27.36</v>
          </cell>
        </row>
        <row r="15">
          <cell r="G15">
            <v>45.545999999999999</v>
          </cell>
        </row>
        <row r="16">
          <cell r="G16">
            <v>13.5</v>
          </cell>
        </row>
        <row r="17">
          <cell r="G17">
            <v>7.5789999999999997</v>
          </cell>
        </row>
        <row r="18">
          <cell r="G18">
            <v>60</v>
          </cell>
        </row>
        <row r="20">
          <cell r="G20">
            <v>12.499999999999995</v>
          </cell>
        </row>
        <row r="21">
          <cell r="G21">
            <v>9</v>
          </cell>
        </row>
        <row r="22">
          <cell r="G22">
            <v>66</v>
          </cell>
        </row>
        <row r="23">
          <cell r="G23">
            <v>13.800000000000002</v>
          </cell>
        </row>
        <row r="24">
          <cell r="G24">
            <v>21</v>
          </cell>
        </row>
        <row r="26">
          <cell r="G26">
            <v>128</v>
          </cell>
        </row>
        <row r="27">
          <cell r="G27">
            <v>14.503999999999998</v>
          </cell>
        </row>
      </sheetData>
      <sheetData sheetId="65">
        <row r="13">
          <cell r="F13">
            <v>0</v>
          </cell>
        </row>
        <row r="15">
          <cell r="F15">
            <v>18</v>
          </cell>
        </row>
        <row r="16">
          <cell r="F16">
            <v>0.47173248000000007</v>
          </cell>
        </row>
      </sheetData>
      <sheetData sheetId="66">
        <row r="10">
          <cell r="G10">
            <v>210000000</v>
          </cell>
        </row>
        <row r="11">
          <cell r="G11">
            <v>90000000</v>
          </cell>
        </row>
        <row r="15">
          <cell r="G15">
            <v>257458740.00000003</v>
          </cell>
        </row>
        <row r="16">
          <cell r="G16">
            <v>52392120</v>
          </cell>
        </row>
      </sheetData>
      <sheetData sheetId="67">
        <row r="17">
          <cell r="M17">
            <v>0</v>
          </cell>
        </row>
        <row r="28">
          <cell r="L28">
            <v>0</v>
          </cell>
          <cell r="O28">
            <v>0</v>
          </cell>
          <cell r="P28">
            <v>0</v>
          </cell>
        </row>
      </sheetData>
      <sheetData sheetId="68">
        <row r="13">
          <cell r="Q13">
            <v>616.79200000000003</v>
          </cell>
        </row>
      </sheetData>
      <sheetData sheetId="69">
        <row r="12">
          <cell r="E12">
            <v>65.22</v>
          </cell>
        </row>
      </sheetData>
      <sheetData sheetId="70">
        <row r="30">
          <cell r="C30">
            <v>270.60000000000002</v>
          </cell>
        </row>
        <row r="31">
          <cell r="C31">
            <v>20</v>
          </cell>
        </row>
      </sheetData>
      <sheetData sheetId="71">
        <row r="18">
          <cell r="F18">
            <v>25</v>
          </cell>
        </row>
        <row r="19">
          <cell r="F19">
            <v>63.42281743993756</v>
          </cell>
        </row>
        <row r="25">
          <cell r="F25">
            <v>4700.0441677699991</v>
          </cell>
        </row>
        <row r="26">
          <cell r="F26">
            <v>0</v>
          </cell>
        </row>
        <row r="27">
          <cell r="F27">
            <v>5775.1741015700527</v>
          </cell>
        </row>
        <row r="28">
          <cell r="F28">
            <v>862.35868405999986</v>
          </cell>
        </row>
        <row r="29">
          <cell r="F29">
            <v>1362.8820660725794</v>
          </cell>
        </row>
      </sheetData>
      <sheetData sheetId="72"/>
      <sheetData sheetId="73"/>
      <sheetData sheetId="74">
        <row r="16">
          <cell r="R16">
            <v>78.349999999999994</v>
          </cell>
        </row>
        <row r="28">
          <cell r="R28">
            <v>68.02</v>
          </cell>
        </row>
      </sheetData>
      <sheetData sheetId="75">
        <row r="16">
          <cell r="Q16">
            <v>98.4</v>
          </cell>
        </row>
      </sheetData>
      <sheetData sheetId="76">
        <row r="14">
          <cell r="Q14">
            <v>6600000</v>
          </cell>
        </row>
        <row r="15">
          <cell r="Q15">
            <v>8300000</v>
          </cell>
        </row>
        <row r="16">
          <cell r="Q16">
            <v>2900000</v>
          </cell>
        </row>
        <row r="18">
          <cell r="Q18">
            <v>1300000</v>
          </cell>
        </row>
        <row r="20">
          <cell r="Q20">
            <v>2100000</v>
          </cell>
        </row>
      </sheetData>
      <sheetData sheetId="77">
        <row r="12">
          <cell r="F12">
            <v>12</v>
          </cell>
        </row>
        <row r="13">
          <cell r="F13">
            <v>86.616000000000028</v>
          </cell>
        </row>
        <row r="14">
          <cell r="F14">
            <v>30</v>
          </cell>
        </row>
        <row r="15">
          <cell r="F15">
            <v>10</v>
          </cell>
        </row>
        <row r="16">
          <cell r="F16">
            <v>30</v>
          </cell>
        </row>
      </sheetData>
      <sheetData sheetId="78"/>
      <sheetData sheetId="79">
        <row r="13">
          <cell r="E13">
            <v>363.42505916927558</v>
          </cell>
        </row>
        <row r="14">
          <cell r="E14">
            <v>80.64</v>
          </cell>
        </row>
        <row r="15">
          <cell r="E15">
            <v>25853.922229312502</v>
          </cell>
        </row>
        <row r="17">
          <cell r="E17">
            <v>2198.8300000000004</v>
          </cell>
        </row>
        <row r="19">
          <cell r="E19">
            <v>4954.4205365999997</v>
          </cell>
        </row>
      </sheetData>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Лист34"/>
      <sheetName val="Лист1"/>
      <sheetName val="Лист2"/>
      <sheetName val="Лист3"/>
      <sheetName val="Лист4"/>
      <sheetName val="Лист5"/>
      <sheetName val="Лист6"/>
      <sheetName val="Лист7"/>
      <sheetName val="Лист8"/>
      <sheetName val="Лист9"/>
      <sheetName val="Лист10"/>
      <sheetName val="Лист11"/>
      <sheetName val="Лист12"/>
      <sheetName val="Лист13"/>
      <sheetName val="Лист14"/>
      <sheetName val="Лист15"/>
      <sheetName val="Лист16"/>
      <sheetName val="Лист17"/>
      <sheetName val="Лист18"/>
      <sheetName val="Лист19"/>
      <sheetName val="Лист20"/>
      <sheetName val="Лист21"/>
      <sheetName val="Лист22"/>
      <sheetName val="Лист23"/>
      <sheetName val="Лист24"/>
      <sheetName val="Лист25"/>
      <sheetName val="Лист26"/>
      <sheetName val="Лист27"/>
      <sheetName val="Лист28"/>
      <sheetName val="Лист29"/>
      <sheetName val="Лист30"/>
      <sheetName val="Лист31"/>
      <sheetName val="Лист32"/>
      <sheetName val="Лист33"/>
    </sheetNames>
    <sheetDataSet>
      <sheetData sheetId="0">
        <row r="7">
          <cell r="B7" t="str">
            <v>AA-0040</v>
          </cell>
          <cell r="C7" t="str">
            <v>Прочий акриловый полимер в первичной форме</v>
          </cell>
          <cell r="D7" t="str">
            <v>KG</v>
          </cell>
          <cell r="E7" t="str">
            <v>CAN</v>
          </cell>
          <cell r="F7">
            <v>20.3</v>
          </cell>
          <cell r="G7">
            <v>100</v>
          </cell>
          <cell r="H7" t="str">
            <v>3906 90 9000</v>
          </cell>
        </row>
        <row r="8">
          <cell r="B8" t="str">
            <v>AA-0050</v>
          </cell>
          <cell r="C8" t="str">
            <v>Прочий акриловый полимер в первичной форме</v>
          </cell>
          <cell r="D8" t="str">
            <v>KG</v>
          </cell>
          <cell r="E8" t="str">
            <v>CAN</v>
          </cell>
          <cell r="F8">
            <v>19.350000000000001</v>
          </cell>
          <cell r="G8">
            <v>100</v>
          </cell>
          <cell r="H8" t="str">
            <v>3906 90 9000</v>
          </cell>
        </row>
        <row r="9">
          <cell r="B9" t="str">
            <v>AA-0143</v>
          </cell>
          <cell r="C9" t="str">
            <v>Парафин</v>
          </cell>
          <cell r="D9" t="str">
            <v>KG</v>
          </cell>
          <cell r="E9" t="str">
            <v>DRUM</v>
          </cell>
          <cell r="F9">
            <v>14.64</v>
          </cell>
          <cell r="G9">
            <v>36050</v>
          </cell>
          <cell r="H9" t="str">
            <v>2712 20 9000</v>
          </cell>
        </row>
        <row r="10">
          <cell r="B10" t="str">
            <v>AA-0460</v>
          </cell>
          <cell r="C10" t="str">
            <v>Прочие воски из модифицированного полипропилена</v>
          </cell>
          <cell r="D10" t="str">
            <v>KG</v>
          </cell>
          <cell r="E10" t="str">
            <v>DRUM</v>
          </cell>
          <cell r="F10">
            <v>24.36</v>
          </cell>
          <cell r="G10">
            <v>1000</v>
          </cell>
          <cell r="H10" t="str">
            <v>3404 90 0009</v>
          </cell>
        </row>
        <row r="11">
          <cell r="B11" t="str">
            <v>AA-0591</v>
          </cell>
          <cell r="C11" t="str">
            <v>Парафин</v>
          </cell>
          <cell r="D11" t="str">
            <v>KG</v>
          </cell>
          <cell r="E11" t="str">
            <v>BAG</v>
          </cell>
          <cell r="F11">
            <v>1.72</v>
          </cell>
          <cell r="G11">
            <v>1500</v>
          </cell>
          <cell r="H11" t="str">
            <v>2712 20 9000</v>
          </cell>
        </row>
        <row r="12">
          <cell r="B12" t="str">
            <v>AA-0695</v>
          </cell>
          <cell r="C12" t="str">
            <v>Парафин</v>
          </cell>
          <cell r="D12" t="str">
            <v>KG</v>
          </cell>
          <cell r="E12" t="str">
            <v>DRUM</v>
          </cell>
          <cell r="F12">
            <v>3.21</v>
          </cell>
          <cell r="G12">
            <v>165000</v>
          </cell>
          <cell r="H12" t="str">
            <v>2712 20 9000</v>
          </cell>
        </row>
        <row r="13">
          <cell r="B13" t="str">
            <v>AA-0700</v>
          </cell>
          <cell r="C13" t="str">
            <v>Гидроксифенилбензотриозол</v>
          </cell>
          <cell r="D13" t="str">
            <v>KG</v>
          </cell>
          <cell r="E13" t="str">
            <v>CAN</v>
          </cell>
          <cell r="F13">
            <v>38.49</v>
          </cell>
          <cell r="G13">
            <v>700</v>
          </cell>
          <cell r="H13" t="str">
            <v>2933 99 8000</v>
          </cell>
        </row>
        <row r="14">
          <cell r="B14" t="str">
            <v>AA-0702</v>
          </cell>
          <cell r="C14" t="str">
            <v>Силиконовая смола</v>
          </cell>
          <cell r="D14" t="str">
            <v>KG</v>
          </cell>
          <cell r="E14" t="str">
            <v>CAN</v>
          </cell>
          <cell r="F14">
            <v>55.34</v>
          </cell>
          <cell r="G14">
            <v>300</v>
          </cell>
          <cell r="H14" t="str">
            <v>3910 00 0001</v>
          </cell>
        </row>
        <row r="15">
          <cell r="B15" t="str">
            <v>AA-0752</v>
          </cell>
          <cell r="C15" t="str">
            <v>Пентаметилпиперидин</v>
          </cell>
          <cell r="D15" t="str">
            <v>KG</v>
          </cell>
          <cell r="E15" t="str">
            <v>CAN</v>
          </cell>
          <cell r="F15">
            <v>40</v>
          </cell>
          <cell r="G15">
            <v>8250</v>
          </cell>
          <cell r="H15" t="str">
            <v>2933 39 9900</v>
          </cell>
        </row>
        <row r="16">
          <cell r="B16" t="str">
            <v>AA-0753</v>
          </cell>
          <cell r="C16" t="str">
            <v>Пентаметилпиперидин</v>
          </cell>
          <cell r="D16" t="str">
            <v>KG</v>
          </cell>
          <cell r="E16" t="str">
            <v>CAN</v>
          </cell>
          <cell r="F16">
            <v>104.11</v>
          </cell>
          <cell r="G16">
            <v>400</v>
          </cell>
          <cell r="H16" t="str">
            <v>2933 39 9900</v>
          </cell>
        </row>
        <row r="17">
          <cell r="B17" t="str">
            <v>AA-0754</v>
          </cell>
          <cell r="C17" t="str">
            <v>Пентаметилпиперидин</v>
          </cell>
          <cell r="D17" t="str">
            <v>KG</v>
          </cell>
          <cell r="E17" t="str">
            <v>CAN</v>
          </cell>
          <cell r="F17">
            <v>40.799999999999997</v>
          </cell>
          <cell r="G17">
            <v>400</v>
          </cell>
          <cell r="H17" t="str">
            <v>2933 39 9900</v>
          </cell>
        </row>
        <row r="18">
          <cell r="B18" t="str">
            <v>AA-0756</v>
          </cell>
          <cell r="C18" t="str">
            <v>Гидроксифенилбензотриозол</v>
          </cell>
          <cell r="D18" t="str">
            <v>KG</v>
          </cell>
          <cell r="E18" t="str">
            <v>CAN</v>
          </cell>
          <cell r="F18">
            <v>52.53</v>
          </cell>
          <cell r="G18">
            <v>200</v>
          </cell>
          <cell r="H18" t="str">
            <v>2933 99 8000</v>
          </cell>
        </row>
        <row r="19">
          <cell r="B19" t="str">
            <v>AA-0758</v>
          </cell>
          <cell r="C19" t="str">
            <v>Гидроксифенилбензотриозол</v>
          </cell>
          <cell r="D19" t="str">
            <v>KG</v>
          </cell>
          <cell r="E19" t="str">
            <v>CAN</v>
          </cell>
          <cell r="F19">
            <v>50</v>
          </cell>
          <cell r="G19">
            <v>40600</v>
          </cell>
          <cell r="H19" t="str">
            <v>2933 99 8000</v>
          </cell>
        </row>
        <row r="20">
          <cell r="B20" t="str">
            <v>AA-0841</v>
          </cell>
          <cell r="C20" t="str">
            <v>Гидроксифенилбензотриозол</v>
          </cell>
          <cell r="D20" t="str">
            <v>KG</v>
          </cell>
          <cell r="E20" t="str">
            <v>CAN</v>
          </cell>
          <cell r="F20">
            <v>24.68</v>
          </cell>
          <cell r="G20">
            <v>300</v>
          </cell>
          <cell r="H20" t="str">
            <v>2933 99 8000</v>
          </cell>
        </row>
        <row r="21">
          <cell r="B21" t="str">
            <v>AA-0842</v>
          </cell>
          <cell r="C21" t="str">
            <v>Гидроксифенилбензотриозол</v>
          </cell>
          <cell r="D21" t="str">
            <v>KG</v>
          </cell>
          <cell r="E21" t="str">
            <v>CAN</v>
          </cell>
          <cell r="F21">
            <v>43.4</v>
          </cell>
          <cell r="G21">
            <v>22000</v>
          </cell>
          <cell r="H21" t="str">
            <v>2933 99 8000</v>
          </cell>
        </row>
        <row r="22">
          <cell r="B22" t="str">
            <v>AA-0910</v>
          </cell>
          <cell r="C22" t="str">
            <v>Прочие органо-неорганические соединения</v>
          </cell>
          <cell r="D22" t="str">
            <v>KG</v>
          </cell>
          <cell r="E22" t="str">
            <v>CAN</v>
          </cell>
          <cell r="F22">
            <v>65.48</v>
          </cell>
          <cell r="G22">
            <v>700</v>
          </cell>
          <cell r="H22" t="str">
            <v>2931 90 9000</v>
          </cell>
        </row>
        <row r="23">
          <cell r="B23" t="str">
            <v>AA-1001</v>
          </cell>
          <cell r="C23" t="str">
            <v>Сиккатив</v>
          </cell>
          <cell r="D23" t="str">
            <v>KG</v>
          </cell>
          <cell r="E23" t="str">
            <v>DRUM</v>
          </cell>
          <cell r="F23">
            <v>11.87</v>
          </cell>
          <cell r="G23">
            <v>60000</v>
          </cell>
          <cell r="H23" t="str">
            <v>3211 00 0000</v>
          </cell>
        </row>
        <row r="24">
          <cell r="B24" t="str">
            <v>AA-1010</v>
          </cell>
          <cell r="C24" t="str">
            <v>Сиккатив</v>
          </cell>
          <cell r="D24" t="str">
            <v>KG</v>
          </cell>
          <cell r="E24" t="str">
            <v>DRUM</v>
          </cell>
          <cell r="F24">
            <v>3.35</v>
          </cell>
          <cell r="G24">
            <v>135000</v>
          </cell>
          <cell r="H24" t="str">
            <v>3211 00 0000</v>
          </cell>
        </row>
        <row r="25">
          <cell r="B25" t="str">
            <v>AA-1100</v>
          </cell>
          <cell r="C25" t="str">
            <v>Сиккатив</v>
          </cell>
          <cell r="D25" t="str">
            <v>KG</v>
          </cell>
          <cell r="E25" t="str">
            <v>DRUM</v>
          </cell>
          <cell r="F25">
            <v>2.5</v>
          </cell>
          <cell r="G25">
            <v>65000</v>
          </cell>
          <cell r="H25" t="str">
            <v>3211 00 0000</v>
          </cell>
        </row>
        <row r="26">
          <cell r="B26" t="str">
            <v>AA-1102</v>
          </cell>
          <cell r="C26" t="str">
            <v>Сиккатив</v>
          </cell>
          <cell r="D26" t="str">
            <v>KG</v>
          </cell>
          <cell r="E26" t="str">
            <v>DRUM</v>
          </cell>
          <cell r="F26">
            <v>7.46</v>
          </cell>
          <cell r="G26">
            <v>200</v>
          </cell>
          <cell r="H26" t="str">
            <v>3211 00 0000</v>
          </cell>
        </row>
        <row r="27">
          <cell r="B27" t="str">
            <v>AA-1110</v>
          </cell>
          <cell r="C27" t="str">
            <v>Сиккатив</v>
          </cell>
          <cell r="D27" t="str">
            <v>KG</v>
          </cell>
          <cell r="E27" t="str">
            <v>DRUM</v>
          </cell>
          <cell r="F27">
            <v>5.89</v>
          </cell>
          <cell r="G27">
            <v>10000</v>
          </cell>
          <cell r="H27" t="str">
            <v>3211 00 0000</v>
          </cell>
        </row>
        <row r="28">
          <cell r="B28" t="str">
            <v>AA-1115</v>
          </cell>
          <cell r="C28" t="str">
            <v>Сиккатив</v>
          </cell>
          <cell r="D28" t="str">
            <v>KG</v>
          </cell>
          <cell r="E28" t="str">
            <v>DRUM</v>
          </cell>
          <cell r="F28">
            <v>10.47</v>
          </cell>
          <cell r="G28">
            <v>2500</v>
          </cell>
          <cell r="H28" t="str">
            <v>3211 00 0000</v>
          </cell>
        </row>
        <row r="29">
          <cell r="B29" t="str">
            <v>AA-1490</v>
          </cell>
          <cell r="C29" t="str">
            <v>Сиккатив</v>
          </cell>
          <cell r="D29" t="str">
            <v>KG</v>
          </cell>
          <cell r="E29" t="str">
            <v>DRUM</v>
          </cell>
          <cell r="F29">
            <v>3.37</v>
          </cell>
          <cell r="G29">
            <v>500</v>
          </cell>
          <cell r="H29" t="str">
            <v>3211 00 0000</v>
          </cell>
        </row>
        <row r="30">
          <cell r="B30" t="str">
            <v>AA-1590</v>
          </cell>
          <cell r="C30" t="str">
            <v>Сиккатив</v>
          </cell>
          <cell r="D30" t="str">
            <v>KG</v>
          </cell>
          <cell r="E30" t="str">
            <v>DRUM</v>
          </cell>
          <cell r="F30">
            <v>2.38</v>
          </cell>
          <cell r="G30">
            <v>4500</v>
          </cell>
          <cell r="H30" t="str">
            <v>3211 00 0000</v>
          </cell>
        </row>
        <row r="31">
          <cell r="B31" t="str">
            <v>AA-1900</v>
          </cell>
          <cell r="C31" t="str">
            <v>Сиккатив</v>
          </cell>
          <cell r="D31" t="str">
            <v>KG</v>
          </cell>
          <cell r="E31" t="str">
            <v>DRUM</v>
          </cell>
          <cell r="F31">
            <v>6.13</v>
          </cell>
          <cell r="G31">
            <v>1500</v>
          </cell>
          <cell r="H31" t="str">
            <v>3211 00 0000</v>
          </cell>
        </row>
        <row r="32">
          <cell r="B32" t="str">
            <v>AA-2100</v>
          </cell>
          <cell r="C32" t="str">
            <v>Прочие поверхностно-активные средства</v>
          </cell>
          <cell r="D32" t="str">
            <v>KG</v>
          </cell>
          <cell r="E32" t="str">
            <v>DRUM</v>
          </cell>
          <cell r="F32">
            <v>95.6</v>
          </cell>
          <cell r="G32">
            <v>110</v>
          </cell>
          <cell r="H32" t="str">
            <v>3402 90 1009</v>
          </cell>
        </row>
        <row r="33">
          <cell r="B33" t="str">
            <v>AA-2152</v>
          </cell>
          <cell r="C33" t="str">
            <v>Прочие поверхностно-активные средства</v>
          </cell>
          <cell r="D33" t="str">
            <v>KG</v>
          </cell>
          <cell r="E33" t="str">
            <v>DRUM</v>
          </cell>
          <cell r="F33">
            <v>7.85</v>
          </cell>
          <cell r="G33">
            <v>375</v>
          </cell>
          <cell r="H33" t="str">
            <v>3402 90 1009</v>
          </cell>
        </row>
        <row r="34">
          <cell r="B34" t="str">
            <v>AA-2156</v>
          </cell>
          <cell r="C34" t="str">
            <v>Прочие поверхностно-активные средства</v>
          </cell>
          <cell r="D34" t="str">
            <v>KG</v>
          </cell>
          <cell r="E34" t="str">
            <v>DRUM</v>
          </cell>
          <cell r="F34">
            <v>16.8</v>
          </cell>
          <cell r="G34">
            <v>38700</v>
          </cell>
          <cell r="H34" t="str">
            <v>3402 90 1009</v>
          </cell>
        </row>
        <row r="35">
          <cell r="B35" t="str">
            <v>AA-2158</v>
          </cell>
          <cell r="C35" t="str">
            <v>Прочие растворы на основе синтетических полимеров</v>
          </cell>
          <cell r="D35" t="str">
            <v>KG</v>
          </cell>
          <cell r="E35" t="str">
            <v>DRUM</v>
          </cell>
          <cell r="F35">
            <v>16.53</v>
          </cell>
          <cell r="G35">
            <v>3150</v>
          </cell>
          <cell r="H35" t="str">
            <v>3208 90 9101</v>
          </cell>
        </row>
        <row r="36">
          <cell r="B36" t="str">
            <v>AA-2159</v>
          </cell>
          <cell r="C36" t="str">
            <v>Прочие растворы на основе синтетических полимеров</v>
          </cell>
          <cell r="D36" t="str">
            <v>KG</v>
          </cell>
          <cell r="E36" t="str">
            <v>DRUM</v>
          </cell>
          <cell r="F36">
            <v>18.64</v>
          </cell>
          <cell r="G36">
            <v>5070</v>
          </cell>
          <cell r="H36" t="str">
            <v>3208 90 9101</v>
          </cell>
        </row>
        <row r="37">
          <cell r="B37" t="str">
            <v>AA-2161</v>
          </cell>
          <cell r="C37" t="str">
            <v>Прочие растворы на основе синтетических полимеров</v>
          </cell>
          <cell r="D37" t="str">
            <v>KG</v>
          </cell>
          <cell r="E37" t="str">
            <v>CAN</v>
          </cell>
          <cell r="F37">
            <v>18.82</v>
          </cell>
          <cell r="G37">
            <v>750</v>
          </cell>
          <cell r="H37" t="str">
            <v>3208 90 9101</v>
          </cell>
        </row>
        <row r="38">
          <cell r="B38" t="str">
            <v>AA-2176</v>
          </cell>
          <cell r="C38" t="str">
            <v>Прочие растворы на основе синтетических полимеров</v>
          </cell>
          <cell r="D38" t="str">
            <v>KG</v>
          </cell>
          <cell r="E38" t="str">
            <v>CAN</v>
          </cell>
          <cell r="F38">
            <v>25.58</v>
          </cell>
          <cell r="G38">
            <v>150</v>
          </cell>
          <cell r="H38" t="str">
            <v>3208 90 9101</v>
          </cell>
        </row>
        <row r="39">
          <cell r="B39" t="str">
            <v>AA-2180</v>
          </cell>
          <cell r="C39" t="str">
            <v>Анионные поверхностно-активные средства</v>
          </cell>
          <cell r="D39" t="str">
            <v>KG</v>
          </cell>
          <cell r="E39" t="str">
            <v>DRUM</v>
          </cell>
          <cell r="F39">
            <v>39.770000000000003</v>
          </cell>
          <cell r="G39">
            <v>500</v>
          </cell>
          <cell r="H39" t="str">
            <v>3402 11 9000</v>
          </cell>
        </row>
        <row r="40">
          <cell r="B40" t="str">
            <v>AA-2201</v>
          </cell>
          <cell r="C40" t="str">
            <v>Силиконовая смола</v>
          </cell>
          <cell r="D40" t="str">
            <v>KG</v>
          </cell>
          <cell r="E40" t="str">
            <v>CAN</v>
          </cell>
          <cell r="F40">
            <v>16.32</v>
          </cell>
          <cell r="G40">
            <v>100</v>
          </cell>
          <cell r="H40" t="str">
            <v>3910 00 0001</v>
          </cell>
        </row>
        <row r="41">
          <cell r="B41" t="str">
            <v>AA-2205</v>
          </cell>
          <cell r="C41" t="str">
            <v>Прочий акриловый полимер в первичной форме</v>
          </cell>
          <cell r="D41" t="str">
            <v>KG</v>
          </cell>
          <cell r="E41" t="str">
            <v>CAN</v>
          </cell>
          <cell r="F41">
            <v>27.38</v>
          </cell>
          <cell r="G41">
            <v>2700</v>
          </cell>
          <cell r="H41" t="str">
            <v>3906 90 9000</v>
          </cell>
        </row>
        <row r="42">
          <cell r="B42" t="str">
            <v>AA-2210</v>
          </cell>
          <cell r="C42" t="str">
            <v>Прочий акриловый полимер в первичной форме</v>
          </cell>
          <cell r="D42" t="str">
            <v>KG</v>
          </cell>
          <cell r="E42" t="str">
            <v>CAN</v>
          </cell>
          <cell r="F42">
            <v>18.100000000000001</v>
          </cell>
          <cell r="G42">
            <v>352</v>
          </cell>
          <cell r="H42" t="str">
            <v>3906 90 9000</v>
          </cell>
        </row>
        <row r="43">
          <cell r="B43" t="str">
            <v>AA-2442</v>
          </cell>
          <cell r="C43" t="str">
            <v>Анионные поверхностно-активные средства</v>
          </cell>
          <cell r="D43" t="str">
            <v>KG</v>
          </cell>
          <cell r="E43" t="str">
            <v>DRUM</v>
          </cell>
          <cell r="F43">
            <v>2.92</v>
          </cell>
          <cell r="G43">
            <v>40000</v>
          </cell>
          <cell r="H43" t="str">
            <v>3402 11 9000</v>
          </cell>
        </row>
        <row r="44">
          <cell r="B44" t="str">
            <v>AA-2530</v>
          </cell>
          <cell r="C44" t="str">
            <v>Неионогенные поверхностно-активные вещества</v>
          </cell>
          <cell r="D44" t="str">
            <v>KG</v>
          </cell>
          <cell r="E44" t="str">
            <v>CAN</v>
          </cell>
          <cell r="F44">
            <v>4.43</v>
          </cell>
          <cell r="G44">
            <v>5050</v>
          </cell>
          <cell r="H44" t="str">
            <v>3402 13 0000</v>
          </cell>
        </row>
        <row r="45">
          <cell r="B45" t="str">
            <v>AA-2540</v>
          </cell>
          <cell r="C45" t="str">
            <v>Неионогенные поверхностно-активные вещества</v>
          </cell>
          <cell r="D45" t="str">
            <v>KG</v>
          </cell>
          <cell r="E45" t="str">
            <v>DRUM</v>
          </cell>
          <cell r="F45">
            <v>6.1</v>
          </cell>
          <cell r="G45">
            <v>1500</v>
          </cell>
          <cell r="H45" t="str">
            <v>3402 13 0000</v>
          </cell>
        </row>
        <row r="46">
          <cell r="B46" t="str">
            <v>AA-2544</v>
          </cell>
          <cell r="C46" t="str">
            <v>Анионные поверхностно-активные средства</v>
          </cell>
          <cell r="D46" t="str">
            <v>KG</v>
          </cell>
          <cell r="E46" t="str">
            <v>DRUM</v>
          </cell>
          <cell r="F46">
            <v>2.2999999999999998</v>
          </cell>
          <cell r="G46">
            <v>50000</v>
          </cell>
          <cell r="H46" t="str">
            <v>3402 11 9000</v>
          </cell>
        </row>
        <row r="47">
          <cell r="B47" t="str">
            <v>AA-2546</v>
          </cell>
          <cell r="C47" t="str">
            <v>Анионные поверхностно-активные средства</v>
          </cell>
          <cell r="D47" t="str">
            <v>KG</v>
          </cell>
          <cell r="E47" t="str">
            <v>CAN</v>
          </cell>
          <cell r="F47">
            <v>7.57</v>
          </cell>
          <cell r="G47">
            <v>400</v>
          </cell>
          <cell r="H47" t="str">
            <v>3402 11 9000</v>
          </cell>
        </row>
        <row r="48">
          <cell r="B48" t="str">
            <v>AA-2692</v>
          </cell>
          <cell r="C48" t="str">
            <v>Соевый лицитин</v>
          </cell>
          <cell r="D48" t="str">
            <v>KG</v>
          </cell>
          <cell r="E48" t="str">
            <v>DRUM</v>
          </cell>
          <cell r="F48">
            <v>2.92</v>
          </cell>
          <cell r="G48">
            <v>40204</v>
          </cell>
          <cell r="H48" t="str">
            <v>2923 20 0000</v>
          </cell>
        </row>
        <row r="49">
          <cell r="B49" t="str">
            <v>AA-3020</v>
          </cell>
          <cell r="C49" t="str">
            <v>Прочие готовые связующие вещества</v>
          </cell>
          <cell r="D49" t="str">
            <v>KG</v>
          </cell>
          <cell r="E49" t="str">
            <v>DRUM</v>
          </cell>
          <cell r="F49">
            <v>8.8000000000000007</v>
          </cell>
          <cell r="G49">
            <v>2480</v>
          </cell>
          <cell r="H49" t="str">
            <v>3824 90 9709</v>
          </cell>
        </row>
        <row r="50">
          <cell r="B50" t="str">
            <v>AA-3050</v>
          </cell>
          <cell r="C50" t="str">
            <v>Бентонит</v>
          </cell>
          <cell r="D50" t="str">
            <v>KG</v>
          </cell>
          <cell r="E50" t="str">
            <v>BAG</v>
          </cell>
          <cell r="F50">
            <v>8.4600000000000009</v>
          </cell>
          <cell r="G50">
            <v>1800</v>
          </cell>
          <cell r="H50" t="str">
            <v>2508 10 0000</v>
          </cell>
        </row>
        <row r="51">
          <cell r="B51" t="str">
            <v>AA-3060</v>
          </cell>
          <cell r="C51" t="str">
            <v>Бентонит</v>
          </cell>
          <cell r="D51" t="str">
            <v>KG</v>
          </cell>
          <cell r="E51" t="str">
            <v>BAG</v>
          </cell>
          <cell r="F51">
            <v>6.36</v>
          </cell>
          <cell r="G51">
            <v>450</v>
          </cell>
          <cell r="H51" t="str">
            <v>2508 10 0000</v>
          </cell>
        </row>
        <row r="52">
          <cell r="B52" t="str">
            <v>AA-3068</v>
          </cell>
          <cell r="C52" t="str">
            <v>Бентонит</v>
          </cell>
          <cell r="D52" t="str">
            <v>KG</v>
          </cell>
          <cell r="E52" t="str">
            <v>CAN</v>
          </cell>
          <cell r="F52">
            <v>23.63</v>
          </cell>
          <cell r="G52">
            <v>250</v>
          </cell>
          <cell r="H52" t="str">
            <v>2508 10 0000</v>
          </cell>
        </row>
        <row r="53">
          <cell r="B53" t="str">
            <v>AA-3070</v>
          </cell>
          <cell r="C53" t="str">
            <v>Бентонит</v>
          </cell>
          <cell r="D53" t="str">
            <v>KG</v>
          </cell>
          <cell r="E53" t="str">
            <v>BAG</v>
          </cell>
          <cell r="F53">
            <v>8.19</v>
          </cell>
          <cell r="G53">
            <v>2500</v>
          </cell>
          <cell r="H53" t="str">
            <v>2508 10 0000</v>
          </cell>
        </row>
        <row r="54">
          <cell r="B54" t="str">
            <v>AA-3100</v>
          </cell>
          <cell r="C54" t="str">
            <v>Бентонит</v>
          </cell>
          <cell r="D54" t="str">
            <v>KG</v>
          </cell>
          <cell r="E54" t="str">
            <v>BAG</v>
          </cell>
          <cell r="F54">
            <v>5.73</v>
          </cell>
          <cell r="G54">
            <v>25000</v>
          </cell>
          <cell r="H54" t="str">
            <v>2508 10 0000</v>
          </cell>
        </row>
        <row r="55">
          <cell r="B55" t="str">
            <v>AA-3120</v>
          </cell>
          <cell r="C55" t="str">
            <v>Бентонит</v>
          </cell>
          <cell r="D55" t="str">
            <v>KG</v>
          </cell>
          <cell r="E55" t="str">
            <v>BAG</v>
          </cell>
          <cell r="F55">
            <v>5.81</v>
          </cell>
          <cell r="G55">
            <v>5000</v>
          </cell>
          <cell r="H55" t="str">
            <v>2508 10 0000</v>
          </cell>
        </row>
        <row r="56">
          <cell r="B56" t="str">
            <v>AA-3150</v>
          </cell>
          <cell r="C56" t="str">
            <v>Прочие готовые связующие вещества</v>
          </cell>
          <cell r="D56" t="str">
            <v>KG</v>
          </cell>
          <cell r="E56" t="str">
            <v>CAN</v>
          </cell>
          <cell r="F56">
            <v>17.350000000000001</v>
          </cell>
          <cell r="G56">
            <v>3600</v>
          </cell>
          <cell r="H56" t="str">
            <v>3824 90 9709</v>
          </cell>
        </row>
        <row r="57">
          <cell r="B57" t="str">
            <v>AA-3357</v>
          </cell>
          <cell r="C57" t="str">
            <v>Прочие готовые связующие вещества</v>
          </cell>
          <cell r="D57" t="str">
            <v>KG</v>
          </cell>
          <cell r="E57" t="str">
            <v>DRUM</v>
          </cell>
          <cell r="F57">
            <v>9.89</v>
          </cell>
          <cell r="G57">
            <v>19425</v>
          </cell>
          <cell r="H57" t="str">
            <v>3824 90 9709</v>
          </cell>
        </row>
        <row r="58">
          <cell r="B58" t="str">
            <v>AA-3360</v>
          </cell>
          <cell r="C58" t="str">
            <v>Прочие готовые связующие вещества</v>
          </cell>
          <cell r="D58" t="str">
            <v>KG</v>
          </cell>
          <cell r="E58" t="str">
            <v>S.CAN</v>
          </cell>
          <cell r="F58">
            <v>3.27</v>
          </cell>
          <cell r="G58">
            <v>51000</v>
          </cell>
          <cell r="H58" t="str">
            <v>3824 90 9709</v>
          </cell>
        </row>
        <row r="59">
          <cell r="B59" t="str">
            <v>AA-3760</v>
          </cell>
          <cell r="C59" t="str">
            <v>Прочие готовые связующие вещества</v>
          </cell>
          <cell r="D59" t="str">
            <v>KG</v>
          </cell>
          <cell r="E59" t="str">
            <v>BAG</v>
          </cell>
          <cell r="F59">
            <v>6.36</v>
          </cell>
          <cell r="G59">
            <v>2650</v>
          </cell>
          <cell r="H59" t="str">
            <v>3824 90 9709</v>
          </cell>
        </row>
        <row r="60">
          <cell r="B60" t="str">
            <v>AA-4490</v>
          </cell>
          <cell r="C60" t="str">
            <v>Противопленочный реагент МЕКО</v>
          </cell>
          <cell r="D60" t="str">
            <v>KG</v>
          </cell>
          <cell r="E60" t="str">
            <v>DRUM</v>
          </cell>
          <cell r="F60">
            <v>5.74</v>
          </cell>
          <cell r="G60">
            <v>49880</v>
          </cell>
          <cell r="H60" t="str">
            <v>2928 00 9000</v>
          </cell>
        </row>
        <row r="61">
          <cell r="B61" t="str">
            <v>AA-5005</v>
          </cell>
          <cell r="C61" t="str">
            <v>Силиконовая смола</v>
          </cell>
          <cell r="D61" t="str">
            <v>KG</v>
          </cell>
          <cell r="E61" t="str">
            <v>CAN</v>
          </cell>
          <cell r="F61">
            <v>30.12</v>
          </cell>
          <cell r="G61">
            <v>200</v>
          </cell>
          <cell r="H61" t="str">
            <v>3910 00 0001</v>
          </cell>
        </row>
        <row r="62">
          <cell r="B62" t="str">
            <v>AA-5020</v>
          </cell>
          <cell r="C62" t="str">
            <v>Силиконовая смола</v>
          </cell>
          <cell r="D62" t="str">
            <v>KG</v>
          </cell>
          <cell r="E62" t="str">
            <v>DRUM</v>
          </cell>
          <cell r="F62">
            <v>16.23</v>
          </cell>
          <cell r="G62">
            <v>900</v>
          </cell>
          <cell r="H62" t="str">
            <v>3910 00 0001</v>
          </cell>
        </row>
        <row r="63">
          <cell r="B63" t="str">
            <v>AA-5070</v>
          </cell>
          <cell r="C63" t="str">
            <v>Прочие готовые связующие вещества</v>
          </cell>
          <cell r="D63" t="str">
            <v>KG</v>
          </cell>
          <cell r="E63" t="str">
            <v>DRUM</v>
          </cell>
          <cell r="F63">
            <v>9.49</v>
          </cell>
          <cell r="G63">
            <v>1000</v>
          </cell>
          <cell r="H63" t="str">
            <v>3824 90 9709</v>
          </cell>
        </row>
        <row r="64">
          <cell r="B64" t="str">
            <v>AA-5691</v>
          </cell>
          <cell r="C64" t="str">
            <v>Прочие поверхностно-активные средства</v>
          </cell>
          <cell r="D64" t="str">
            <v>KG</v>
          </cell>
          <cell r="E64" t="str">
            <v>CAN</v>
          </cell>
          <cell r="F64">
            <v>2.84</v>
          </cell>
          <cell r="G64">
            <v>45000</v>
          </cell>
          <cell r="H64" t="str">
            <v>3402 90 1009</v>
          </cell>
        </row>
        <row r="65">
          <cell r="B65" t="str">
            <v>AA-5693</v>
          </cell>
          <cell r="C65" t="str">
            <v>Прочие поверхностно-активные средства</v>
          </cell>
          <cell r="D65" t="str">
            <v>KG</v>
          </cell>
          <cell r="E65" t="str">
            <v>CAN</v>
          </cell>
          <cell r="F65">
            <v>3.43</v>
          </cell>
          <cell r="G65">
            <v>1500</v>
          </cell>
          <cell r="H65" t="str">
            <v>3402 90 1009</v>
          </cell>
        </row>
        <row r="66">
          <cell r="B66" t="str">
            <v>AA-5700X01</v>
          </cell>
          <cell r="C66" t="str">
            <v>Силиконовая смола</v>
          </cell>
          <cell r="D66" t="str">
            <v>KG</v>
          </cell>
          <cell r="E66" t="str">
            <v>S.CAN</v>
          </cell>
          <cell r="F66">
            <v>1.1000000000000001</v>
          </cell>
          <cell r="G66">
            <v>5000</v>
          </cell>
          <cell r="H66" t="str">
            <v>3910 00 0009</v>
          </cell>
        </row>
        <row r="67">
          <cell r="B67" t="str">
            <v>AA-6060</v>
          </cell>
          <cell r="C67" t="str">
            <v>Силиконовая смола</v>
          </cell>
          <cell r="D67" t="str">
            <v>KG</v>
          </cell>
          <cell r="E67" t="str">
            <v>CAN</v>
          </cell>
          <cell r="F67">
            <v>14.65</v>
          </cell>
          <cell r="G67">
            <v>300</v>
          </cell>
          <cell r="H67" t="str">
            <v>3910 00 0001</v>
          </cell>
        </row>
        <row r="68">
          <cell r="B68" t="str">
            <v>AA-6700X01</v>
          </cell>
          <cell r="C68" t="str">
            <v>Силиконовая смола</v>
          </cell>
          <cell r="D68" t="str">
            <v>KG</v>
          </cell>
          <cell r="E68" t="str">
            <v>S.CAN</v>
          </cell>
          <cell r="F68">
            <v>1.28</v>
          </cell>
          <cell r="G68">
            <v>30750</v>
          </cell>
          <cell r="H68" t="str">
            <v>3910 00 0009</v>
          </cell>
        </row>
        <row r="69">
          <cell r="B69" t="str">
            <v>AA-6705</v>
          </cell>
          <cell r="C69" t="str">
            <v>Силиконовая смола</v>
          </cell>
          <cell r="D69" t="str">
            <v>KG</v>
          </cell>
          <cell r="E69" t="str">
            <v>DRUM</v>
          </cell>
          <cell r="F69">
            <v>12.44</v>
          </cell>
          <cell r="G69">
            <v>200</v>
          </cell>
          <cell r="H69" t="str">
            <v>3910 00 0001</v>
          </cell>
        </row>
        <row r="70">
          <cell r="B70" t="str">
            <v>AA-6740</v>
          </cell>
          <cell r="C70" t="str">
            <v>Силиконовая смола</v>
          </cell>
          <cell r="D70" t="str">
            <v>KG</v>
          </cell>
          <cell r="E70" t="str">
            <v>P.R.CAN</v>
          </cell>
          <cell r="F70">
            <v>7.37</v>
          </cell>
          <cell r="G70">
            <v>200</v>
          </cell>
          <cell r="H70" t="str">
            <v>3910 00 0001</v>
          </cell>
        </row>
        <row r="71">
          <cell r="B71" t="str">
            <v>AA-7150</v>
          </cell>
          <cell r="C71" t="str">
            <v>Фунгицид</v>
          </cell>
          <cell r="D71" t="str">
            <v>KG</v>
          </cell>
          <cell r="E71" t="str">
            <v>CAN</v>
          </cell>
          <cell r="F71">
            <v>6.09</v>
          </cell>
          <cell r="G71">
            <v>24000</v>
          </cell>
          <cell r="H71" t="str">
            <v>3808 92 2000</v>
          </cell>
        </row>
        <row r="72">
          <cell r="B72" t="str">
            <v>AA-7155</v>
          </cell>
          <cell r="C72" t="str">
            <v>Фунгицид</v>
          </cell>
          <cell r="D72" t="str">
            <v>KG</v>
          </cell>
          <cell r="E72" t="str">
            <v>DRUM</v>
          </cell>
          <cell r="F72">
            <v>5.97</v>
          </cell>
          <cell r="G72">
            <v>500</v>
          </cell>
          <cell r="H72" t="str">
            <v>3808 92 2000</v>
          </cell>
        </row>
        <row r="73">
          <cell r="B73" t="str">
            <v>AA-8050</v>
          </cell>
          <cell r="C73" t="str">
            <v>Прочие поверхностно-активные средства</v>
          </cell>
          <cell r="D73" t="str">
            <v>KG</v>
          </cell>
          <cell r="E73" t="str">
            <v>DRUM</v>
          </cell>
          <cell r="F73">
            <v>15.75</v>
          </cell>
          <cell r="G73">
            <v>2080</v>
          </cell>
          <cell r="H73" t="str">
            <v>3402 90 1009</v>
          </cell>
        </row>
        <row r="74">
          <cell r="B74" t="str">
            <v>AA-8053</v>
          </cell>
          <cell r="C74" t="str">
            <v>Силиконовая смола</v>
          </cell>
          <cell r="D74" t="str">
            <v>KG</v>
          </cell>
          <cell r="E74" t="str">
            <v>CAN</v>
          </cell>
          <cell r="F74">
            <v>22.43</v>
          </cell>
          <cell r="G74">
            <v>600</v>
          </cell>
          <cell r="H74" t="str">
            <v>3910 00 0001</v>
          </cell>
        </row>
        <row r="75">
          <cell r="B75" t="str">
            <v>AA-8056</v>
          </cell>
          <cell r="C75" t="str">
            <v>Силиконовая смола</v>
          </cell>
          <cell r="D75" t="str">
            <v>KG</v>
          </cell>
          <cell r="E75" t="str">
            <v>CAN</v>
          </cell>
          <cell r="F75">
            <v>21.24</v>
          </cell>
          <cell r="G75">
            <v>3700</v>
          </cell>
          <cell r="H75" t="str">
            <v>3910 00 0001</v>
          </cell>
        </row>
        <row r="76">
          <cell r="B76" t="str">
            <v>AA-8070</v>
          </cell>
          <cell r="C76" t="str">
            <v>Силиконовая смола</v>
          </cell>
          <cell r="D76" t="str">
            <v>KG</v>
          </cell>
          <cell r="E76" t="str">
            <v>DRUM</v>
          </cell>
          <cell r="F76">
            <v>5.24</v>
          </cell>
          <cell r="G76">
            <v>2380</v>
          </cell>
          <cell r="H76" t="str">
            <v>3910 00 0001</v>
          </cell>
        </row>
        <row r="77">
          <cell r="B77" t="str">
            <v>AA-8090</v>
          </cell>
          <cell r="C77" t="str">
            <v>Силиконовая смола</v>
          </cell>
          <cell r="D77" t="str">
            <v>KG</v>
          </cell>
          <cell r="E77" t="str">
            <v>CAN</v>
          </cell>
          <cell r="F77">
            <v>47.12</v>
          </cell>
          <cell r="G77">
            <v>300</v>
          </cell>
          <cell r="H77" t="str">
            <v>3910 00 0001</v>
          </cell>
        </row>
        <row r="78">
          <cell r="B78" t="str">
            <v>AA-8090X10</v>
          </cell>
          <cell r="C78" t="str">
            <v>Силиконовая смола</v>
          </cell>
          <cell r="D78" t="str">
            <v>KG</v>
          </cell>
          <cell r="E78" t="str">
            <v>CAN</v>
          </cell>
          <cell r="F78">
            <v>14.76</v>
          </cell>
          <cell r="G78">
            <v>100</v>
          </cell>
          <cell r="H78" t="str">
            <v>3910 00 0001</v>
          </cell>
        </row>
        <row r="79">
          <cell r="B79" t="str">
            <v>AA-8105</v>
          </cell>
          <cell r="C79" t="str">
            <v>Силиконовая смола</v>
          </cell>
          <cell r="D79" t="str">
            <v>KG</v>
          </cell>
          <cell r="E79" t="str">
            <v>CAN</v>
          </cell>
          <cell r="F79">
            <v>15.09</v>
          </cell>
          <cell r="G79">
            <v>100</v>
          </cell>
          <cell r="H79" t="str">
            <v>3910 00 0001</v>
          </cell>
        </row>
        <row r="80">
          <cell r="B80" t="str">
            <v>AA-8166</v>
          </cell>
          <cell r="C80" t="str">
            <v>Прочие готовые связующие вещества</v>
          </cell>
          <cell r="D80" t="str">
            <v>KG</v>
          </cell>
          <cell r="E80" t="str">
            <v>CAN</v>
          </cell>
          <cell r="F80">
            <v>24.33</v>
          </cell>
          <cell r="G80">
            <v>1200</v>
          </cell>
          <cell r="H80" t="str">
            <v>3824 90 9709</v>
          </cell>
        </row>
        <row r="81">
          <cell r="B81" t="str">
            <v>AA-8166X10</v>
          </cell>
          <cell r="C81" t="str">
            <v>Прочие готовые связующие вещества</v>
          </cell>
          <cell r="D81" t="str">
            <v>KG</v>
          </cell>
          <cell r="E81" t="str">
            <v>CAN</v>
          </cell>
          <cell r="F81">
            <v>6.3</v>
          </cell>
          <cell r="G81">
            <v>200</v>
          </cell>
          <cell r="H81" t="str">
            <v>3824 90 9709</v>
          </cell>
        </row>
        <row r="82">
          <cell r="B82" t="str">
            <v>AA-8170</v>
          </cell>
          <cell r="C82" t="str">
            <v>Прочие поверхностно-активные средства</v>
          </cell>
          <cell r="D82" t="str">
            <v>KG</v>
          </cell>
          <cell r="E82" t="str">
            <v>CAN</v>
          </cell>
          <cell r="F82">
            <v>24.58</v>
          </cell>
          <cell r="G82">
            <v>1936</v>
          </cell>
          <cell r="H82" t="str">
            <v>3402 90 1009</v>
          </cell>
        </row>
        <row r="83">
          <cell r="B83" t="str">
            <v>AA-8480</v>
          </cell>
          <cell r="C83" t="str">
            <v>Силиконовая смола</v>
          </cell>
          <cell r="D83" t="str">
            <v>KG</v>
          </cell>
          <cell r="E83" t="str">
            <v>CAN</v>
          </cell>
          <cell r="F83">
            <v>30.57</v>
          </cell>
          <cell r="G83">
            <v>300</v>
          </cell>
          <cell r="H83" t="str">
            <v>3910 00 0001</v>
          </cell>
        </row>
        <row r="84">
          <cell r="B84" t="str">
            <v>AA-8490</v>
          </cell>
          <cell r="C84" t="str">
            <v>Силиконовая смола</v>
          </cell>
          <cell r="D84" t="str">
            <v>KG</v>
          </cell>
          <cell r="E84" t="str">
            <v>CAN</v>
          </cell>
          <cell r="F84">
            <v>21.33</v>
          </cell>
          <cell r="G84">
            <v>208</v>
          </cell>
          <cell r="H84" t="str">
            <v>3910 00 0001</v>
          </cell>
        </row>
        <row r="85">
          <cell r="B85" t="str">
            <v>AA-9480</v>
          </cell>
          <cell r="C85" t="str">
            <v>Простые эфиры целлюлозы</v>
          </cell>
          <cell r="D85" t="str">
            <v>KG</v>
          </cell>
          <cell r="E85" t="str">
            <v>BAG</v>
          </cell>
          <cell r="F85">
            <v>14.4</v>
          </cell>
          <cell r="G85">
            <v>3000</v>
          </cell>
          <cell r="H85" t="str">
            <v>3912 39 8500</v>
          </cell>
        </row>
        <row r="86">
          <cell r="B86" t="str">
            <v>AA-9520</v>
          </cell>
          <cell r="C86" t="str">
            <v>Простые эфиры целлюлозы</v>
          </cell>
          <cell r="D86" t="str">
            <v>KG</v>
          </cell>
          <cell r="E86" t="str">
            <v>DRUM</v>
          </cell>
          <cell r="F86">
            <v>5.8</v>
          </cell>
          <cell r="G86">
            <v>750</v>
          </cell>
          <cell r="H86" t="str">
            <v>3912 39 8500</v>
          </cell>
        </row>
        <row r="87">
          <cell r="B87" t="str">
            <v>AA-9525</v>
          </cell>
          <cell r="C87" t="str">
            <v>Простые эфиры целлюлозы</v>
          </cell>
          <cell r="D87" t="str">
            <v>KG</v>
          </cell>
          <cell r="E87" t="str">
            <v>CAN</v>
          </cell>
          <cell r="F87">
            <v>4.7300000000000004</v>
          </cell>
          <cell r="G87">
            <v>500</v>
          </cell>
          <cell r="H87" t="str">
            <v>3912 39 8500</v>
          </cell>
        </row>
        <row r="88">
          <cell r="B88" t="str">
            <v>AA-9530</v>
          </cell>
          <cell r="C88" t="str">
            <v>Простые эфиры целлюлозы</v>
          </cell>
          <cell r="D88" t="str">
            <v>KG</v>
          </cell>
          <cell r="E88" t="str">
            <v>BAG</v>
          </cell>
          <cell r="F88">
            <v>11.45</v>
          </cell>
          <cell r="G88">
            <v>80000</v>
          </cell>
          <cell r="H88" t="str">
            <v>3912 39 8500</v>
          </cell>
        </row>
        <row r="89">
          <cell r="B89" t="str">
            <v>AA-9540</v>
          </cell>
          <cell r="C89" t="str">
            <v>Простые эфиры целлюлозы</v>
          </cell>
          <cell r="D89" t="str">
            <v>KG</v>
          </cell>
          <cell r="E89" t="str">
            <v>BAG</v>
          </cell>
          <cell r="F89">
            <v>14.67</v>
          </cell>
          <cell r="G89">
            <v>100</v>
          </cell>
          <cell r="H89" t="str">
            <v>3912 39 8500</v>
          </cell>
        </row>
        <row r="90">
          <cell r="B90" t="str">
            <v>AC-1040</v>
          </cell>
          <cell r="C90" t="str">
            <v>Прочий полиамид в первичной форме</v>
          </cell>
          <cell r="D90" t="str">
            <v>KG</v>
          </cell>
          <cell r="E90" t="str">
            <v>DRUM</v>
          </cell>
          <cell r="F90">
            <v>4.71</v>
          </cell>
          <cell r="G90">
            <v>3000</v>
          </cell>
          <cell r="H90" t="str">
            <v>3908 90 0000</v>
          </cell>
        </row>
        <row r="91">
          <cell r="B91" t="str">
            <v>AC-1242</v>
          </cell>
          <cell r="C91" t="str">
            <v>Прочий полиамид в первичной форме</v>
          </cell>
          <cell r="D91" t="str">
            <v>KG</v>
          </cell>
          <cell r="E91" t="str">
            <v>DRUM</v>
          </cell>
          <cell r="F91">
            <v>5.21</v>
          </cell>
          <cell r="G91">
            <v>135000</v>
          </cell>
          <cell r="H91" t="str">
            <v>3908 90 0000</v>
          </cell>
        </row>
        <row r="92">
          <cell r="B92" t="str">
            <v>AC-1329</v>
          </cell>
          <cell r="C92" t="str">
            <v>Прочий полиамид в первичной форме</v>
          </cell>
          <cell r="D92" t="str">
            <v>KG</v>
          </cell>
          <cell r="E92" t="str">
            <v>DRUM</v>
          </cell>
          <cell r="F92">
            <v>7.46</v>
          </cell>
          <cell r="G92">
            <v>100000</v>
          </cell>
          <cell r="H92" t="str">
            <v>3908 90 0000</v>
          </cell>
        </row>
        <row r="93">
          <cell r="B93" t="str">
            <v>AC-1560</v>
          </cell>
          <cell r="C93" t="str">
            <v>Прочий полиамид в первичной форме</v>
          </cell>
          <cell r="D93" t="str">
            <v>KG</v>
          </cell>
          <cell r="E93" t="str">
            <v>DRUM</v>
          </cell>
          <cell r="F93">
            <v>14.19</v>
          </cell>
          <cell r="G93">
            <v>15000</v>
          </cell>
          <cell r="H93" t="str">
            <v>3908 90 0000</v>
          </cell>
        </row>
        <row r="94">
          <cell r="B94" t="str">
            <v>AC-1601</v>
          </cell>
          <cell r="C94" t="str">
            <v>Прочий полиамид в первичной форме</v>
          </cell>
          <cell r="D94" t="str">
            <v>KG</v>
          </cell>
          <cell r="E94" t="str">
            <v>DRUM</v>
          </cell>
          <cell r="F94">
            <v>6.69</v>
          </cell>
          <cell r="G94">
            <v>108000</v>
          </cell>
          <cell r="H94" t="str">
            <v>3908 90 0000</v>
          </cell>
        </row>
        <row r="95">
          <cell r="B95" t="str">
            <v>AC-2120</v>
          </cell>
          <cell r="C95" t="str">
            <v>Прочие изоцианаты</v>
          </cell>
          <cell r="D95" t="str">
            <v>KG</v>
          </cell>
          <cell r="E95" t="str">
            <v>CAN</v>
          </cell>
          <cell r="F95">
            <v>7.59</v>
          </cell>
          <cell r="G95">
            <v>200</v>
          </cell>
          <cell r="H95" t="str">
            <v>2929 10 0009</v>
          </cell>
        </row>
        <row r="96">
          <cell r="B96" t="str">
            <v>AC-2151</v>
          </cell>
          <cell r="C96" t="str">
            <v>Прочие изоцианаты</v>
          </cell>
          <cell r="D96" t="str">
            <v>KG</v>
          </cell>
          <cell r="E96" t="str">
            <v>DRUM</v>
          </cell>
          <cell r="F96">
            <v>12.16</v>
          </cell>
          <cell r="G96">
            <v>295000</v>
          </cell>
          <cell r="H96" t="str">
            <v>2929 10 0009</v>
          </cell>
        </row>
        <row r="97">
          <cell r="B97" t="str">
            <v>AC-2154</v>
          </cell>
          <cell r="C97" t="str">
            <v>Прочие изоцианаты</v>
          </cell>
          <cell r="D97" t="str">
            <v>KG</v>
          </cell>
          <cell r="E97" t="str">
            <v>DRUM</v>
          </cell>
          <cell r="F97">
            <v>14.32</v>
          </cell>
          <cell r="G97">
            <v>1000</v>
          </cell>
          <cell r="H97" t="str">
            <v>2929 10 0009</v>
          </cell>
        </row>
        <row r="98">
          <cell r="B98" t="str">
            <v>AC-2154X01</v>
          </cell>
          <cell r="C98" t="str">
            <v>Прочие изоцианаты</v>
          </cell>
          <cell r="D98" t="str">
            <v>KG</v>
          </cell>
          <cell r="E98" t="str">
            <v>CAN</v>
          </cell>
          <cell r="F98">
            <v>1.07</v>
          </cell>
          <cell r="G98">
            <v>7000</v>
          </cell>
          <cell r="H98" t="str">
            <v>2929 10 0009</v>
          </cell>
        </row>
        <row r="99">
          <cell r="B99" t="str">
            <v>AC-2155</v>
          </cell>
          <cell r="C99" t="str">
            <v>Прочий полиамид в первичной форме</v>
          </cell>
          <cell r="D99" t="str">
            <v>KG</v>
          </cell>
          <cell r="E99" t="str">
            <v>CAN</v>
          </cell>
          <cell r="F99">
            <v>46.61</v>
          </cell>
          <cell r="G99">
            <v>1000</v>
          </cell>
          <cell r="H99" t="str">
            <v>3908 90 0000</v>
          </cell>
        </row>
        <row r="100">
          <cell r="B100" t="str">
            <v>AC-2171</v>
          </cell>
          <cell r="C100" t="str">
            <v>Прочие изоцианаты</v>
          </cell>
          <cell r="D100" t="str">
            <v>KG</v>
          </cell>
          <cell r="E100" t="str">
            <v>CAN</v>
          </cell>
          <cell r="F100">
            <v>17.54</v>
          </cell>
          <cell r="G100">
            <v>9750</v>
          </cell>
          <cell r="H100" t="str">
            <v>2929 10 0009</v>
          </cell>
        </row>
        <row r="101">
          <cell r="B101" t="str">
            <v>AC-2184</v>
          </cell>
          <cell r="C101" t="str">
            <v>Прочие изоцианаты</v>
          </cell>
          <cell r="D101" t="str">
            <v>KG</v>
          </cell>
          <cell r="E101" t="str">
            <v>DRUM</v>
          </cell>
          <cell r="F101">
            <v>21.85</v>
          </cell>
          <cell r="G101">
            <v>25875</v>
          </cell>
          <cell r="H101" t="str">
            <v>2929 10 0009</v>
          </cell>
        </row>
        <row r="102">
          <cell r="B102" t="str">
            <v>AC-2188</v>
          </cell>
          <cell r="C102" t="str">
            <v>Прочие изоцианаты</v>
          </cell>
          <cell r="D102" t="str">
            <v>KG</v>
          </cell>
          <cell r="E102" t="str">
            <v>DRUM</v>
          </cell>
          <cell r="F102">
            <v>12.34</v>
          </cell>
          <cell r="G102">
            <v>10000</v>
          </cell>
          <cell r="H102" t="str">
            <v>2929 10 0009</v>
          </cell>
        </row>
        <row r="103">
          <cell r="B103" t="str">
            <v>AC-7001</v>
          </cell>
          <cell r="C103" t="str">
            <v>Прочий полиамид в первичной форме</v>
          </cell>
          <cell r="D103" t="str">
            <v>KG</v>
          </cell>
          <cell r="E103" t="str">
            <v>DRUM</v>
          </cell>
          <cell r="F103">
            <v>5.93</v>
          </cell>
          <cell r="G103">
            <v>1000</v>
          </cell>
          <cell r="H103" t="str">
            <v>3908 90 0000</v>
          </cell>
        </row>
        <row r="104">
          <cell r="B104" t="str">
            <v>AC-7740</v>
          </cell>
          <cell r="C104" t="str">
            <v>Триэтиламин</v>
          </cell>
          <cell r="D104" t="str">
            <v>KG</v>
          </cell>
          <cell r="E104" t="str">
            <v>DRUM</v>
          </cell>
          <cell r="F104">
            <v>4.1900000000000004</v>
          </cell>
          <cell r="G104">
            <v>15000</v>
          </cell>
          <cell r="H104" t="str">
            <v>2921 19 9900</v>
          </cell>
        </row>
        <row r="105">
          <cell r="B105" t="str">
            <v>AC-7745</v>
          </cell>
          <cell r="C105" t="str">
            <v>Триэтиламин</v>
          </cell>
          <cell r="D105" t="str">
            <v>KG</v>
          </cell>
          <cell r="E105" t="str">
            <v>DRUM</v>
          </cell>
          <cell r="F105">
            <v>2.92</v>
          </cell>
          <cell r="G105">
            <v>800</v>
          </cell>
          <cell r="H105" t="str">
            <v>2921 19 9900</v>
          </cell>
        </row>
        <row r="106">
          <cell r="B106" t="str">
            <v>AD-0702</v>
          </cell>
          <cell r="C106" t="str">
            <v>Прочие хроматы</v>
          </cell>
          <cell r="D106" t="str">
            <v>KG</v>
          </cell>
          <cell r="E106" t="str">
            <v>BAG</v>
          </cell>
          <cell r="F106">
            <v>5.89</v>
          </cell>
          <cell r="G106">
            <v>2500</v>
          </cell>
          <cell r="H106" t="str">
            <v>2841 50 0000</v>
          </cell>
        </row>
        <row r="107">
          <cell r="B107" t="str">
            <v>AD-0901</v>
          </cell>
          <cell r="C107" t="str">
            <v>Цинковый пыль</v>
          </cell>
          <cell r="D107" t="str">
            <v>KG</v>
          </cell>
          <cell r="E107" t="str">
            <v>CAN</v>
          </cell>
          <cell r="F107">
            <v>4.13</v>
          </cell>
          <cell r="G107">
            <v>28500</v>
          </cell>
          <cell r="H107" t="str">
            <v>7903 10 0000</v>
          </cell>
        </row>
        <row r="108">
          <cell r="B108" t="str">
            <v>AD-0952</v>
          </cell>
          <cell r="C108" t="str">
            <v>Прочие фосфаты</v>
          </cell>
          <cell r="D108" t="str">
            <v>KG</v>
          </cell>
          <cell r="E108" t="str">
            <v>BAG</v>
          </cell>
          <cell r="F108">
            <v>2.8</v>
          </cell>
          <cell r="G108">
            <v>59000</v>
          </cell>
          <cell r="H108" t="str">
            <v>2835 29 9000</v>
          </cell>
        </row>
        <row r="109">
          <cell r="B109" t="str">
            <v>AD-1053</v>
          </cell>
          <cell r="C109" t="str">
            <v>Оксид железа</v>
          </cell>
          <cell r="D109" t="str">
            <v>KG</v>
          </cell>
          <cell r="E109" t="str">
            <v>BAG</v>
          </cell>
          <cell r="F109">
            <v>2.7</v>
          </cell>
          <cell r="G109">
            <v>1200</v>
          </cell>
          <cell r="H109" t="str">
            <v>2821 10 0000</v>
          </cell>
        </row>
        <row r="110">
          <cell r="B110" t="str">
            <v>AD-1120</v>
          </cell>
          <cell r="C110" t="str">
            <v>Пигмент на основе органических красящих веществ</v>
          </cell>
          <cell r="D110" t="str">
            <v>KG</v>
          </cell>
          <cell r="E110" t="str">
            <v>BAG</v>
          </cell>
          <cell r="F110">
            <v>126.05</v>
          </cell>
          <cell r="G110">
            <v>1250</v>
          </cell>
          <cell r="H110" t="str">
            <v>3204 17 0000</v>
          </cell>
        </row>
        <row r="111">
          <cell r="B111" t="str">
            <v>AD-1121</v>
          </cell>
          <cell r="C111" t="str">
            <v>Пигмент на основе органических красящих веществ</v>
          </cell>
          <cell r="D111" t="str">
            <v>KG</v>
          </cell>
          <cell r="E111" t="str">
            <v>BAG</v>
          </cell>
          <cell r="F111">
            <v>132.04</v>
          </cell>
          <cell r="G111">
            <v>5000</v>
          </cell>
          <cell r="H111" t="str">
            <v>3204 17 0000</v>
          </cell>
        </row>
        <row r="112">
          <cell r="B112" t="str">
            <v>AD-1230</v>
          </cell>
          <cell r="C112" t="str">
            <v>Пигмент на основе органических красящих веществ</v>
          </cell>
          <cell r="D112" t="str">
            <v>KG</v>
          </cell>
          <cell r="E112" t="str">
            <v>BAG</v>
          </cell>
          <cell r="F112">
            <v>73.930000000000007</v>
          </cell>
          <cell r="G112">
            <v>1000</v>
          </cell>
          <cell r="H112" t="str">
            <v>3204 17 0000</v>
          </cell>
        </row>
        <row r="113">
          <cell r="B113" t="str">
            <v>AD-1286</v>
          </cell>
          <cell r="C113" t="str">
            <v>Пигмент на основе органических красящих веществ</v>
          </cell>
          <cell r="D113" t="str">
            <v>KG</v>
          </cell>
          <cell r="E113" t="str">
            <v>BAG</v>
          </cell>
          <cell r="F113">
            <v>17.260000000000002</v>
          </cell>
          <cell r="G113">
            <v>25000</v>
          </cell>
          <cell r="H113" t="str">
            <v>3204 17 0000</v>
          </cell>
        </row>
        <row r="114">
          <cell r="B114" t="str">
            <v>AD-1330</v>
          </cell>
          <cell r="C114" t="str">
            <v>Пигмент на основе органических красящих веществ</v>
          </cell>
          <cell r="D114" t="str">
            <v>KG</v>
          </cell>
          <cell r="E114" t="str">
            <v>BAG</v>
          </cell>
          <cell r="F114">
            <v>114.46</v>
          </cell>
          <cell r="G114">
            <v>1500</v>
          </cell>
          <cell r="H114" t="str">
            <v>3204 17 0000</v>
          </cell>
        </row>
        <row r="115">
          <cell r="B115" t="str">
            <v>AD-1380</v>
          </cell>
          <cell r="C115" t="str">
            <v>Пигмент на основе органических красящих веществ</v>
          </cell>
          <cell r="D115" t="str">
            <v>KG</v>
          </cell>
          <cell r="E115" t="str">
            <v>BAG</v>
          </cell>
          <cell r="F115">
            <v>1.84</v>
          </cell>
          <cell r="G115">
            <v>1000</v>
          </cell>
          <cell r="H115" t="str">
            <v>3204 17 0000</v>
          </cell>
        </row>
        <row r="116">
          <cell r="B116" t="str">
            <v>AD-1381</v>
          </cell>
          <cell r="C116" t="str">
            <v>Пигмент на основе органических красящих веществ</v>
          </cell>
          <cell r="D116" t="str">
            <v>KG</v>
          </cell>
          <cell r="E116" t="str">
            <v>BAG</v>
          </cell>
          <cell r="F116">
            <v>1.58</v>
          </cell>
          <cell r="G116">
            <v>75200</v>
          </cell>
          <cell r="H116" t="str">
            <v>3204 17 0000</v>
          </cell>
        </row>
        <row r="117">
          <cell r="B117" t="str">
            <v>AD-1386</v>
          </cell>
          <cell r="C117" t="str">
            <v>Пигмент на основе органических красящих веществ</v>
          </cell>
          <cell r="D117" t="str">
            <v>KG</v>
          </cell>
          <cell r="E117" t="str">
            <v>BAG</v>
          </cell>
          <cell r="F117">
            <v>143.44</v>
          </cell>
          <cell r="G117">
            <v>2200</v>
          </cell>
          <cell r="H117" t="str">
            <v>3204 17 0000</v>
          </cell>
        </row>
        <row r="118">
          <cell r="B118" t="str">
            <v>AD-1390</v>
          </cell>
          <cell r="C118" t="str">
            <v>Прочие красящие вещества</v>
          </cell>
          <cell r="D118" t="str">
            <v>KG</v>
          </cell>
          <cell r="E118" t="str">
            <v>BOX</v>
          </cell>
          <cell r="F118">
            <v>67.52</v>
          </cell>
          <cell r="G118">
            <v>4800</v>
          </cell>
          <cell r="H118" t="str">
            <v>3206 19 0000</v>
          </cell>
        </row>
        <row r="119">
          <cell r="B119" t="str">
            <v>AD-1393</v>
          </cell>
          <cell r="C119" t="str">
            <v>Прочие красящие вещества</v>
          </cell>
          <cell r="D119" t="str">
            <v>KG</v>
          </cell>
          <cell r="E119" t="str">
            <v>BOX</v>
          </cell>
          <cell r="F119">
            <v>76.290000000000006</v>
          </cell>
          <cell r="G119">
            <v>4800</v>
          </cell>
          <cell r="H119" t="str">
            <v>3206 19 0000</v>
          </cell>
        </row>
        <row r="120">
          <cell r="B120" t="str">
            <v>AD-1592</v>
          </cell>
          <cell r="C120" t="str">
            <v>Пигмент на основе органических красящих веществ</v>
          </cell>
          <cell r="D120" t="str">
            <v>KG</v>
          </cell>
          <cell r="E120" t="str">
            <v>BAG</v>
          </cell>
          <cell r="F120">
            <v>158.72</v>
          </cell>
          <cell r="G120">
            <v>300</v>
          </cell>
          <cell r="H120" t="str">
            <v>3204 17 0000</v>
          </cell>
        </row>
        <row r="121">
          <cell r="B121" t="str">
            <v>AD-1593</v>
          </cell>
          <cell r="C121" t="str">
            <v>Пигмент на основе органических красящих веществ</v>
          </cell>
          <cell r="D121" t="str">
            <v>KG</v>
          </cell>
          <cell r="E121" t="str">
            <v>BAG</v>
          </cell>
          <cell r="F121">
            <v>195.97</v>
          </cell>
          <cell r="G121">
            <v>200</v>
          </cell>
          <cell r="H121" t="str">
            <v>3204 17 0000</v>
          </cell>
        </row>
        <row r="122">
          <cell r="B122" t="str">
            <v>AD-1599</v>
          </cell>
          <cell r="C122" t="str">
            <v>Пигмент на основе органических красящих веществ</v>
          </cell>
          <cell r="D122" t="str">
            <v>KG</v>
          </cell>
          <cell r="E122" t="str">
            <v>BAG</v>
          </cell>
          <cell r="F122">
            <v>120.52</v>
          </cell>
          <cell r="G122">
            <v>200</v>
          </cell>
          <cell r="H122" t="str">
            <v>3204 17 0000</v>
          </cell>
        </row>
        <row r="123">
          <cell r="B123" t="str">
            <v>AD-1620</v>
          </cell>
          <cell r="C123" t="str">
            <v>Пигмент на основе органических красящих веществ</v>
          </cell>
          <cell r="D123" t="str">
            <v>KG</v>
          </cell>
          <cell r="E123" t="str">
            <v>BAG</v>
          </cell>
          <cell r="F123">
            <v>158.6</v>
          </cell>
          <cell r="G123">
            <v>840</v>
          </cell>
          <cell r="H123" t="str">
            <v>3204 17 0000</v>
          </cell>
        </row>
        <row r="124">
          <cell r="B124" t="str">
            <v>AD-1694</v>
          </cell>
          <cell r="C124" t="str">
            <v>Пигмент на основе органических красящих веществ</v>
          </cell>
          <cell r="D124" t="str">
            <v>KG</v>
          </cell>
          <cell r="E124" t="str">
            <v>BAG</v>
          </cell>
          <cell r="F124">
            <v>83.12</v>
          </cell>
          <cell r="G124">
            <v>150</v>
          </cell>
          <cell r="H124" t="str">
            <v>3204 17 0000</v>
          </cell>
        </row>
        <row r="125">
          <cell r="B125" t="str">
            <v>AD-1747</v>
          </cell>
          <cell r="C125" t="str">
            <v>Пигмент на основе органических красящих веществ</v>
          </cell>
          <cell r="D125" t="str">
            <v>KG</v>
          </cell>
          <cell r="E125" t="str">
            <v>BAG</v>
          </cell>
          <cell r="F125">
            <v>20.02</v>
          </cell>
          <cell r="G125">
            <v>1000</v>
          </cell>
          <cell r="H125" t="str">
            <v>3204 17 0000</v>
          </cell>
        </row>
        <row r="126">
          <cell r="B126" t="str">
            <v>AD-2485</v>
          </cell>
          <cell r="C126" t="str">
            <v>Пигмент на основе органических красящих веществ</v>
          </cell>
          <cell r="D126" t="str">
            <v>KG</v>
          </cell>
          <cell r="E126" t="str">
            <v>BAG</v>
          </cell>
          <cell r="F126">
            <v>6.09</v>
          </cell>
          <cell r="G126">
            <v>400</v>
          </cell>
          <cell r="H126" t="str">
            <v>3204 17 0000</v>
          </cell>
        </row>
        <row r="127">
          <cell r="B127" t="str">
            <v>AD-2510</v>
          </cell>
          <cell r="C127" t="str">
            <v>Пигмент на основе органических красящих веществ</v>
          </cell>
          <cell r="D127" t="str">
            <v>KG</v>
          </cell>
          <cell r="E127" t="str">
            <v>BAG</v>
          </cell>
          <cell r="F127">
            <v>4.8600000000000003</v>
          </cell>
          <cell r="G127">
            <v>26000</v>
          </cell>
          <cell r="H127" t="str">
            <v>3204 17 0000</v>
          </cell>
        </row>
        <row r="128">
          <cell r="B128" t="str">
            <v>AD-2530</v>
          </cell>
          <cell r="C128" t="str">
            <v>Пигмент на основе органических красящих веществ</v>
          </cell>
          <cell r="D128" t="str">
            <v>KG</v>
          </cell>
          <cell r="E128" t="str">
            <v>BAG</v>
          </cell>
          <cell r="F128">
            <v>77.790000000000006</v>
          </cell>
          <cell r="G128">
            <v>20800</v>
          </cell>
          <cell r="H128" t="str">
            <v>3204 17 0000</v>
          </cell>
        </row>
        <row r="129">
          <cell r="B129" t="str">
            <v>AD-2800</v>
          </cell>
          <cell r="C129" t="str">
            <v>Пигмент на основе органических красящих веществ</v>
          </cell>
          <cell r="D129" t="str">
            <v>KG</v>
          </cell>
          <cell r="E129" t="str">
            <v>BAG</v>
          </cell>
          <cell r="F129">
            <v>107.32</v>
          </cell>
          <cell r="G129">
            <v>200</v>
          </cell>
          <cell r="H129" t="str">
            <v>3204 17 0000</v>
          </cell>
        </row>
        <row r="130">
          <cell r="B130" t="str">
            <v>AD-3045</v>
          </cell>
          <cell r="C130" t="str">
            <v>Пигмент на основе органических красящих веществ</v>
          </cell>
          <cell r="D130" t="str">
            <v>KG</v>
          </cell>
          <cell r="E130" t="str">
            <v>BAG</v>
          </cell>
          <cell r="F130">
            <v>8.93</v>
          </cell>
          <cell r="G130">
            <v>300</v>
          </cell>
          <cell r="H130" t="str">
            <v>3204 17 0000</v>
          </cell>
        </row>
        <row r="131">
          <cell r="B131" t="str">
            <v>AD-3050</v>
          </cell>
          <cell r="C131" t="str">
            <v>Оксид железа</v>
          </cell>
          <cell r="D131" t="str">
            <v>KG</v>
          </cell>
          <cell r="E131" t="str">
            <v>BAG</v>
          </cell>
          <cell r="F131">
            <v>6.8</v>
          </cell>
          <cell r="G131">
            <v>100000</v>
          </cell>
          <cell r="H131" t="str">
            <v>2821 10 0000</v>
          </cell>
        </row>
        <row r="132">
          <cell r="B132" t="str">
            <v>AD-3051</v>
          </cell>
          <cell r="C132" t="str">
            <v>Оксид железа</v>
          </cell>
          <cell r="D132" t="str">
            <v>KG</v>
          </cell>
          <cell r="E132" t="str">
            <v>BAG</v>
          </cell>
          <cell r="F132">
            <v>4.7</v>
          </cell>
          <cell r="G132">
            <v>200</v>
          </cell>
          <cell r="H132" t="str">
            <v>2821 10 0000</v>
          </cell>
        </row>
        <row r="133">
          <cell r="B133" t="str">
            <v>AD-3107</v>
          </cell>
          <cell r="C133" t="str">
            <v>Пигмент на основе органических красящих веществ</v>
          </cell>
          <cell r="D133" t="str">
            <v>KG</v>
          </cell>
          <cell r="E133" t="str">
            <v>BAG</v>
          </cell>
          <cell r="F133">
            <v>3.75</v>
          </cell>
          <cell r="G133">
            <v>40000</v>
          </cell>
          <cell r="H133" t="str">
            <v>3204 17 0000</v>
          </cell>
        </row>
        <row r="134">
          <cell r="B134" t="str">
            <v>AD-3108</v>
          </cell>
          <cell r="C134" t="str">
            <v>Пигмент на основе органических красящих веществ</v>
          </cell>
          <cell r="D134" t="str">
            <v>KG</v>
          </cell>
          <cell r="E134" t="str">
            <v>BAG</v>
          </cell>
          <cell r="F134">
            <v>3.42</v>
          </cell>
          <cell r="G134">
            <v>150000</v>
          </cell>
          <cell r="H134" t="str">
            <v>3204 17 0000</v>
          </cell>
        </row>
        <row r="135">
          <cell r="B135" t="str">
            <v>AD-3115</v>
          </cell>
          <cell r="C135" t="str">
            <v>Пигмент на основе органических красящих веществ</v>
          </cell>
          <cell r="D135" t="str">
            <v>KG</v>
          </cell>
          <cell r="E135" t="str">
            <v>BAG</v>
          </cell>
          <cell r="F135">
            <v>4.04</v>
          </cell>
          <cell r="G135">
            <v>10200</v>
          </cell>
          <cell r="H135" t="str">
            <v>3204 17 0000</v>
          </cell>
        </row>
        <row r="136">
          <cell r="B136" t="str">
            <v>AD-3332</v>
          </cell>
          <cell r="C136" t="str">
            <v>Пигмент на основе органических красящих веществ</v>
          </cell>
          <cell r="D136" t="str">
            <v>KG</v>
          </cell>
          <cell r="E136" t="str">
            <v>BAG</v>
          </cell>
          <cell r="F136">
            <v>71.069999999999993</v>
          </cell>
          <cell r="G136">
            <v>400</v>
          </cell>
          <cell r="H136" t="str">
            <v>3204 17 0000</v>
          </cell>
        </row>
        <row r="137">
          <cell r="B137" t="str">
            <v>AD-3334</v>
          </cell>
          <cell r="C137" t="str">
            <v>Пигмент на основе органических красящих веществ</v>
          </cell>
          <cell r="D137" t="str">
            <v>KG</v>
          </cell>
          <cell r="E137" t="str">
            <v>BAG</v>
          </cell>
          <cell r="F137">
            <v>32.28</v>
          </cell>
          <cell r="G137">
            <v>7500</v>
          </cell>
          <cell r="H137" t="str">
            <v>3204 17 0000</v>
          </cell>
        </row>
        <row r="138">
          <cell r="B138" t="str">
            <v>AD-3396</v>
          </cell>
          <cell r="C138" t="str">
            <v>Пигмент на основе органических красящих веществ</v>
          </cell>
          <cell r="D138" t="str">
            <v>KG</v>
          </cell>
          <cell r="E138" t="str">
            <v>BAG</v>
          </cell>
          <cell r="F138">
            <v>144.31</v>
          </cell>
          <cell r="G138">
            <v>220</v>
          </cell>
          <cell r="H138" t="str">
            <v>3204 17 0000</v>
          </cell>
        </row>
        <row r="139">
          <cell r="B139" t="str">
            <v>AD-3455</v>
          </cell>
          <cell r="C139" t="str">
            <v>Пигмент на основе органических красящих веществ</v>
          </cell>
          <cell r="D139" t="str">
            <v>KG</v>
          </cell>
          <cell r="E139" t="str">
            <v>BAG</v>
          </cell>
          <cell r="F139">
            <v>6.58</v>
          </cell>
          <cell r="G139">
            <v>7500</v>
          </cell>
          <cell r="H139" t="str">
            <v>3204 17 0000</v>
          </cell>
        </row>
        <row r="140">
          <cell r="B140" t="str">
            <v>AD-3461</v>
          </cell>
          <cell r="C140" t="str">
            <v>Пигмент на основе органических красящих веществ</v>
          </cell>
          <cell r="D140" t="str">
            <v>KG</v>
          </cell>
          <cell r="E140" t="str">
            <v>DRUM</v>
          </cell>
          <cell r="F140">
            <v>65.540000000000006</v>
          </cell>
          <cell r="G140">
            <v>300</v>
          </cell>
          <cell r="H140" t="str">
            <v>3204 17 0000</v>
          </cell>
        </row>
        <row r="141">
          <cell r="B141" t="str">
            <v>AD-3465</v>
          </cell>
          <cell r="C141" t="str">
            <v>Пигмент на основе органических красящих веществ</v>
          </cell>
          <cell r="D141" t="str">
            <v>KG</v>
          </cell>
          <cell r="E141" t="str">
            <v>BAG</v>
          </cell>
          <cell r="F141">
            <v>121.44</v>
          </cell>
          <cell r="G141">
            <v>1000</v>
          </cell>
          <cell r="H141" t="str">
            <v>3204 17 0000</v>
          </cell>
        </row>
        <row r="142">
          <cell r="B142" t="str">
            <v>AD-3688</v>
          </cell>
          <cell r="C142" t="str">
            <v>Пигмент на основе органических красящих веществ</v>
          </cell>
          <cell r="D142" t="str">
            <v>KG</v>
          </cell>
          <cell r="E142" t="str">
            <v>BAG</v>
          </cell>
          <cell r="F142">
            <v>178.03</v>
          </cell>
          <cell r="G142">
            <v>100</v>
          </cell>
          <cell r="H142" t="str">
            <v>3204 17 0000</v>
          </cell>
        </row>
        <row r="143">
          <cell r="B143" t="str">
            <v>AD-3739</v>
          </cell>
          <cell r="C143" t="str">
            <v>Оксид железа</v>
          </cell>
          <cell r="D143" t="str">
            <v>KG</v>
          </cell>
          <cell r="E143" t="str">
            <v>BAG</v>
          </cell>
          <cell r="F143">
            <v>17.87</v>
          </cell>
          <cell r="G143">
            <v>100</v>
          </cell>
          <cell r="H143" t="str">
            <v>2821 10 0000</v>
          </cell>
        </row>
        <row r="144">
          <cell r="B144" t="str">
            <v>AD-3901</v>
          </cell>
          <cell r="C144" t="str">
            <v>Пигмент на основе органических красящих веществ</v>
          </cell>
          <cell r="D144" t="str">
            <v>KG</v>
          </cell>
          <cell r="E144" t="str">
            <v>BAG</v>
          </cell>
          <cell r="F144">
            <v>59.26</v>
          </cell>
          <cell r="G144">
            <v>800</v>
          </cell>
          <cell r="H144" t="str">
            <v>3204 17 0000</v>
          </cell>
        </row>
        <row r="145">
          <cell r="B145" t="str">
            <v>AD-3910</v>
          </cell>
          <cell r="C145" t="str">
            <v>Прочие красящие вещества</v>
          </cell>
          <cell r="D145" t="str">
            <v>KG</v>
          </cell>
          <cell r="E145" t="str">
            <v>BAG</v>
          </cell>
          <cell r="F145">
            <v>77.03</v>
          </cell>
          <cell r="G145">
            <v>400</v>
          </cell>
          <cell r="H145" t="str">
            <v>3206 19 0000</v>
          </cell>
        </row>
        <row r="146">
          <cell r="B146" t="str">
            <v>AD-3915</v>
          </cell>
          <cell r="C146" t="str">
            <v>Прочие красящие вещества</v>
          </cell>
          <cell r="D146" t="str">
            <v>KG</v>
          </cell>
          <cell r="E146" t="str">
            <v>BAG</v>
          </cell>
          <cell r="F146">
            <v>85.84</v>
          </cell>
          <cell r="G146">
            <v>200</v>
          </cell>
          <cell r="H146" t="str">
            <v>3206 19 0000</v>
          </cell>
        </row>
        <row r="147">
          <cell r="B147" t="str">
            <v>AD-4100</v>
          </cell>
          <cell r="C147" t="str">
            <v>Пигмент на основе органических красящих веществ</v>
          </cell>
          <cell r="D147" t="str">
            <v>KG</v>
          </cell>
          <cell r="E147" t="str">
            <v>BAG</v>
          </cell>
          <cell r="F147">
            <v>7.56</v>
          </cell>
          <cell r="G147">
            <v>35000</v>
          </cell>
          <cell r="H147" t="str">
            <v>3204 17 0000</v>
          </cell>
        </row>
        <row r="148">
          <cell r="B148" t="str">
            <v>AD-4280</v>
          </cell>
          <cell r="C148" t="str">
            <v>Пигмент на основе органических красящих веществ</v>
          </cell>
          <cell r="D148" t="str">
            <v>KG</v>
          </cell>
          <cell r="E148" t="str">
            <v>BAG</v>
          </cell>
          <cell r="F148">
            <v>25.42</v>
          </cell>
          <cell r="G148">
            <v>10000</v>
          </cell>
          <cell r="H148" t="str">
            <v>3204 17 0000</v>
          </cell>
        </row>
        <row r="149">
          <cell r="B149" t="str">
            <v>AD-4340</v>
          </cell>
          <cell r="C149" t="str">
            <v>Пигмент на основе органических красящих веществ</v>
          </cell>
          <cell r="D149" t="str">
            <v>KG</v>
          </cell>
          <cell r="E149" t="str">
            <v>BOX</v>
          </cell>
          <cell r="F149">
            <v>104.29</v>
          </cell>
          <cell r="G149">
            <v>400</v>
          </cell>
          <cell r="H149" t="str">
            <v>3204 17 0000</v>
          </cell>
        </row>
        <row r="150">
          <cell r="B150" t="str">
            <v>AD-4350</v>
          </cell>
          <cell r="C150" t="str">
            <v>Пигмент на основе органических красящих веществ</v>
          </cell>
          <cell r="D150" t="str">
            <v>KG</v>
          </cell>
          <cell r="E150" t="str">
            <v>BAG</v>
          </cell>
          <cell r="F150">
            <v>28.75</v>
          </cell>
          <cell r="G150">
            <v>1050</v>
          </cell>
          <cell r="H150" t="str">
            <v>3204 17 0000</v>
          </cell>
        </row>
        <row r="151">
          <cell r="B151" t="str">
            <v>AD-4355</v>
          </cell>
          <cell r="C151" t="str">
            <v>Пигмент на основе органических красящих веществ</v>
          </cell>
          <cell r="D151" t="str">
            <v>KG</v>
          </cell>
          <cell r="E151" t="str">
            <v>BAG</v>
          </cell>
          <cell r="F151">
            <v>40.299999999999997</v>
          </cell>
          <cell r="G151">
            <v>1800</v>
          </cell>
          <cell r="H151" t="str">
            <v>3204 17 0000</v>
          </cell>
        </row>
        <row r="152">
          <cell r="B152" t="str">
            <v>AD-4480</v>
          </cell>
          <cell r="C152" t="str">
            <v>Пигмент на основе органических красящих веществ</v>
          </cell>
          <cell r="D152" t="str">
            <v>KG</v>
          </cell>
          <cell r="E152" t="str">
            <v>BAG</v>
          </cell>
          <cell r="F152">
            <v>75.61</v>
          </cell>
          <cell r="G152">
            <v>250</v>
          </cell>
          <cell r="H152" t="str">
            <v>3204 17 0000</v>
          </cell>
        </row>
        <row r="153">
          <cell r="B153" t="str">
            <v>AD-5280</v>
          </cell>
          <cell r="C153" t="str">
            <v>Пигмент на основе органических красящих веществ</v>
          </cell>
          <cell r="D153" t="str">
            <v>KG</v>
          </cell>
          <cell r="E153" t="str">
            <v>BAG</v>
          </cell>
          <cell r="F153">
            <v>14.83</v>
          </cell>
          <cell r="G153">
            <v>125000</v>
          </cell>
          <cell r="H153" t="str">
            <v>3204 17 0000</v>
          </cell>
        </row>
        <row r="154">
          <cell r="B154" t="str">
            <v>AD-5371</v>
          </cell>
          <cell r="C154" t="str">
            <v>Пигмент на основе органических красящих веществ</v>
          </cell>
          <cell r="D154" t="str">
            <v>KG</v>
          </cell>
          <cell r="E154" t="str">
            <v>BAG</v>
          </cell>
          <cell r="F154">
            <v>27.54</v>
          </cell>
          <cell r="G154">
            <v>300</v>
          </cell>
          <cell r="H154" t="str">
            <v>3204 17 0000</v>
          </cell>
        </row>
        <row r="155">
          <cell r="B155" t="str">
            <v>AD-5380</v>
          </cell>
          <cell r="C155" t="str">
            <v>Пигмент на основе органических красящих веществ</v>
          </cell>
          <cell r="D155" t="str">
            <v>KG</v>
          </cell>
          <cell r="E155" t="str">
            <v>BAG</v>
          </cell>
          <cell r="F155">
            <v>54.31</v>
          </cell>
          <cell r="G155">
            <v>300</v>
          </cell>
          <cell r="H155" t="str">
            <v>3204 17 0000</v>
          </cell>
        </row>
        <row r="156">
          <cell r="B156" t="str">
            <v>AD-5381</v>
          </cell>
          <cell r="C156" t="str">
            <v>Пигмент на основе органических красящих веществ</v>
          </cell>
          <cell r="D156" t="str">
            <v>KG</v>
          </cell>
          <cell r="E156" t="str">
            <v>BAG</v>
          </cell>
          <cell r="F156">
            <v>120.14</v>
          </cell>
          <cell r="G156">
            <v>1700</v>
          </cell>
          <cell r="H156" t="str">
            <v>3204 17 0000</v>
          </cell>
        </row>
        <row r="157">
          <cell r="B157" t="str">
            <v>AD-5480</v>
          </cell>
          <cell r="C157" t="str">
            <v>Пигмент на основе органических красящих веществ</v>
          </cell>
          <cell r="D157" t="str">
            <v>KG</v>
          </cell>
          <cell r="E157" t="str">
            <v>BAG</v>
          </cell>
          <cell r="F157">
            <v>56.83</v>
          </cell>
          <cell r="G157">
            <v>2100</v>
          </cell>
          <cell r="H157" t="str">
            <v>3204 17 0000</v>
          </cell>
        </row>
        <row r="158">
          <cell r="B158" t="str">
            <v>AD-5601</v>
          </cell>
          <cell r="C158" t="str">
            <v>Пигмент на основе органических красящих веществ</v>
          </cell>
          <cell r="D158" t="str">
            <v>KG</v>
          </cell>
          <cell r="E158" t="str">
            <v>BAG</v>
          </cell>
          <cell r="F158">
            <v>8.02</v>
          </cell>
          <cell r="G158">
            <v>2200</v>
          </cell>
          <cell r="H158" t="str">
            <v>3204 17 0000</v>
          </cell>
        </row>
        <row r="159">
          <cell r="B159" t="str">
            <v>AD-6339</v>
          </cell>
          <cell r="C159" t="str">
            <v>Пигмент на основе органических красящих веществ</v>
          </cell>
          <cell r="D159" t="str">
            <v>KG</v>
          </cell>
          <cell r="E159" t="str">
            <v>BAG</v>
          </cell>
          <cell r="F159">
            <v>104.5</v>
          </cell>
          <cell r="G159">
            <v>380</v>
          </cell>
          <cell r="H159" t="str">
            <v>3204 17 0000</v>
          </cell>
        </row>
        <row r="160">
          <cell r="B160" t="str">
            <v>AD-6701</v>
          </cell>
          <cell r="C160" t="str">
            <v>Пигмент на основе органических красящих веществ</v>
          </cell>
          <cell r="D160" t="str">
            <v>KG</v>
          </cell>
          <cell r="E160" t="str">
            <v>BAG</v>
          </cell>
          <cell r="F160">
            <v>120.32</v>
          </cell>
          <cell r="G160">
            <v>2500</v>
          </cell>
          <cell r="H160" t="str">
            <v>3204 17 0000</v>
          </cell>
        </row>
        <row r="161">
          <cell r="B161" t="str">
            <v>AD-6781</v>
          </cell>
          <cell r="C161" t="str">
            <v>Ультрамарин синий</v>
          </cell>
          <cell r="D161" t="str">
            <v>KG</v>
          </cell>
          <cell r="E161" t="str">
            <v>BAG</v>
          </cell>
          <cell r="F161">
            <v>12.33</v>
          </cell>
          <cell r="G161">
            <v>6000</v>
          </cell>
          <cell r="H161" t="str">
            <v>3206 41 0000</v>
          </cell>
        </row>
        <row r="162">
          <cell r="B162" t="str">
            <v>AD-7747</v>
          </cell>
          <cell r="C162" t="str">
            <v>Диоксид титана</v>
          </cell>
          <cell r="D162" t="str">
            <v>KG</v>
          </cell>
          <cell r="E162" t="str">
            <v>BAG</v>
          </cell>
          <cell r="F162">
            <v>5.49</v>
          </cell>
          <cell r="G162">
            <v>2374500</v>
          </cell>
          <cell r="H162" t="str">
            <v>3206 11 0000</v>
          </cell>
        </row>
        <row r="163">
          <cell r="B163" t="str">
            <v>AD-7751</v>
          </cell>
          <cell r="C163" t="str">
            <v>Диоксид титана</v>
          </cell>
          <cell r="D163" t="str">
            <v>KG</v>
          </cell>
          <cell r="E163" t="str">
            <v>BAG</v>
          </cell>
          <cell r="F163">
            <v>4.33</v>
          </cell>
          <cell r="G163">
            <v>378000</v>
          </cell>
          <cell r="H163" t="str">
            <v>3206 11 0000</v>
          </cell>
        </row>
        <row r="164">
          <cell r="B164" t="str">
            <v>AD-7752</v>
          </cell>
          <cell r="C164" t="str">
            <v>Диоксид титана</v>
          </cell>
          <cell r="D164" t="str">
            <v>KG</v>
          </cell>
          <cell r="E164" t="str">
            <v>BAG</v>
          </cell>
          <cell r="F164">
            <v>4.72</v>
          </cell>
          <cell r="G164">
            <v>300000</v>
          </cell>
          <cell r="H164" t="str">
            <v>3206 11 0000</v>
          </cell>
        </row>
        <row r="165">
          <cell r="B165" t="str">
            <v>AD-8102</v>
          </cell>
          <cell r="C165" t="str">
            <v>Прочая сажа</v>
          </cell>
          <cell r="D165" t="str">
            <v>KG</v>
          </cell>
          <cell r="E165" t="str">
            <v>BAG</v>
          </cell>
          <cell r="F165">
            <v>26.27</v>
          </cell>
          <cell r="G165">
            <v>4500</v>
          </cell>
          <cell r="H165" t="str">
            <v>2803 00 0000</v>
          </cell>
        </row>
        <row r="166">
          <cell r="B166" t="str">
            <v>AD-8103</v>
          </cell>
          <cell r="C166" t="str">
            <v>Прочая сажа</v>
          </cell>
          <cell r="D166" t="str">
            <v>KG</v>
          </cell>
          <cell r="E166" t="str">
            <v>BAG</v>
          </cell>
          <cell r="F166">
            <v>6.9</v>
          </cell>
          <cell r="G166">
            <v>22400</v>
          </cell>
          <cell r="H166" t="str">
            <v>2803 00 0000</v>
          </cell>
        </row>
        <row r="167">
          <cell r="B167" t="str">
            <v>AD-8381</v>
          </cell>
          <cell r="C167" t="str">
            <v>Оксид железа</v>
          </cell>
          <cell r="D167" t="str">
            <v>KG</v>
          </cell>
          <cell r="E167" t="str">
            <v>BAG</v>
          </cell>
          <cell r="F167">
            <v>5.18</v>
          </cell>
          <cell r="G167">
            <v>900</v>
          </cell>
          <cell r="H167" t="str">
            <v>2821 10 0000</v>
          </cell>
        </row>
        <row r="168">
          <cell r="B168" t="str">
            <v>AD-9010</v>
          </cell>
          <cell r="C168" t="str">
            <v>Диоксид кремния</v>
          </cell>
          <cell r="D168" t="str">
            <v>KG</v>
          </cell>
          <cell r="E168" t="str">
            <v>BAG</v>
          </cell>
          <cell r="F168">
            <v>15.75</v>
          </cell>
          <cell r="G168">
            <v>13500</v>
          </cell>
          <cell r="H168" t="str">
            <v>2811 22 0000</v>
          </cell>
        </row>
        <row r="169">
          <cell r="B169" t="str">
            <v>AD-9014</v>
          </cell>
          <cell r="C169" t="str">
            <v>Диоксид кремния</v>
          </cell>
          <cell r="D169" t="str">
            <v>KG</v>
          </cell>
          <cell r="E169" t="str">
            <v>BAG</v>
          </cell>
          <cell r="F169">
            <v>12.51</v>
          </cell>
          <cell r="G169">
            <v>2000</v>
          </cell>
          <cell r="H169" t="str">
            <v>2811 22 0000</v>
          </cell>
        </row>
        <row r="170">
          <cell r="B170" t="str">
            <v>AD-9016</v>
          </cell>
          <cell r="C170" t="str">
            <v>Диоксид кремния</v>
          </cell>
          <cell r="D170" t="str">
            <v>KG</v>
          </cell>
          <cell r="E170" t="str">
            <v>BAG</v>
          </cell>
          <cell r="F170">
            <v>37.380000000000003</v>
          </cell>
          <cell r="G170">
            <v>500</v>
          </cell>
          <cell r="H170" t="str">
            <v>2811 22 0000</v>
          </cell>
        </row>
        <row r="171">
          <cell r="B171" t="str">
            <v>AD-9062</v>
          </cell>
          <cell r="C171" t="str">
            <v>Сульфат бария</v>
          </cell>
          <cell r="D171" t="str">
            <v>KG</v>
          </cell>
          <cell r="E171" t="str">
            <v>BAG</v>
          </cell>
          <cell r="F171">
            <v>1.74</v>
          </cell>
          <cell r="G171">
            <v>420000</v>
          </cell>
          <cell r="H171" t="str">
            <v>2833 27 0000</v>
          </cell>
        </row>
        <row r="172">
          <cell r="B172" t="str">
            <v>AD-9142</v>
          </cell>
          <cell r="C172" t="str">
            <v>Карбонат кальция</v>
          </cell>
          <cell r="D172" t="str">
            <v>KG</v>
          </cell>
          <cell r="E172" t="str">
            <v>BAG</v>
          </cell>
          <cell r="F172">
            <v>11.28</v>
          </cell>
          <cell r="G172">
            <v>2500</v>
          </cell>
          <cell r="H172" t="str">
            <v>2836 50 0000</v>
          </cell>
        </row>
        <row r="173">
          <cell r="B173" t="str">
            <v>AD-9147</v>
          </cell>
          <cell r="C173" t="str">
            <v>Кальцинированный каолин</v>
          </cell>
          <cell r="D173" t="str">
            <v>KG</v>
          </cell>
          <cell r="E173" t="str">
            <v>BAG</v>
          </cell>
          <cell r="F173">
            <v>1.18</v>
          </cell>
          <cell r="G173">
            <v>23500</v>
          </cell>
          <cell r="H173" t="str">
            <v>2507 00 2000</v>
          </cell>
        </row>
        <row r="174">
          <cell r="B174" t="str">
            <v>AD-9290</v>
          </cell>
          <cell r="C174" t="str">
            <v>Кальцинированный каолин</v>
          </cell>
          <cell r="D174" t="str">
            <v>KG</v>
          </cell>
          <cell r="E174" t="str">
            <v>BAG</v>
          </cell>
          <cell r="F174">
            <v>1.1000000000000001</v>
          </cell>
          <cell r="G174">
            <v>1300000</v>
          </cell>
          <cell r="H174" t="str">
            <v>2507 00 2000</v>
          </cell>
        </row>
        <row r="175">
          <cell r="B175" t="str">
            <v>AE-0510</v>
          </cell>
          <cell r="C175" t="str">
            <v>Неионогенные поверхностно-активные вещества</v>
          </cell>
          <cell r="D175" t="str">
            <v>KG</v>
          </cell>
          <cell r="E175" t="str">
            <v>CAN</v>
          </cell>
          <cell r="F175">
            <v>4.9000000000000004</v>
          </cell>
          <cell r="G175">
            <v>1500</v>
          </cell>
          <cell r="H175" t="str">
            <v>3402 13 0000</v>
          </cell>
        </row>
        <row r="176">
          <cell r="B176" t="str">
            <v>AE-0740</v>
          </cell>
          <cell r="C176" t="str">
            <v>Неионогенные поверхностно-активные вещества</v>
          </cell>
          <cell r="D176" t="str">
            <v>KG</v>
          </cell>
          <cell r="E176" t="str">
            <v>DRUM</v>
          </cell>
          <cell r="F176">
            <v>6.68</v>
          </cell>
          <cell r="G176">
            <v>1500</v>
          </cell>
          <cell r="H176" t="str">
            <v>3402 13 0000</v>
          </cell>
        </row>
        <row r="177">
          <cell r="B177" t="str">
            <v>ALR-6225L</v>
          </cell>
          <cell r="C177" t="str">
            <v>Пигмент</v>
          </cell>
          <cell r="D177" t="str">
            <v>KG</v>
          </cell>
          <cell r="E177" t="str">
            <v>DRUM</v>
          </cell>
          <cell r="F177">
            <v>2.67</v>
          </cell>
          <cell r="G177">
            <v>5250</v>
          </cell>
          <cell r="H177" t="str">
            <v>3212 90 0000</v>
          </cell>
        </row>
        <row r="178">
          <cell r="B178" t="str">
            <v>AM-1101</v>
          </cell>
          <cell r="C178" t="str">
            <v>Касторовая масло</v>
          </cell>
          <cell r="D178" t="str">
            <v>KG</v>
          </cell>
          <cell r="E178" t="str">
            <v>DRUM</v>
          </cell>
          <cell r="F178">
            <v>2.72</v>
          </cell>
          <cell r="G178">
            <v>60000</v>
          </cell>
          <cell r="H178" t="str">
            <v>1515 30 9000</v>
          </cell>
        </row>
        <row r="179">
          <cell r="B179" t="str">
            <v>AM-1200</v>
          </cell>
          <cell r="C179" t="str">
            <v>Соевый лицитин</v>
          </cell>
          <cell r="D179" t="str">
            <v>KG</v>
          </cell>
          <cell r="E179" t="str">
            <v>DRUM</v>
          </cell>
          <cell r="F179">
            <v>3.28</v>
          </cell>
          <cell r="G179">
            <v>500</v>
          </cell>
          <cell r="H179" t="str">
            <v>2923 20 0000</v>
          </cell>
        </row>
        <row r="180">
          <cell r="B180" t="str">
            <v>AM-2560</v>
          </cell>
          <cell r="C180" t="str">
            <v xml:space="preserve">Олеиновая кислота </v>
          </cell>
          <cell r="D180" t="str">
            <v>KG</v>
          </cell>
          <cell r="E180" t="str">
            <v>CAN</v>
          </cell>
          <cell r="F180">
            <v>2.96</v>
          </cell>
          <cell r="G180">
            <v>1500</v>
          </cell>
          <cell r="H180" t="str">
            <v>3823 12 0000</v>
          </cell>
        </row>
        <row r="181">
          <cell r="B181" t="str">
            <v>AM-3690</v>
          </cell>
          <cell r="C181" t="str">
            <v>Стирол</v>
          </cell>
          <cell r="D181" t="str">
            <v>KG</v>
          </cell>
          <cell r="E181" t="str">
            <v>DRUM</v>
          </cell>
          <cell r="F181">
            <v>1.24</v>
          </cell>
          <cell r="G181">
            <v>360</v>
          </cell>
          <cell r="H181" t="str">
            <v>2902 50 0000</v>
          </cell>
        </row>
        <row r="182">
          <cell r="B182" t="str">
            <v>AM-5220</v>
          </cell>
          <cell r="C182" t="str">
            <v>Этиленгликоль</v>
          </cell>
          <cell r="D182" t="str">
            <v>KG</v>
          </cell>
          <cell r="E182" t="str">
            <v>DRUM</v>
          </cell>
          <cell r="F182">
            <v>1.65</v>
          </cell>
          <cell r="G182">
            <v>300000</v>
          </cell>
          <cell r="H182" t="str">
            <v>2905 31 0000</v>
          </cell>
        </row>
        <row r="183">
          <cell r="B183" t="str">
            <v>AP-0003</v>
          </cell>
          <cell r="C183" t="str">
            <v>Пигменты на основе алюминиевого порошка</v>
          </cell>
          <cell r="D183" t="str">
            <v>KG</v>
          </cell>
          <cell r="E183" t="str">
            <v>CAN</v>
          </cell>
          <cell r="F183">
            <v>29.98</v>
          </cell>
          <cell r="G183">
            <v>6450</v>
          </cell>
          <cell r="H183" t="str">
            <v>3212 90 0000</v>
          </cell>
        </row>
        <row r="184">
          <cell r="B184" t="str">
            <v>AP-0005</v>
          </cell>
          <cell r="C184" t="str">
            <v>Пигменты на основе алюминиевого порошка</v>
          </cell>
          <cell r="D184" t="str">
            <v>KG</v>
          </cell>
          <cell r="E184" t="str">
            <v>CAN</v>
          </cell>
          <cell r="F184">
            <v>33.06</v>
          </cell>
          <cell r="G184">
            <v>150</v>
          </cell>
          <cell r="H184" t="str">
            <v>3212 90 0000</v>
          </cell>
        </row>
        <row r="185">
          <cell r="B185" t="str">
            <v>AP-0008</v>
          </cell>
          <cell r="C185" t="str">
            <v>Пигменты на основе алюминиевого порошка</v>
          </cell>
          <cell r="D185" t="str">
            <v>KG</v>
          </cell>
          <cell r="E185" t="str">
            <v>CAN</v>
          </cell>
          <cell r="F185">
            <v>53.45</v>
          </cell>
          <cell r="G185">
            <v>22500</v>
          </cell>
          <cell r="H185" t="str">
            <v>3212 90 0000</v>
          </cell>
        </row>
        <row r="186">
          <cell r="B186" t="str">
            <v>AP-0012</v>
          </cell>
          <cell r="C186" t="str">
            <v>Пигменты на основе алюминиевого порошка</v>
          </cell>
          <cell r="D186" t="str">
            <v>KG</v>
          </cell>
          <cell r="E186" t="str">
            <v>DRUM</v>
          </cell>
          <cell r="F186">
            <v>8.32</v>
          </cell>
          <cell r="G186">
            <v>7200</v>
          </cell>
          <cell r="H186" t="str">
            <v>3212 90 0000</v>
          </cell>
        </row>
        <row r="187">
          <cell r="B187" t="str">
            <v>AP-0014</v>
          </cell>
          <cell r="C187" t="str">
            <v>Пигменты на основе алюминиевого порошка</v>
          </cell>
          <cell r="D187" t="str">
            <v>KG</v>
          </cell>
          <cell r="E187" t="str">
            <v>CAN</v>
          </cell>
          <cell r="F187">
            <v>17.5</v>
          </cell>
          <cell r="G187">
            <v>7200</v>
          </cell>
          <cell r="H187" t="str">
            <v>3212 90 0000</v>
          </cell>
        </row>
        <row r="188">
          <cell r="B188" t="str">
            <v>AP-0021</v>
          </cell>
          <cell r="C188" t="str">
            <v>Пигменты на основе алюминиевого порошка</v>
          </cell>
          <cell r="D188" t="str">
            <v>KG</v>
          </cell>
          <cell r="E188" t="str">
            <v>P.CAN</v>
          </cell>
          <cell r="F188">
            <v>34.5</v>
          </cell>
          <cell r="G188">
            <v>1000</v>
          </cell>
          <cell r="H188" t="str">
            <v>3212 90 0000</v>
          </cell>
        </row>
        <row r="189">
          <cell r="B189" t="str">
            <v>AP-0025</v>
          </cell>
          <cell r="C189" t="str">
            <v>Пигменты на основе алюминиевого порошка</v>
          </cell>
          <cell r="D189" t="str">
            <v>KG</v>
          </cell>
          <cell r="E189" t="str">
            <v>CAN</v>
          </cell>
          <cell r="F189">
            <v>51.52</v>
          </cell>
          <cell r="G189">
            <v>2250</v>
          </cell>
          <cell r="H189" t="str">
            <v>3212 90 0000</v>
          </cell>
        </row>
        <row r="190">
          <cell r="B190" t="str">
            <v>AP-0028</v>
          </cell>
          <cell r="C190" t="str">
            <v>Пигменты на основе алюминиевого порошка</v>
          </cell>
          <cell r="D190" t="str">
            <v>KG</v>
          </cell>
          <cell r="E190" t="str">
            <v>CAN</v>
          </cell>
          <cell r="F190">
            <v>98.57</v>
          </cell>
          <cell r="G190">
            <v>1800</v>
          </cell>
          <cell r="H190" t="str">
            <v>3212 90 0000</v>
          </cell>
        </row>
        <row r="191">
          <cell r="B191" t="str">
            <v>AP-0033</v>
          </cell>
          <cell r="C191" t="str">
            <v>Пигменты на основе алюминиевого порошка</v>
          </cell>
          <cell r="D191" t="str">
            <v>KG</v>
          </cell>
          <cell r="E191" t="str">
            <v>BAG</v>
          </cell>
          <cell r="F191">
            <v>97.16</v>
          </cell>
          <cell r="G191">
            <v>1500</v>
          </cell>
          <cell r="H191" t="str">
            <v>3212 90 0000</v>
          </cell>
        </row>
        <row r="192">
          <cell r="B192" t="str">
            <v>AP-0039</v>
          </cell>
          <cell r="C192" t="str">
            <v>Пигменты на основе алюминиевого порошка</v>
          </cell>
          <cell r="D192" t="str">
            <v>KG</v>
          </cell>
          <cell r="E192" t="str">
            <v>CAN</v>
          </cell>
          <cell r="F192">
            <v>71.62</v>
          </cell>
          <cell r="G192">
            <v>11000</v>
          </cell>
          <cell r="H192" t="str">
            <v>3212 90 0000</v>
          </cell>
        </row>
        <row r="193">
          <cell r="B193" t="str">
            <v>AP-0078</v>
          </cell>
          <cell r="C193" t="str">
            <v>Пигменты на основе алюминиевого порошка</v>
          </cell>
          <cell r="D193" t="str">
            <v>KG</v>
          </cell>
          <cell r="E193" t="str">
            <v>CAN</v>
          </cell>
          <cell r="F193">
            <v>62.16</v>
          </cell>
          <cell r="G193">
            <v>8250</v>
          </cell>
          <cell r="H193" t="str">
            <v>3212 90 0000</v>
          </cell>
        </row>
        <row r="194">
          <cell r="B194" t="str">
            <v>AP-0154</v>
          </cell>
          <cell r="C194" t="str">
            <v>Пигменты на основе алюминиевого порошка</v>
          </cell>
          <cell r="D194" t="str">
            <v>KG</v>
          </cell>
          <cell r="E194" t="str">
            <v>CAN</v>
          </cell>
          <cell r="F194">
            <v>69.89</v>
          </cell>
          <cell r="G194">
            <v>300</v>
          </cell>
          <cell r="H194" t="str">
            <v>3212 90 0000</v>
          </cell>
        </row>
        <row r="195">
          <cell r="B195" t="str">
            <v>AP-0156</v>
          </cell>
          <cell r="C195" t="str">
            <v>Пигменты на основе алюминиевого порошка</v>
          </cell>
          <cell r="D195" t="str">
            <v>KG</v>
          </cell>
          <cell r="E195" t="str">
            <v>CAN</v>
          </cell>
          <cell r="F195">
            <v>79.91</v>
          </cell>
          <cell r="G195">
            <v>750</v>
          </cell>
          <cell r="H195" t="str">
            <v>3212 90 0000</v>
          </cell>
        </row>
        <row r="196">
          <cell r="B196" t="str">
            <v>AP-0160</v>
          </cell>
          <cell r="C196" t="str">
            <v>Пигменты на основе алюминиевого порошка</v>
          </cell>
          <cell r="D196" t="str">
            <v>KG</v>
          </cell>
          <cell r="E196" t="str">
            <v>CAN</v>
          </cell>
          <cell r="F196">
            <v>73.47</v>
          </cell>
          <cell r="G196">
            <v>46500</v>
          </cell>
          <cell r="H196" t="str">
            <v>3212 90 0000</v>
          </cell>
        </row>
        <row r="197">
          <cell r="B197" t="str">
            <v>AP-0161</v>
          </cell>
          <cell r="C197" t="str">
            <v>Пигменты на основе алюминиевого порошка</v>
          </cell>
          <cell r="D197" t="str">
            <v>KG</v>
          </cell>
          <cell r="E197" t="str">
            <v>CAN</v>
          </cell>
          <cell r="F197">
            <v>73.62</v>
          </cell>
          <cell r="G197">
            <v>2250</v>
          </cell>
          <cell r="H197" t="str">
            <v>3212 90 0000</v>
          </cell>
        </row>
        <row r="198">
          <cell r="B198" t="str">
            <v>AP-0191</v>
          </cell>
          <cell r="C198" t="str">
            <v>Пигменты на основе алюминиевого порошка</v>
          </cell>
          <cell r="D198" t="str">
            <v>KG</v>
          </cell>
          <cell r="E198" t="str">
            <v>CAN</v>
          </cell>
          <cell r="F198">
            <v>66.27</v>
          </cell>
          <cell r="G198">
            <v>1500</v>
          </cell>
          <cell r="H198" t="str">
            <v>3212 90 0000</v>
          </cell>
        </row>
        <row r="199">
          <cell r="B199" t="str">
            <v>AP-0198</v>
          </cell>
          <cell r="C199" t="str">
            <v>Пигменты на основе алюминиевого порошка</v>
          </cell>
          <cell r="D199" t="str">
            <v>KG</v>
          </cell>
          <cell r="E199" t="str">
            <v>CAN</v>
          </cell>
          <cell r="F199">
            <v>75.87</v>
          </cell>
          <cell r="G199">
            <v>3000</v>
          </cell>
          <cell r="H199" t="str">
            <v>3212 90 0000</v>
          </cell>
        </row>
        <row r="200">
          <cell r="B200" t="str">
            <v>AP-0234</v>
          </cell>
          <cell r="C200" t="str">
            <v>Пигменты на основе алюминиевого порошка</v>
          </cell>
          <cell r="D200" t="str">
            <v>KG</v>
          </cell>
          <cell r="E200" t="str">
            <v>CAN</v>
          </cell>
          <cell r="F200">
            <v>209.62</v>
          </cell>
          <cell r="G200">
            <v>15000</v>
          </cell>
          <cell r="H200" t="str">
            <v>3212 90 0000</v>
          </cell>
        </row>
        <row r="201">
          <cell r="B201" t="str">
            <v>AP-0450</v>
          </cell>
          <cell r="C201" t="str">
            <v xml:space="preserve">Прочий сурик свинцовый </v>
          </cell>
          <cell r="D201" t="str">
            <v>KG</v>
          </cell>
          <cell r="E201" t="str">
            <v>BAG</v>
          </cell>
          <cell r="F201">
            <v>1.99</v>
          </cell>
          <cell r="G201">
            <v>150</v>
          </cell>
          <cell r="H201" t="str">
            <v>2824 90 1000</v>
          </cell>
        </row>
        <row r="202">
          <cell r="B202" t="str">
            <v>AP-0702</v>
          </cell>
          <cell r="C202" t="str">
            <v>Пигмент</v>
          </cell>
          <cell r="D202" t="str">
            <v>KG</v>
          </cell>
          <cell r="E202" t="str">
            <v>CAN</v>
          </cell>
          <cell r="F202">
            <v>5.89</v>
          </cell>
          <cell r="G202">
            <v>2500</v>
          </cell>
          <cell r="H202" t="str">
            <v>3212 90 0000</v>
          </cell>
        </row>
        <row r="203">
          <cell r="B203" t="str">
            <v>AP-0901</v>
          </cell>
          <cell r="C203" t="str">
            <v>Пигмент</v>
          </cell>
          <cell r="D203" t="str">
            <v>KG</v>
          </cell>
          <cell r="E203" t="str">
            <v>CAN</v>
          </cell>
          <cell r="F203">
            <v>4.13</v>
          </cell>
          <cell r="G203">
            <v>43500</v>
          </cell>
          <cell r="H203" t="str">
            <v>3212 90 0000</v>
          </cell>
        </row>
        <row r="204">
          <cell r="B204" t="str">
            <v>AP-0952</v>
          </cell>
          <cell r="C204" t="str">
            <v>Пигмент</v>
          </cell>
          <cell r="D204" t="str">
            <v>KG</v>
          </cell>
          <cell r="E204" t="str">
            <v>BAG</v>
          </cell>
          <cell r="F204">
            <v>2.8</v>
          </cell>
          <cell r="G204">
            <v>54000</v>
          </cell>
          <cell r="H204" t="str">
            <v>3212 90 0000</v>
          </cell>
        </row>
        <row r="205">
          <cell r="B205" t="str">
            <v>AP-0957</v>
          </cell>
          <cell r="C205" t="str">
            <v>Прочие хроматы</v>
          </cell>
          <cell r="D205" t="str">
            <v>KG</v>
          </cell>
          <cell r="E205" t="str">
            <v>BAG</v>
          </cell>
          <cell r="F205">
            <v>7.43</v>
          </cell>
          <cell r="G205">
            <v>100</v>
          </cell>
          <cell r="H205" t="str">
            <v>2841 50 0000</v>
          </cell>
        </row>
        <row r="206">
          <cell r="B206" t="str">
            <v>AP-1053</v>
          </cell>
          <cell r="C206" t="str">
            <v>Пигмент</v>
          </cell>
          <cell r="D206" t="str">
            <v>KG</v>
          </cell>
          <cell r="E206" t="str">
            <v>BAG</v>
          </cell>
          <cell r="F206">
            <v>2.7</v>
          </cell>
          <cell r="G206">
            <v>100</v>
          </cell>
          <cell r="H206" t="str">
            <v>3212 90 0000</v>
          </cell>
        </row>
        <row r="207">
          <cell r="B207" t="str">
            <v>AP-1120</v>
          </cell>
          <cell r="C207" t="str">
            <v xml:space="preserve">Пигмент </v>
          </cell>
          <cell r="D207" t="str">
            <v>KG</v>
          </cell>
          <cell r="E207" t="str">
            <v>BAG</v>
          </cell>
          <cell r="F207">
            <v>126.05</v>
          </cell>
          <cell r="G207">
            <v>50</v>
          </cell>
          <cell r="H207" t="str">
            <v>3212 90 0000</v>
          </cell>
        </row>
        <row r="208">
          <cell r="B208" t="str">
            <v>AP-1121</v>
          </cell>
          <cell r="C208" t="str">
            <v xml:space="preserve">Пигмент </v>
          </cell>
          <cell r="D208" t="str">
            <v>KG</v>
          </cell>
          <cell r="E208" t="str">
            <v>BAG</v>
          </cell>
          <cell r="F208">
            <v>132.04</v>
          </cell>
          <cell r="G208">
            <v>50</v>
          </cell>
          <cell r="H208" t="str">
            <v>3212 90 0000</v>
          </cell>
        </row>
        <row r="209">
          <cell r="B209" t="str">
            <v xml:space="preserve">AP-1230 </v>
          </cell>
          <cell r="C209" t="str">
            <v xml:space="preserve">Пигмент </v>
          </cell>
          <cell r="D209" t="str">
            <v>KG</v>
          </cell>
          <cell r="E209" t="str">
            <v>BAG</v>
          </cell>
          <cell r="F209">
            <v>73.930000000000007</v>
          </cell>
          <cell r="G209">
            <v>100</v>
          </cell>
          <cell r="H209" t="str">
            <v>3212 90 0000</v>
          </cell>
        </row>
        <row r="210">
          <cell r="B210" t="str">
            <v>AP-1286</v>
          </cell>
          <cell r="C210" t="str">
            <v xml:space="preserve">Пигмент </v>
          </cell>
          <cell r="D210" t="str">
            <v>KG</v>
          </cell>
          <cell r="E210" t="str">
            <v>BAG</v>
          </cell>
          <cell r="F210">
            <v>17.260000000000002</v>
          </cell>
          <cell r="G210">
            <v>100</v>
          </cell>
          <cell r="H210" t="str">
            <v>3212 90 0000</v>
          </cell>
        </row>
        <row r="211">
          <cell r="B211" t="str">
            <v>AP-1330</v>
          </cell>
          <cell r="C211" t="str">
            <v xml:space="preserve">Пигмент </v>
          </cell>
          <cell r="D211" t="str">
            <v>KG</v>
          </cell>
          <cell r="E211" t="str">
            <v>BAG</v>
          </cell>
          <cell r="F211">
            <v>114.46</v>
          </cell>
          <cell r="G211">
            <v>100</v>
          </cell>
          <cell r="H211" t="str">
            <v>3212 90 0000</v>
          </cell>
        </row>
        <row r="212">
          <cell r="B212" t="str">
            <v>AP-1380</v>
          </cell>
          <cell r="C212" t="str">
            <v>Пигмент</v>
          </cell>
          <cell r="D212" t="str">
            <v>KG</v>
          </cell>
          <cell r="E212" t="str">
            <v>BAG</v>
          </cell>
          <cell r="F212">
            <v>1.84</v>
          </cell>
          <cell r="G212">
            <v>100</v>
          </cell>
          <cell r="H212" t="str">
            <v>3212 90 0000</v>
          </cell>
        </row>
        <row r="213">
          <cell r="B213" t="str">
            <v>AP-1381</v>
          </cell>
          <cell r="C213" t="str">
            <v>Пигмент</v>
          </cell>
          <cell r="D213" t="str">
            <v>KG</v>
          </cell>
          <cell r="E213" t="str">
            <v>BAG</v>
          </cell>
          <cell r="F213">
            <v>1.58</v>
          </cell>
          <cell r="G213">
            <v>100</v>
          </cell>
          <cell r="H213" t="str">
            <v>3212 90 0000</v>
          </cell>
        </row>
        <row r="214">
          <cell r="B214" t="str">
            <v>AP-1386</v>
          </cell>
          <cell r="C214" t="str">
            <v xml:space="preserve">Пигмент </v>
          </cell>
          <cell r="D214" t="str">
            <v>KG</v>
          </cell>
          <cell r="E214" t="str">
            <v>BAG</v>
          </cell>
          <cell r="F214">
            <v>143.44</v>
          </cell>
          <cell r="G214">
            <v>100</v>
          </cell>
          <cell r="H214" t="str">
            <v>3212 90 0000</v>
          </cell>
        </row>
        <row r="215">
          <cell r="B215" t="str">
            <v>AP-1390</v>
          </cell>
          <cell r="C215" t="str">
            <v>Пигмент</v>
          </cell>
          <cell r="D215" t="str">
            <v>KG</v>
          </cell>
          <cell r="E215" t="str">
            <v>BOX</v>
          </cell>
          <cell r="F215">
            <v>67.52</v>
          </cell>
          <cell r="G215">
            <v>100</v>
          </cell>
          <cell r="H215" t="str">
            <v>3212 90 0000</v>
          </cell>
        </row>
        <row r="216">
          <cell r="B216" t="str">
            <v>AP-1393</v>
          </cell>
          <cell r="C216" t="str">
            <v>Пигмент</v>
          </cell>
          <cell r="D216" t="str">
            <v>KG</v>
          </cell>
          <cell r="E216" t="str">
            <v>BOX</v>
          </cell>
          <cell r="F216">
            <v>76.290000000000006</v>
          </cell>
          <cell r="G216">
            <v>100</v>
          </cell>
          <cell r="H216" t="str">
            <v>3212 90 0000</v>
          </cell>
        </row>
        <row r="217">
          <cell r="B217" t="str">
            <v>AP-1592</v>
          </cell>
          <cell r="C217" t="str">
            <v>Пигмент</v>
          </cell>
          <cell r="D217" t="str">
            <v>KG</v>
          </cell>
          <cell r="E217" t="str">
            <v>BAG</v>
          </cell>
          <cell r="F217">
            <v>158.72</v>
          </cell>
          <cell r="G217">
            <v>100</v>
          </cell>
          <cell r="H217" t="str">
            <v>3212 90 0000</v>
          </cell>
        </row>
        <row r="218">
          <cell r="B218" t="str">
            <v xml:space="preserve">AP-1593 </v>
          </cell>
          <cell r="C218" t="str">
            <v xml:space="preserve">Пигмент </v>
          </cell>
          <cell r="D218" t="str">
            <v>KG</v>
          </cell>
          <cell r="E218" t="str">
            <v>BAG</v>
          </cell>
          <cell r="F218">
            <v>195.97</v>
          </cell>
          <cell r="G218">
            <v>100</v>
          </cell>
          <cell r="H218" t="str">
            <v>3212 90 0000</v>
          </cell>
        </row>
        <row r="219">
          <cell r="B219" t="str">
            <v>AP-1599</v>
          </cell>
          <cell r="C219" t="str">
            <v xml:space="preserve">Пигмент </v>
          </cell>
          <cell r="D219" t="str">
            <v>KG</v>
          </cell>
          <cell r="E219" t="str">
            <v>BAG</v>
          </cell>
          <cell r="F219">
            <v>120.52</v>
          </cell>
          <cell r="G219">
            <v>100</v>
          </cell>
          <cell r="H219" t="str">
            <v>3212 90 0000</v>
          </cell>
        </row>
        <row r="220">
          <cell r="B220" t="str">
            <v>AP-1620</v>
          </cell>
          <cell r="C220" t="str">
            <v xml:space="preserve">Пигмент </v>
          </cell>
          <cell r="D220" t="str">
            <v>KG</v>
          </cell>
          <cell r="E220" t="str">
            <v>BAG</v>
          </cell>
          <cell r="F220">
            <v>158.6</v>
          </cell>
          <cell r="G220">
            <v>100</v>
          </cell>
          <cell r="H220" t="str">
            <v>3212 90 0000</v>
          </cell>
        </row>
        <row r="221">
          <cell r="B221" t="str">
            <v xml:space="preserve">AP-1694 </v>
          </cell>
          <cell r="C221" t="str">
            <v xml:space="preserve">Пигмент </v>
          </cell>
          <cell r="D221" t="str">
            <v>KG</v>
          </cell>
          <cell r="E221" t="str">
            <v>BAG</v>
          </cell>
          <cell r="F221">
            <v>83.12</v>
          </cell>
          <cell r="G221">
            <v>100</v>
          </cell>
          <cell r="H221" t="str">
            <v>3212 90 0000</v>
          </cell>
        </row>
        <row r="222">
          <cell r="B222" t="str">
            <v>AP-1747</v>
          </cell>
          <cell r="C222" t="str">
            <v>Пигмент</v>
          </cell>
          <cell r="D222" t="str">
            <v>KG</v>
          </cell>
          <cell r="E222" t="str">
            <v>BAG</v>
          </cell>
          <cell r="F222">
            <v>20.02</v>
          </cell>
          <cell r="G222">
            <v>100</v>
          </cell>
          <cell r="H222" t="str">
            <v>3212 90 0000</v>
          </cell>
        </row>
        <row r="223">
          <cell r="B223" t="str">
            <v>AP-2485</v>
          </cell>
          <cell r="C223" t="str">
            <v>Пигмент на основе органических красящих веществ</v>
          </cell>
          <cell r="D223" t="str">
            <v>KG</v>
          </cell>
          <cell r="E223" t="str">
            <v>BAG</v>
          </cell>
          <cell r="F223">
            <v>6.09</v>
          </cell>
          <cell r="G223">
            <v>100</v>
          </cell>
          <cell r="H223" t="str">
            <v>3204 17 0000</v>
          </cell>
        </row>
        <row r="224">
          <cell r="B224" t="str">
            <v>AP-2510</v>
          </cell>
          <cell r="C224" t="str">
            <v>Пигмент</v>
          </cell>
          <cell r="D224" t="str">
            <v>KG</v>
          </cell>
          <cell r="E224" t="str">
            <v>BAG</v>
          </cell>
          <cell r="F224">
            <v>4.8600000000000003</v>
          </cell>
          <cell r="G224">
            <v>100</v>
          </cell>
          <cell r="H224" t="str">
            <v>3212 90 0000</v>
          </cell>
        </row>
        <row r="225">
          <cell r="B225" t="str">
            <v>AP-2530</v>
          </cell>
          <cell r="C225" t="str">
            <v xml:space="preserve">Пигмент </v>
          </cell>
          <cell r="D225" t="str">
            <v>KG</v>
          </cell>
          <cell r="E225" t="str">
            <v>BAG</v>
          </cell>
          <cell r="F225">
            <v>77.790000000000006</v>
          </cell>
          <cell r="G225">
            <v>100</v>
          </cell>
          <cell r="H225" t="str">
            <v>3212 90 0000</v>
          </cell>
        </row>
        <row r="226">
          <cell r="B226" t="str">
            <v>AP-2800</v>
          </cell>
          <cell r="C226" t="str">
            <v xml:space="preserve">Пигмент </v>
          </cell>
          <cell r="D226" t="str">
            <v>KG</v>
          </cell>
          <cell r="E226" t="str">
            <v>BAG</v>
          </cell>
          <cell r="F226">
            <v>107.32</v>
          </cell>
          <cell r="G226">
            <v>100</v>
          </cell>
          <cell r="H226" t="str">
            <v>3212 90 0000</v>
          </cell>
        </row>
        <row r="227">
          <cell r="B227" t="str">
            <v>AP-3045</v>
          </cell>
          <cell r="C227" t="str">
            <v>Пигмент</v>
          </cell>
          <cell r="D227" t="str">
            <v>KG</v>
          </cell>
          <cell r="E227" t="str">
            <v>BAG</v>
          </cell>
          <cell r="F227">
            <v>8.93</v>
          </cell>
          <cell r="G227">
            <v>100</v>
          </cell>
          <cell r="H227" t="str">
            <v>3212 90 0000</v>
          </cell>
        </row>
        <row r="228">
          <cell r="B228" t="str">
            <v>AP-3050</v>
          </cell>
          <cell r="C228" t="str">
            <v>Пигмент</v>
          </cell>
          <cell r="D228" t="str">
            <v>KG</v>
          </cell>
          <cell r="E228" t="str">
            <v>BAG</v>
          </cell>
          <cell r="F228">
            <v>6.8</v>
          </cell>
          <cell r="G228">
            <v>100</v>
          </cell>
          <cell r="H228" t="str">
            <v>3212 90 0000</v>
          </cell>
        </row>
        <row r="229">
          <cell r="B229" t="str">
            <v>AP-3051</v>
          </cell>
          <cell r="C229" t="str">
            <v>Пигмент</v>
          </cell>
          <cell r="D229" t="str">
            <v>KG</v>
          </cell>
          <cell r="E229" t="str">
            <v>BAG</v>
          </cell>
          <cell r="F229">
            <v>4.7</v>
          </cell>
          <cell r="G229">
            <v>100</v>
          </cell>
          <cell r="H229" t="str">
            <v>3212 90 0000</v>
          </cell>
        </row>
        <row r="230">
          <cell r="B230" t="str">
            <v>AP-3107</v>
          </cell>
          <cell r="C230" t="str">
            <v>Пигмент</v>
          </cell>
          <cell r="D230" t="str">
            <v>KG</v>
          </cell>
          <cell r="E230" t="str">
            <v>BAG</v>
          </cell>
          <cell r="F230">
            <v>3.75</v>
          </cell>
          <cell r="G230">
            <v>100</v>
          </cell>
          <cell r="H230" t="str">
            <v>3212 90 0000</v>
          </cell>
        </row>
        <row r="231">
          <cell r="B231" t="str">
            <v>AP-3108</v>
          </cell>
          <cell r="C231" t="str">
            <v>Пигмент</v>
          </cell>
          <cell r="D231" t="str">
            <v>KG</v>
          </cell>
          <cell r="E231" t="str">
            <v>BAG</v>
          </cell>
          <cell r="F231">
            <v>3.42</v>
          </cell>
          <cell r="G231">
            <v>100</v>
          </cell>
          <cell r="H231" t="str">
            <v>3212 90 0000</v>
          </cell>
        </row>
        <row r="232">
          <cell r="B232" t="str">
            <v>AP-3115</v>
          </cell>
          <cell r="C232" t="str">
            <v>Пигмент</v>
          </cell>
          <cell r="D232" t="str">
            <v>KG</v>
          </cell>
          <cell r="E232" t="str">
            <v>BAG</v>
          </cell>
          <cell r="F232">
            <v>4.04</v>
          </cell>
          <cell r="G232">
            <v>100</v>
          </cell>
          <cell r="H232" t="str">
            <v>3212 90 0000</v>
          </cell>
        </row>
        <row r="233">
          <cell r="B233" t="str">
            <v>AP-3332</v>
          </cell>
          <cell r="C233" t="str">
            <v>Пигмент</v>
          </cell>
          <cell r="D233" t="str">
            <v>KG</v>
          </cell>
          <cell r="E233" t="str">
            <v>BAG</v>
          </cell>
          <cell r="F233">
            <v>71.069999999999993</v>
          </cell>
          <cell r="G233">
            <v>100</v>
          </cell>
          <cell r="H233" t="str">
            <v>3212 90 0000</v>
          </cell>
        </row>
        <row r="234">
          <cell r="B234" t="str">
            <v>AP-3334</v>
          </cell>
          <cell r="C234" t="str">
            <v>Пигмент</v>
          </cell>
          <cell r="D234" t="str">
            <v>KG</v>
          </cell>
          <cell r="E234" t="str">
            <v>BAG</v>
          </cell>
          <cell r="F234">
            <v>32.28</v>
          </cell>
          <cell r="G234">
            <v>100</v>
          </cell>
          <cell r="H234" t="str">
            <v>3212 90 0000</v>
          </cell>
        </row>
        <row r="235">
          <cell r="B235" t="str">
            <v>AP-3396</v>
          </cell>
          <cell r="C235" t="str">
            <v xml:space="preserve">Пигмент </v>
          </cell>
          <cell r="D235" t="str">
            <v>KG</v>
          </cell>
          <cell r="E235" t="str">
            <v>BAG</v>
          </cell>
          <cell r="F235">
            <v>144.31</v>
          </cell>
          <cell r="G235">
            <v>100</v>
          </cell>
          <cell r="H235" t="str">
            <v>3212 90 0000</v>
          </cell>
        </row>
        <row r="236">
          <cell r="B236" t="str">
            <v>AP-3455</v>
          </cell>
          <cell r="C236" t="str">
            <v>Пигмент</v>
          </cell>
          <cell r="D236" t="str">
            <v>KG</v>
          </cell>
          <cell r="E236" t="str">
            <v>BAG</v>
          </cell>
          <cell r="F236">
            <v>6.58</v>
          </cell>
          <cell r="G236">
            <v>100</v>
          </cell>
          <cell r="H236" t="str">
            <v>3212 90 0000</v>
          </cell>
        </row>
        <row r="237">
          <cell r="B237" t="str">
            <v>AP-3461</v>
          </cell>
          <cell r="C237" t="str">
            <v>Пигмент</v>
          </cell>
          <cell r="D237" t="str">
            <v>KG</v>
          </cell>
          <cell r="E237" t="str">
            <v>DRUM</v>
          </cell>
          <cell r="F237">
            <v>65.540000000000006</v>
          </cell>
          <cell r="G237">
            <v>100</v>
          </cell>
          <cell r="H237" t="str">
            <v>3212 90 0000</v>
          </cell>
        </row>
        <row r="238">
          <cell r="B238" t="str">
            <v>AP-3465</v>
          </cell>
          <cell r="C238" t="str">
            <v xml:space="preserve">Пигмент </v>
          </cell>
          <cell r="D238" t="str">
            <v>KG</v>
          </cell>
          <cell r="E238" t="str">
            <v>BAG</v>
          </cell>
          <cell r="F238">
            <v>121.44</v>
          </cell>
          <cell r="G238">
            <v>100</v>
          </cell>
          <cell r="H238" t="str">
            <v>3212 90 0000</v>
          </cell>
        </row>
        <row r="239">
          <cell r="B239" t="str">
            <v>AP-3688</v>
          </cell>
          <cell r="C239" t="str">
            <v xml:space="preserve">Пигмент </v>
          </cell>
          <cell r="D239" t="str">
            <v>KG</v>
          </cell>
          <cell r="E239" t="str">
            <v>BAG</v>
          </cell>
          <cell r="F239">
            <v>178.03</v>
          </cell>
          <cell r="G239">
            <v>100</v>
          </cell>
          <cell r="H239" t="str">
            <v>3212 90 0000</v>
          </cell>
        </row>
        <row r="240">
          <cell r="B240" t="str">
            <v>AP-3739</v>
          </cell>
          <cell r="C240" t="str">
            <v>Пигмент</v>
          </cell>
          <cell r="D240" t="str">
            <v>KG</v>
          </cell>
          <cell r="E240" t="str">
            <v>BAG</v>
          </cell>
          <cell r="F240">
            <v>17.87</v>
          </cell>
          <cell r="G240">
            <v>100</v>
          </cell>
          <cell r="H240" t="str">
            <v>3212 90 0000</v>
          </cell>
        </row>
        <row r="241">
          <cell r="B241" t="str">
            <v>AP-3901</v>
          </cell>
          <cell r="C241" t="str">
            <v>Пигмент</v>
          </cell>
          <cell r="D241" t="str">
            <v>KG</v>
          </cell>
          <cell r="E241" t="str">
            <v>BAG</v>
          </cell>
          <cell r="F241">
            <v>59.26</v>
          </cell>
          <cell r="G241">
            <v>100</v>
          </cell>
          <cell r="H241" t="str">
            <v>3212 90 0000</v>
          </cell>
        </row>
        <row r="242">
          <cell r="B242" t="str">
            <v>AP-3910</v>
          </cell>
          <cell r="C242" t="str">
            <v>Пигмент</v>
          </cell>
          <cell r="D242" t="str">
            <v>KG</v>
          </cell>
          <cell r="E242" t="str">
            <v>BAG</v>
          </cell>
          <cell r="F242">
            <v>77.03</v>
          </cell>
          <cell r="G242">
            <v>100</v>
          </cell>
          <cell r="H242" t="str">
            <v>3212 90 0000</v>
          </cell>
        </row>
        <row r="243">
          <cell r="B243" t="str">
            <v>AP-3915</v>
          </cell>
          <cell r="C243" t="str">
            <v>Пигмент</v>
          </cell>
          <cell r="D243" t="str">
            <v>KG</v>
          </cell>
          <cell r="E243" t="str">
            <v>BAG</v>
          </cell>
          <cell r="F243">
            <v>85.84</v>
          </cell>
          <cell r="G243">
            <v>100</v>
          </cell>
          <cell r="H243" t="str">
            <v>3212 90 0000</v>
          </cell>
        </row>
        <row r="244">
          <cell r="B244" t="str">
            <v>AP-4100</v>
          </cell>
          <cell r="C244" t="str">
            <v>Пигмент</v>
          </cell>
          <cell r="D244" t="str">
            <v>KG</v>
          </cell>
          <cell r="E244" t="str">
            <v>BAG</v>
          </cell>
          <cell r="F244">
            <v>7.56</v>
          </cell>
          <cell r="G244">
            <v>100</v>
          </cell>
          <cell r="H244" t="str">
            <v>3212 90 0000</v>
          </cell>
        </row>
        <row r="245">
          <cell r="B245" t="str">
            <v>AP-4280</v>
          </cell>
          <cell r="C245" t="str">
            <v>Пигмент</v>
          </cell>
          <cell r="D245" t="str">
            <v>KG</v>
          </cell>
          <cell r="E245" t="str">
            <v>BAG</v>
          </cell>
          <cell r="F245">
            <v>25.42</v>
          </cell>
          <cell r="G245">
            <v>100</v>
          </cell>
          <cell r="H245" t="str">
            <v>3212 90 0000</v>
          </cell>
        </row>
        <row r="246">
          <cell r="B246" t="str">
            <v>AP-4340</v>
          </cell>
          <cell r="C246" t="str">
            <v xml:space="preserve">Пигмент </v>
          </cell>
          <cell r="D246" t="str">
            <v>KG</v>
          </cell>
          <cell r="E246" t="str">
            <v>BAG</v>
          </cell>
          <cell r="F246">
            <v>104.29</v>
          </cell>
          <cell r="G246">
            <v>100</v>
          </cell>
          <cell r="H246" t="str">
            <v>3212 90 0000</v>
          </cell>
        </row>
        <row r="247">
          <cell r="B247" t="str">
            <v>AP-4350</v>
          </cell>
          <cell r="C247" t="str">
            <v>Пигмент</v>
          </cell>
          <cell r="D247" t="str">
            <v>KG</v>
          </cell>
          <cell r="E247" t="str">
            <v>BAG</v>
          </cell>
          <cell r="F247">
            <v>28.75</v>
          </cell>
          <cell r="G247">
            <v>100</v>
          </cell>
          <cell r="H247" t="str">
            <v>3212 90 0000</v>
          </cell>
        </row>
        <row r="248">
          <cell r="B248" t="str">
            <v>AP-4355</v>
          </cell>
          <cell r="C248" t="str">
            <v>Пигмент</v>
          </cell>
          <cell r="D248" t="str">
            <v>KG</v>
          </cell>
          <cell r="E248" t="str">
            <v>BOX</v>
          </cell>
          <cell r="F248">
            <v>40.299999999999997</v>
          </cell>
          <cell r="G248">
            <v>100</v>
          </cell>
          <cell r="H248" t="str">
            <v>3212 90 0000</v>
          </cell>
        </row>
        <row r="249">
          <cell r="B249" t="str">
            <v xml:space="preserve">AP-4480 </v>
          </cell>
          <cell r="C249" t="str">
            <v xml:space="preserve">Пигмент </v>
          </cell>
          <cell r="D249" t="str">
            <v>KG</v>
          </cell>
          <cell r="E249" t="str">
            <v>BAG</v>
          </cell>
          <cell r="F249">
            <v>75.61</v>
          </cell>
          <cell r="G249">
            <v>100</v>
          </cell>
          <cell r="H249" t="str">
            <v>3212 90 0000</v>
          </cell>
        </row>
        <row r="250">
          <cell r="B250" t="str">
            <v>AP-4483</v>
          </cell>
          <cell r="C250" t="str">
            <v>Пигмент на основе органических красящих веществ</v>
          </cell>
          <cell r="D250" t="str">
            <v>KG</v>
          </cell>
          <cell r="E250" t="str">
            <v>BAG</v>
          </cell>
          <cell r="F250">
            <v>30.41</v>
          </cell>
          <cell r="G250">
            <v>100</v>
          </cell>
          <cell r="H250" t="str">
            <v>3204 17 0000</v>
          </cell>
        </row>
        <row r="251">
          <cell r="B251" t="str">
            <v>AP-5280</v>
          </cell>
          <cell r="C251" t="str">
            <v xml:space="preserve">Пигмент </v>
          </cell>
          <cell r="D251" t="str">
            <v>KG</v>
          </cell>
          <cell r="E251" t="str">
            <v>BAG</v>
          </cell>
          <cell r="F251">
            <v>14.83</v>
          </cell>
          <cell r="G251">
            <v>100</v>
          </cell>
          <cell r="H251" t="str">
            <v>3212 90 0000</v>
          </cell>
        </row>
        <row r="252">
          <cell r="B252" t="str">
            <v>AP-5371</v>
          </cell>
          <cell r="C252" t="str">
            <v xml:space="preserve">Пигмент </v>
          </cell>
          <cell r="D252" t="str">
            <v>KG</v>
          </cell>
          <cell r="E252" t="str">
            <v>BAG</v>
          </cell>
          <cell r="F252">
            <v>27.54</v>
          </cell>
          <cell r="G252">
            <v>100</v>
          </cell>
          <cell r="H252" t="str">
            <v>3212 90 0000</v>
          </cell>
        </row>
        <row r="253">
          <cell r="B253" t="str">
            <v>AP-5380</v>
          </cell>
          <cell r="C253" t="str">
            <v xml:space="preserve">Пигмент </v>
          </cell>
          <cell r="D253" t="str">
            <v>KG</v>
          </cell>
          <cell r="E253" t="str">
            <v>BAG</v>
          </cell>
          <cell r="F253">
            <v>54.31</v>
          </cell>
          <cell r="G253">
            <v>100</v>
          </cell>
          <cell r="H253" t="str">
            <v>3212 90 0000</v>
          </cell>
        </row>
        <row r="254">
          <cell r="B254" t="str">
            <v>AP-5381</v>
          </cell>
          <cell r="C254" t="str">
            <v xml:space="preserve">Пигмент </v>
          </cell>
          <cell r="D254" t="str">
            <v>KG</v>
          </cell>
          <cell r="E254" t="str">
            <v>BAG</v>
          </cell>
          <cell r="F254">
            <v>120.14</v>
          </cell>
          <cell r="G254">
            <v>100</v>
          </cell>
          <cell r="H254" t="str">
            <v>3212 90 0000</v>
          </cell>
        </row>
        <row r="255">
          <cell r="B255" t="str">
            <v>AP-5385</v>
          </cell>
          <cell r="C255" t="str">
            <v>Пигмент на основе органических красящих веществ</v>
          </cell>
          <cell r="D255" t="str">
            <v>KG</v>
          </cell>
          <cell r="E255" t="str">
            <v>BAG</v>
          </cell>
          <cell r="F255">
            <v>120.52</v>
          </cell>
          <cell r="G255">
            <v>100</v>
          </cell>
          <cell r="H255" t="str">
            <v>3204 17 0000</v>
          </cell>
        </row>
        <row r="256">
          <cell r="B256" t="str">
            <v>AP-5480</v>
          </cell>
          <cell r="C256" t="str">
            <v xml:space="preserve">Пигмент </v>
          </cell>
          <cell r="D256" t="str">
            <v>KG</v>
          </cell>
          <cell r="E256" t="str">
            <v>BOX</v>
          </cell>
          <cell r="F256">
            <v>56.83</v>
          </cell>
          <cell r="G256">
            <v>100</v>
          </cell>
          <cell r="H256" t="str">
            <v>3212 90 0000</v>
          </cell>
        </row>
        <row r="257">
          <cell r="B257" t="str">
            <v>AP-5601</v>
          </cell>
          <cell r="C257" t="str">
            <v>Пигмент</v>
          </cell>
          <cell r="D257" t="str">
            <v>KG</v>
          </cell>
          <cell r="E257" t="str">
            <v>BAG</v>
          </cell>
          <cell r="F257">
            <v>8.02</v>
          </cell>
          <cell r="G257">
            <v>100</v>
          </cell>
          <cell r="H257" t="str">
            <v>3212 90 0000</v>
          </cell>
        </row>
        <row r="258">
          <cell r="B258" t="str">
            <v>AP-6339</v>
          </cell>
          <cell r="C258" t="str">
            <v>Пигмент</v>
          </cell>
          <cell r="D258" t="str">
            <v>KG</v>
          </cell>
          <cell r="E258" t="str">
            <v>BAG</v>
          </cell>
          <cell r="F258">
            <v>104.5</v>
          </cell>
          <cell r="G258">
            <v>100</v>
          </cell>
          <cell r="H258" t="str">
            <v>3212 90 0000</v>
          </cell>
        </row>
        <row r="259">
          <cell r="B259" t="str">
            <v>AP-6701</v>
          </cell>
          <cell r="C259" t="str">
            <v xml:space="preserve">Пигмент </v>
          </cell>
          <cell r="D259" t="str">
            <v>KG</v>
          </cell>
          <cell r="E259" t="str">
            <v>BAG</v>
          </cell>
          <cell r="F259">
            <v>120.32</v>
          </cell>
          <cell r="G259">
            <v>100</v>
          </cell>
          <cell r="H259" t="str">
            <v>3212 90 0000</v>
          </cell>
        </row>
        <row r="260">
          <cell r="B260" t="str">
            <v>AP-6781</v>
          </cell>
          <cell r="C260" t="str">
            <v>Пигмент</v>
          </cell>
          <cell r="D260" t="str">
            <v>KG</v>
          </cell>
          <cell r="E260" t="str">
            <v>BAG</v>
          </cell>
          <cell r="F260">
            <v>12.33</v>
          </cell>
          <cell r="G260">
            <v>100</v>
          </cell>
          <cell r="H260" t="str">
            <v>3212 90 0000</v>
          </cell>
        </row>
        <row r="261">
          <cell r="B261" t="str">
            <v>AP-7747</v>
          </cell>
          <cell r="C261" t="str">
            <v>Пигмент</v>
          </cell>
          <cell r="D261" t="str">
            <v>KG</v>
          </cell>
          <cell r="E261" t="str">
            <v>BAG</v>
          </cell>
          <cell r="F261">
            <v>5.49</v>
          </cell>
          <cell r="G261">
            <v>100</v>
          </cell>
          <cell r="H261" t="str">
            <v>3212 90 0000</v>
          </cell>
        </row>
        <row r="262">
          <cell r="B262" t="str">
            <v>AP-7750Z</v>
          </cell>
          <cell r="C262" t="str">
            <v>Диоксид титана</v>
          </cell>
          <cell r="D262" t="str">
            <v>KG</v>
          </cell>
          <cell r="E262" t="str">
            <v>BAG</v>
          </cell>
          <cell r="F262">
            <v>3.69</v>
          </cell>
          <cell r="G262">
            <v>100</v>
          </cell>
          <cell r="H262" t="str">
            <v>3206 11 0000</v>
          </cell>
        </row>
        <row r="263">
          <cell r="B263" t="str">
            <v>AP-7751</v>
          </cell>
          <cell r="C263" t="str">
            <v>Пигмент</v>
          </cell>
          <cell r="D263" t="str">
            <v>KG</v>
          </cell>
          <cell r="E263" t="str">
            <v>BAG</v>
          </cell>
          <cell r="F263">
            <v>4.33</v>
          </cell>
          <cell r="G263">
            <v>100</v>
          </cell>
          <cell r="H263" t="str">
            <v>3212 90 0000</v>
          </cell>
        </row>
        <row r="264">
          <cell r="B264" t="str">
            <v>AP-7752</v>
          </cell>
          <cell r="C264" t="str">
            <v>Пигмент</v>
          </cell>
          <cell r="D264" t="str">
            <v>KG</v>
          </cell>
          <cell r="E264" t="str">
            <v>BAG</v>
          </cell>
          <cell r="F264">
            <v>4.72</v>
          </cell>
          <cell r="G264">
            <v>100</v>
          </cell>
          <cell r="H264" t="str">
            <v>3212 90 0000</v>
          </cell>
        </row>
        <row r="265">
          <cell r="B265" t="str">
            <v>AP-7760</v>
          </cell>
          <cell r="C265" t="str">
            <v>Диоксид титана</v>
          </cell>
          <cell r="D265" t="str">
            <v>KG</v>
          </cell>
          <cell r="E265" t="str">
            <v>BAG</v>
          </cell>
          <cell r="F265">
            <v>4.55</v>
          </cell>
          <cell r="G265">
            <v>100</v>
          </cell>
          <cell r="H265" t="str">
            <v>3206 11 0000</v>
          </cell>
        </row>
        <row r="266">
          <cell r="B266" t="str">
            <v>AP-7761</v>
          </cell>
          <cell r="C266" t="str">
            <v>Диоксид титана</v>
          </cell>
          <cell r="D266" t="str">
            <v>KG</v>
          </cell>
          <cell r="E266" t="str">
            <v>BAG</v>
          </cell>
          <cell r="F266">
            <v>4.83</v>
          </cell>
          <cell r="G266">
            <v>100</v>
          </cell>
          <cell r="H266" t="str">
            <v>3206 11 0000</v>
          </cell>
        </row>
        <row r="267">
          <cell r="B267" t="str">
            <v>AP-7773</v>
          </cell>
          <cell r="C267" t="str">
            <v>Диоксид титана</v>
          </cell>
          <cell r="D267" t="str">
            <v>KG</v>
          </cell>
          <cell r="E267" t="str">
            <v>BAG</v>
          </cell>
          <cell r="F267">
            <v>3.5</v>
          </cell>
          <cell r="G267">
            <v>100</v>
          </cell>
          <cell r="H267" t="str">
            <v>3206 11 0000</v>
          </cell>
        </row>
        <row r="268">
          <cell r="B268" t="str">
            <v>AP-7775</v>
          </cell>
          <cell r="C268" t="str">
            <v>Пигмент</v>
          </cell>
          <cell r="D268" t="str">
            <v>KG</v>
          </cell>
          <cell r="E268" t="str">
            <v>BAG</v>
          </cell>
          <cell r="F268">
            <v>2.75</v>
          </cell>
          <cell r="G268">
            <v>100</v>
          </cell>
          <cell r="H268" t="str">
            <v>3212 90 0000</v>
          </cell>
        </row>
        <row r="269">
          <cell r="B269" t="str">
            <v>AP-8054</v>
          </cell>
          <cell r="C269" t="str">
            <v>Прочая сажа</v>
          </cell>
          <cell r="D269" t="str">
            <v>KG</v>
          </cell>
          <cell r="E269" t="str">
            <v>CAN</v>
          </cell>
          <cell r="F269">
            <v>65.540000000000006</v>
          </cell>
          <cell r="G269">
            <v>150</v>
          </cell>
          <cell r="H269" t="str">
            <v>2803 00 0000</v>
          </cell>
        </row>
        <row r="270">
          <cell r="B270" t="str">
            <v>AP-8057</v>
          </cell>
          <cell r="C270" t="str">
            <v>Прочая сажа</v>
          </cell>
          <cell r="D270" t="str">
            <v>KG</v>
          </cell>
          <cell r="E270" t="str">
            <v>BAG</v>
          </cell>
          <cell r="F270">
            <v>16.32</v>
          </cell>
          <cell r="G270">
            <v>200</v>
          </cell>
          <cell r="H270" t="str">
            <v>2803 00 0000</v>
          </cell>
        </row>
        <row r="271">
          <cell r="B271" t="str">
            <v>AP-8058</v>
          </cell>
          <cell r="C271" t="str">
            <v>Метановая сажа</v>
          </cell>
          <cell r="D271" t="str">
            <v>KG</v>
          </cell>
          <cell r="E271" t="str">
            <v>BAG</v>
          </cell>
          <cell r="F271">
            <v>10.82</v>
          </cell>
          <cell r="G271">
            <v>200</v>
          </cell>
          <cell r="H271" t="str">
            <v>2803 00 0000</v>
          </cell>
        </row>
        <row r="272">
          <cell r="B272" t="str">
            <v>AP-8102</v>
          </cell>
          <cell r="C272" t="str">
            <v>Пигмент</v>
          </cell>
          <cell r="D272" t="str">
            <v>KG</v>
          </cell>
          <cell r="E272" t="str">
            <v>BAG</v>
          </cell>
          <cell r="F272">
            <v>26.27</v>
          </cell>
          <cell r="G272">
            <v>100</v>
          </cell>
          <cell r="H272" t="str">
            <v>3212 90 0000</v>
          </cell>
        </row>
        <row r="273">
          <cell r="B273" t="str">
            <v>AP-8103</v>
          </cell>
          <cell r="C273" t="str">
            <v>Пигмент</v>
          </cell>
          <cell r="D273" t="str">
            <v>KG</v>
          </cell>
          <cell r="E273" t="str">
            <v>BAG</v>
          </cell>
          <cell r="F273">
            <v>6.9</v>
          </cell>
          <cell r="G273">
            <v>100</v>
          </cell>
          <cell r="H273" t="str">
            <v>3212 90 0000</v>
          </cell>
        </row>
        <row r="274">
          <cell r="B274" t="str">
            <v>AP-8381</v>
          </cell>
          <cell r="C274" t="str">
            <v>Пигмент</v>
          </cell>
          <cell r="D274" t="str">
            <v>KG</v>
          </cell>
          <cell r="E274" t="str">
            <v>BAG</v>
          </cell>
          <cell r="F274">
            <v>5.18</v>
          </cell>
          <cell r="G274">
            <v>100</v>
          </cell>
          <cell r="H274" t="str">
            <v>3212 90 0000</v>
          </cell>
        </row>
        <row r="275">
          <cell r="B275" t="str">
            <v>AP-8460</v>
          </cell>
          <cell r="C275" t="str">
            <v>Метановая сажа</v>
          </cell>
          <cell r="D275" t="str">
            <v>KG</v>
          </cell>
          <cell r="E275" t="str">
            <v>BAG</v>
          </cell>
          <cell r="F275">
            <v>4.08</v>
          </cell>
          <cell r="G275">
            <v>100</v>
          </cell>
          <cell r="H275" t="str">
            <v>2803 00 0000</v>
          </cell>
        </row>
        <row r="276">
          <cell r="B276" t="str">
            <v>AP-9010</v>
          </cell>
          <cell r="C276" t="str">
            <v>Пигмент</v>
          </cell>
          <cell r="D276" t="str">
            <v>KG</v>
          </cell>
          <cell r="E276" t="str">
            <v>BAG</v>
          </cell>
          <cell r="F276">
            <v>15.75</v>
          </cell>
          <cell r="G276">
            <v>100</v>
          </cell>
          <cell r="H276" t="str">
            <v>3212 90 0000</v>
          </cell>
        </row>
        <row r="277">
          <cell r="B277" t="str">
            <v>AP-9012</v>
          </cell>
          <cell r="C277" t="str">
            <v>Диоксид кремния</v>
          </cell>
          <cell r="D277" t="str">
            <v>KG</v>
          </cell>
          <cell r="E277" t="str">
            <v>BAG</v>
          </cell>
          <cell r="F277">
            <v>13.27</v>
          </cell>
          <cell r="G277">
            <v>240</v>
          </cell>
          <cell r="H277" t="str">
            <v>2811 22 0000</v>
          </cell>
        </row>
        <row r="278">
          <cell r="B278" t="str">
            <v>AP-9014</v>
          </cell>
          <cell r="C278" t="str">
            <v>Пигмент</v>
          </cell>
          <cell r="D278" t="str">
            <v>KG</v>
          </cell>
          <cell r="E278" t="str">
            <v>BAG</v>
          </cell>
          <cell r="F278">
            <v>12.51</v>
          </cell>
          <cell r="G278">
            <v>100</v>
          </cell>
          <cell r="H278" t="str">
            <v>3212 90 0000</v>
          </cell>
        </row>
        <row r="279">
          <cell r="B279" t="str">
            <v>AP-9016</v>
          </cell>
          <cell r="C279" t="str">
            <v>Пигмент</v>
          </cell>
          <cell r="D279" t="str">
            <v>KG</v>
          </cell>
          <cell r="E279" t="str">
            <v>BAG</v>
          </cell>
          <cell r="F279">
            <v>37.380000000000003</v>
          </cell>
          <cell r="G279">
            <v>100</v>
          </cell>
          <cell r="H279" t="str">
            <v>3212 90 0000</v>
          </cell>
        </row>
        <row r="280">
          <cell r="B280" t="str">
            <v>AP-9062</v>
          </cell>
          <cell r="C280" t="str">
            <v>Сульфат бария</v>
          </cell>
          <cell r="D280" t="str">
            <v>KG</v>
          </cell>
          <cell r="E280" t="str">
            <v>BAG</v>
          </cell>
          <cell r="F280">
            <v>1.74</v>
          </cell>
          <cell r="G280">
            <v>420000</v>
          </cell>
          <cell r="H280" t="str">
            <v>2833 27 0000</v>
          </cell>
        </row>
        <row r="281">
          <cell r="B281" t="str">
            <v>AP-9100</v>
          </cell>
          <cell r="C281" t="str">
            <v>Карбонат кальция</v>
          </cell>
          <cell r="D281" t="str">
            <v>KG</v>
          </cell>
          <cell r="E281" t="str">
            <v>BAG</v>
          </cell>
          <cell r="F281">
            <v>0.54</v>
          </cell>
          <cell r="G281">
            <v>2500</v>
          </cell>
          <cell r="H281" t="str">
            <v>2836 50 0000</v>
          </cell>
        </row>
        <row r="282">
          <cell r="B282" t="str">
            <v>AP-9102</v>
          </cell>
          <cell r="C282" t="str">
            <v>Карбонат кальция</v>
          </cell>
          <cell r="D282" t="str">
            <v>KG</v>
          </cell>
          <cell r="E282" t="str">
            <v>BAG</v>
          </cell>
          <cell r="F282">
            <v>0.43</v>
          </cell>
          <cell r="G282">
            <v>2265000</v>
          </cell>
          <cell r="H282" t="str">
            <v>2836 50 0000</v>
          </cell>
        </row>
        <row r="283">
          <cell r="B283" t="str">
            <v>AP-9107</v>
          </cell>
          <cell r="C283" t="str">
            <v>Карбонат кальция</v>
          </cell>
          <cell r="D283" t="str">
            <v>KG</v>
          </cell>
          <cell r="E283" t="str">
            <v>BAG</v>
          </cell>
          <cell r="F283">
            <v>0.97</v>
          </cell>
          <cell r="G283">
            <v>3000000</v>
          </cell>
          <cell r="H283" t="str">
            <v>2836 50 0000</v>
          </cell>
        </row>
        <row r="284">
          <cell r="B284" t="str">
            <v>AP-9130</v>
          </cell>
          <cell r="C284" t="str">
            <v>Диоксид кремния</v>
          </cell>
          <cell r="D284" t="str">
            <v>KG</v>
          </cell>
          <cell r="E284" t="str">
            <v>BAG</v>
          </cell>
          <cell r="F284">
            <v>12.17</v>
          </cell>
          <cell r="G284">
            <v>120000</v>
          </cell>
          <cell r="H284" t="str">
            <v>2811 22 0000</v>
          </cell>
        </row>
        <row r="285">
          <cell r="B285" t="str">
            <v>AP-9142</v>
          </cell>
          <cell r="C285" t="str">
            <v>Карбонат кальция</v>
          </cell>
          <cell r="D285" t="str">
            <v>KG</v>
          </cell>
          <cell r="E285" t="str">
            <v>DRUM</v>
          </cell>
          <cell r="F285">
            <v>11.28</v>
          </cell>
          <cell r="G285">
            <v>3450</v>
          </cell>
          <cell r="H285" t="str">
            <v>2836 50 0000</v>
          </cell>
        </row>
        <row r="286">
          <cell r="B286" t="str">
            <v>AP-9147</v>
          </cell>
          <cell r="C286" t="str">
            <v>Пигмент</v>
          </cell>
          <cell r="D286" t="str">
            <v>KG</v>
          </cell>
          <cell r="E286" t="str">
            <v>BAG</v>
          </cell>
          <cell r="F286">
            <v>1.18</v>
          </cell>
          <cell r="G286">
            <v>21000</v>
          </cell>
          <cell r="H286" t="str">
            <v>3212 90 0000</v>
          </cell>
        </row>
        <row r="287">
          <cell r="B287" t="str">
            <v>AP-9290</v>
          </cell>
          <cell r="C287" t="str">
            <v>Пигмент</v>
          </cell>
          <cell r="D287" t="str">
            <v>KG</v>
          </cell>
          <cell r="E287" t="str">
            <v>BAG</v>
          </cell>
          <cell r="F287">
            <v>1.1000000000000001</v>
          </cell>
          <cell r="G287">
            <v>1300000</v>
          </cell>
          <cell r="H287" t="str">
            <v>3212 90 0000</v>
          </cell>
        </row>
        <row r="288">
          <cell r="B288" t="str">
            <v>AP-9435</v>
          </cell>
          <cell r="C288" t="str">
            <v>Оксид кальция</v>
          </cell>
          <cell r="D288" t="str">
            <v>KG</v>
          </cell>
          <cell r="E288" t="str">
            <v>BAG</v>
          </cell>
          <cell r="F288">
            <v>2.02</v>
          </cell>
          <cell r="G288">
            <v>225000</v>
          </cell>
          <cell r="H288" t="str">
            <v>2825 90 1900</v>
          </cell>
        </row>
        <row r="289">
          <cell r="B289" t="str">
            <v>AP-9496</v>
          </cell>
          <cell r="C289" t="str">
            <v>Пигмент на основе органических красящих веществ</v>
          </cell>
          <cell r="D289" t="str">
            <v>KG</v>
          </cell>
          <cell r="E289" t="str">
            <v>BAG</v>
          </cell>
          <cell r="F289">
            <v>46.43</v>
          </cell>
          <cell r="G289">
            <v>600</v>
          </cell>
          <cell r="H289" t="str">
            <v>3204 17 0000</v>
          </cell>
        </row>
        <row r="290">
          <cell r="B290" t="str">
            <v>AP-9700</v>
          </cell>
          <cell r="C290" t="str">
            <v>Диоксид кремния</v>
          </cell>
          <cell r="D290" t="str">
            <v>KG</v>
          </cell>
          <cell r="E290" t="str">
            <v>BAG</v>
          </cell>
          <cell r="F290">
            <v>8.25</v>
          </cell>
          <cell r="G290">
            <v>5500</v>
          </cell>
          <cell r="H290" t="str">
            <v>2811 22 0000</v>
          </cell>
        </row>
        <row r="291">
          <cell r="B291" t="str">
            <v>AP-9740</v>
          </cell>
          <cell r="C291" t="str">
            <v>Тальк молотый</v>
          </cell>
          <cell r="D291" t="str">
            <v>KG</v>
          </cell>
          <cell r="E291" t="str">
            <v>BAG</v>
          </cell>
          <cell r="F291">
            <v>0.68</v>
          </cell>
          <cell r="G291">
            <v>1022500</v>
          </cell>
          <cell r="H291" t="str">
            <v>2526 20 0000</v>
          </cell>
        </row>
        <row r="292">
          <cell r="B292" t="str">
            <v>AP-9741</v>
          </cell>
          <cell r="C292" t="str">
            <v>Тальк молотый</v>
          </cell>
          <cell r="D292" t="str">
            <v>KG</v>
          </cell>
          <cell r="E292" t="str">
            <v>BAG</v>
          </cell>
          <cell r="F292">
            <v>1.28</v>
          </cell>
          <cell r="G292">
            <v>12000</v>
          </cell>
          <cell r="H292" t="str">
            <v>2526 20 0000</v>
          </cell>
        </row>
        <row r="293">
          <cell r="B293" t="str">
            <v>AP-9747</v>
          </cell>
          <cell r="C293" t="str">
            <v>Тальк молотый</v>
          </cell>
          <cell r="D293" t="str">
            <v>KG</v>
          </cell>
          <cell r="E293" t="str">
            <v>BAG</v>
          </cell>
          <cell r="F293">
            <v>0.98</v>
          </cell>
          <cell r="G293">
            <v>295000</v>
          </cell>
          <cell r="H293" t="str">
            <v>2526 20 0000</v>
          </cell>
        </row>
        <row r="294">
          <cell r="B294" t="str">
            <v>AP-9753</v>
          </cell>
          <cell r="C294" t="str">
            <v>Тальк молотый</v>
          </cell>
          <cell r="D294" t="str">
            <v>KG</v>
          </cell>
          <cell r="E294" t="str">
            <v>BAG</v>
          </cell>
          <cell r="F294">
            <v>0.8</v>
          </cell>
          <cell r="G294">
            <v>295000</v>
          </cell>
          <cell r="H294" t="str">
            <v>2526 20 0000</v>
          </cell>
        </row>
        <row r="295">
          <cell r="B295" t="str">
            <v>AR-0160</v>
          </cell>
          <cell r="C295" t="str">
            <v>Динонил</v>
          </cell>
          <cell r="D295" t="str">
            <v>KG</v>
          </cell>
          <cell r="E295" t="str">
            <v>DRUM</v>
          </cell>
          <cell r="F295">
            <v>2.58</v>
          </cell>
          <cell r="G295">
            <v>30000</v>
          </cell>
          <cell r="H295" t="str">
            <v>2917 33 0000</v>
          </cell>
        </row>
        <row r="296">
          <cell r="B296" t="str">
            <v>AR-0162</v>
          </cell>
          <cell r="C296" t="str">
            <v>Динонил</v>
          </cell>
          <cell r="D296" t="str">
            <v>KG</v>
          </cell>
          <cell r="E296" t="str">
            <v>DRUM</v>
          </cell>
          <cell r="F296">
            <v>2.57</v>
          </cell>
          <cell r="G296">
            <v>3600000</v>
          </cell>
          <cell r="H296" t="str">
            <v>2917 33 0000</v>
          </cell>
        </row>
        <row r="297">
          <cell r="B297" t="str">
            <v>AR-0202</v>
          </cell>
          <cell r="C297" t="str">
            <v>Прочий акриловый полимер в первичной форме</v>
          </cell>
          <cell r="D297" t="str">
            <v>KG</v>
          </cell>
          <cell r="E297" t="str">
            <v>DRUM</v>
          </cell>
          <cell r="F297">
            <v>2.0699999999999998</v>
          </cell>
          <cell r="G297">
            <v>15400</v>
          </cell>
          <cell r="H297" t="str">
            <v>3906 90 9000</v>
          </cell>
        </row>
        <row r="298">
          <cell r="B298" t="str">
            <v>AR-0591</v>
          </cell>
          <cell r="C298" t="str">
            <v>Прочий акриловый полимер в первичной форме</v>
          </cell>
          <cell r="D298" t="str">
            <v>KG</v>
          </cell>
          <cell r="E298" t="str">
            <v>DRUM</v>
          </cell>
          <cell r="F298">
            <v>16.95</v>
          </cell>
          <cell r="G298">
            <v>34000</v>
          </cell>
          <cell r="H298" t="str">
            <v>3906 90 9000</v>
          </cell>
        </row>
        <row r="299">
          <cell r="B299" t="str">
            <v>AR-0591K80</v>
          </cell>
          <cell r="C299" t="str">
            <v>Прочий акриловый полимер в первичной форме</v>
          </cell>
          <cell r="D299" t="str">
            <v>KG</v>
          </cell>
          <cell r="E299" t="str">
            <v>DRUM</v>
          </cell>
          <cell r="F299">
            <v>12.9</v>
          </cell>
          <cell r="G299">
            <v>1000</v>
          </cell>
          <cell r="H299" t="str">
            <v>3906 90 9000</v>
          </cell>
        </row>
        <row r="300">
          <cell r="B300" t="str">
            <v>AR-0596</v>
          </cell>
          <cell r="C300" t="str">
            <v>Прочий акриловый полимер в первичной форме</v>
          </cell>
          <cell r="D300" t="str">
            <v>KG</v>
          </cell>
          <cell r="E300" t="str">
            <v>DRUM</v>
          </cell>
          <cell r="F300">
            <v>4.4800000000000004</v>
          </cell>
          <cell r="G300">
            <v>2000</v>
          </cell>
          <cell r="H300" t="str">
            <v>3906 90 9000</v>
          </cell>
        </row>
        <row r="301">
          <cell r="B301" t="str">
            <v>AR-0745</v>
          </cell>
          <cell r="C301" t="str">
            <v>Прочие готовые связующие вещества</v>
          </cell>
          <cell r="D301" t="str">
            <v>KG</v>
          </cell>
          <cell r="E301" t="str">
            <v>DRUM</v>
          </cell>
          <cell r="F301">
            <v>4.8600000000000003</v>
          </cell>
          <cell r="G301">
            <v>4000</v>
          </cell>
          <cell r="H301" t="str">
            <v>3824 90 9709</v>
          </cell>
        </row>
        <row r="302">
          <cell r="B302" t="str">
            <v>AR-1334</v>
          </cell>
          <cell r="C302" t="str">
            <v>Прочий акриловый полимер в первичной форме</v>
          </cell>
          <cell r="D302" t="str">
            <v>KG</v>
          </cell>
          <cell r="E302" t="str">
            <v>DRUM</v>
          </cell>
          <cell r="F302">
            <v>4.2300000000000004</v>
          </cell>
          <cell r="G302">
            <v>141500</v>
          </cell>
          <cell r="H302" t="str">
            <v>3906 90 9000</v>
          </cell>
        </row>
        <row r="303">
          <cell r="B303" t="str">
            <v>AR-1665</v>
          </cell>
          <cell r="C303" t="str">
            <v>Прочий акриловый полимер в первичной форме</v>
          </cell>
          <cell r="D303" t="str">
            <v>KG</v>
          </cell>
          <cell r="E303" t="str">
            <v>DRUM</v>
          </cell>
          <cell r="F303">
            <v>8.65</v>
          </cell>
          <cell r="G303">
            <v>87000</v>
          </cell>
          <cell r="H303" t="str">
            <v>3906 90 9000</v>
          </cell>
        </row>
        <row r="304">
          <cell r="B304" t="str">
            <v>AR-1695</v>
          </cell>
          <cell r="C304" t="str">
            <v>Прочие сложные полиэфиры смолы</v>
          </cell>
          <cell r="D304" t="str">
            <v>KG</v>
          </cell>
          <cell r="E304" t="str">
            <v>DRUM</v>
          </cell>
          <cell r="F304">
            <v>14.14</v>
          </cell>
          <cell r="G304">
            <v>50000</v>
          </cell>
          <cell r="H304" t="str">
            <v>3907 91 1000</v>
          </cell>
        </row>
        <row r="305">
          <cell r="B305" t="str">
            <v>AR-2101</v>
          </cell>
          <cell r="C305" t="str">
            <v>Меламиновая смола</v>
          </cell>
          <cell r="D305" t="str">
            <v>KG</v>
          </cell>
          <cell r="E305" t="str">
            <v>DRUM</v>
          </cell>
          <cell r="F305">
            <v>6.1</v>
          </cell>
          <cell r="G305">
            <v>5000</v>
          </cell>
          <cell r="H305" t="str">
            <v>3909 20 0000</v>
          </cell>
        </row>
        <row r="306">
          <cell r="B306" t="str">
            <v>AR-2203</v>
          </cell>
          <cell r="C306" t="str">
            <v>Меламиновая смола</v>
          </cell>
          <cell r="D306" t="str">
            <v>KG</v>
          </cell>
          <cell r="E306" t="str">
            <v>DRUM</v>
          </cell>
          <cell r="F306">
            <v>2.84</v>
          </cell>
          <cell r="G306">
            <v>64500</v>
          </cell>
          <cell r="H306" t="str">
            <v>3909 20 0000</v>
          </cell>
        </row>
        <row r="307">
          <cell r="B307" t="str">
            <v>AR-2206</v>
          </cell>
          <cell r="C307" t="str">
            <v>Меламиновая смола</v>
          </cell>
          <cell r="D307" t="str">
            <v>KG</v>
          </cell>
          <cell r="E307" t="str">
            <v>DRUM</v>
          </cell>
          <cell r="F307">
            <v>2.81</v>
          </cell>
          <cell r="G307">
            <v>685000</v>
          </cell>
          <cell r="H307" t="str">
            <v>3909 20 0000</v>
          </cell>
        </row>
        <row r="308">
          <cell r="B308" t="str">
            <v>AR-2590</v>
          </cell>
          <cell r="C308" t="str">
            <v>Меламиновая смола</v>
          </cell>
          <cell r="D308" t="str">
            <v>KG</v>
          </cell>
          <cell r="E308" t="str">
            <v>DRUM</v>
          </cell>
          <cell r="F308">
            <v>10.47</v>
          </cell>
          <cell r="G308">
            <v>21500</v>
          </cell>
          <cell r="H308" t="str">
            <v>3909 20 0000</v>
          </cell>
        </row>
        <row r="309">
          <cell r="B309" t="str">
            <v>AR-3004</v>
          </cell>
          <cell r="C309" t="str">
            <v>Прочий акриловый полимер в первичной форме</v>
          </cell>
          <cell r="D309" t="str">
            <v>KG</v>
          </cell>
          <cell r="E309" t="str">
            <v>DRUM</v>
          </cell>
          <cell r="F309">
            <v>2.16</v>
          </cell>
          <cell r="G309">
            <v>2200000</v>
          </cell>
          <cell r="H309" t="str">
            <v>3906 90 9000</v>
          </cell>
        </row>
        <row r="310">
          <cell r="B310" t="str">
            <v>AR-3035</v>
          </cell>
          <cell r="C310" t="str">
            <v>Прочий акриловый полимер в первичной форме</v>
          </cell>
          <cell r="D310" t="str">
            <v>KG</v>
          </cell>
          <cell r="E310" t="str">
            <v>DRUM</v>
          </cell>
          <cell r="F310">
            <v>19.73</v>
          </cell>
          <cell r="G310">
            <v>105000</v>
          </cell>
          <cell r="H310" t="str">
            <v>3906 90 9000</v>
          </cell>
        </row>
        <row r="311">
          <cell r="B311" t="str">
            <v>AR-3040</v>
          </cell>
          <cell r="C311" t="str">
            <v>Прочий акриловый полимер в первичной форме</v>
          </cell>
          <cell r="D311" t="str">
            <v>KG</v>
          </cell>
          <cell r="E311" t="str">
            <v>DRUM</v>
          </cell>
          <cell r="F311">
            <v>11.07</v>
          </cell>
          <cell r="G311">
            <v>1080</v>
          </cell>
          <cell r="H311" t="str">
            <v>3906 90 9000</v>
          </cell>
        </row>
        <row r="312">
          <cell r="B312" t="str">
            <v>AR-3080</v>
          </cell>
          <cell r="C312" t="str">
            <v>Прочий акриловый полимер в первичной форме</v>
          </cell>
          <cell r="D312" t="str">
            <v>KG</v>
          </cell>
          <cell r="E312" t="str">
            <v>DRUM</v>
          </cell>
          <cell r="F312">
            <v>2.15</v>
          </cell>
          <cell r="G312">
            <v>90000</v>
          </cell>
          <cell r="H312" t="str">
            <v>3906 90 9000</v>
          </cell>
        </row>
        <row r="313">
          <cell r="B313" t="str">
            <v>AR-3618</v>
          </cell>
          <cell r="C313" t="str">
            <v>Полимер поливинилхлорида</v>
          </cell>
          <cell r="D313" t="str">
            <v>KG</v>
          </cell>
          <cell r="E313" t="str">
            <v>CAN</v>
          </cell>
          <cell r="F313">
            <v>2.56</v>
          </cell>
          <cell r="G313">
            <v>60000</v>
          </cell>
          <cell r="H313" t="str">
            <v>3904 10 0091</v>
          </cell>
        </row>
        <row r="314">
          <cell r="B314" t="str">
            <v>AR-3623</v>
          </cell>
          <cell r="C314" t="str">
            <v>Полимер поливинилхлорида</v>
          </cell>
          <cell r="D314" t="str">
            <v>KG</v>
          </cell>
          <cell r="E314" t="str">
            <v>BAG</v>
          </cell>
          <cell r="F314">
            <v>2.93</v>
          </cell>
          <cell r="G314">
            <v>1000</v>
          </cell>
          <cell r="H314" t="str">
            <v>3904 10 0091</v>
          </cell>
        </row>
        <row r="315">
          <cell r="B315" t="str">
            <v>AR-3625</v>
          </cell>
          <cell r="C315" t="str">
            <v>Сополимер винилхлорида и винилацетата</v>
          </cell>
          <cell r="D315" t="str">
            <v>KG</v>
          </cell>
          <cell r="E315" t="str">
            <v>BAG</v>
          </cell>
          <cell r="F315">
            <v>2.56</v>
          </cell>
          <cell r="G315">
            <v>705000</v>
          </cell>
          <cell r="H315" t="str">
            <v>3904 30 0000</v>
          </cell>
        </row>
        <row r="316">
          <cell r="B316" t="str">
            <v>AR-3652</v>
          </cell>
          <cell r="C316" t="str">
            <v>Прочий акриловый полимер в первичной форме</v>
          </cell>
          <cell r="D316" t="str">
            <v>KG</v>
          </cell>
          <cell r="E316" t="str">
            <v>DRUM</v>
          </cell>
          <cell r="F316">
            <v>7.31</v>
          </cell>
          <cell r="G316">
            <v>4500</v>
          </cell>
          <cell r="H316" t="str">
            <v>3906 90 9000</v>
          </cell>
        </row>
        <row r="317">
          <cell r="B317" t="str">
            <v>AR-3653</v>
          </cell>
          <cell r="C317" t="str">
            <v>Прочий акриловый полимер в первичной форме</v>
          </cell>
          <cell r="D317" t="str">
            <v>KG</v>
          </cell>
          <cell r="E317" t="str">
            <v>DRUM</v>
          </cell>
          <cell r="F317">
            <v>9.52</v>
          </cell>
          <cell r="G317">
            <v>5000</v>
          </cell>
          <cell r="H317" t="str">
            <v>3906 90 9000</v>
          </cell>
        </row>
        <row r="318">
          <cell r="B318" t="str">
            <v>AR-3760</v>
          </cell>
          <cell r="C318" t="str">
            <v>Прочий акриловый полимер в первичной форме</v>
          </cell>
          <cell r="D318" t="str">
            <v>KG</v>
          </cell>
          <cell r="E318" t="str">
            <v>DRUM</v>
          </cell>
          <cell r="F318">
            <v>11.83</v>
          </cell>
          <cell r="G318">
            <v>200</v>
          </cell>
          <cell r="H318" t="str">
            <v>3906 90 9000</v>
          </cell>
        </row>
        <row r="319">
          <cell r="B319" t="str">
            <v>AR-3803</v>
          </cell>
          <cell r="C319" t="str">
            <v>Сополимер винилхлорида и винилацетата</v>
          </cell>
          <cell r="D319" t="str">
            <v>KG</v>
          </cell>
          <cell r="E319" t="str">
            <v>BAG</v>
          </cell>
          <cell r="F319">
            <v>2.93</v>
          </cell>
          <cell r="G319">
            <v>21000</v>
          </cell>
          <cell r="H319" t="str">
            <v>3904 30 0000</v>
          </cell>
        </row>
        <row r="320">
          <cell r="B320" t="str">
            <v>AR-3804</v>
          </cell>
          <cell r="C320" t="str">
            <v>Полимер поливинилхлорида</v>
          </cell>
          <cell r="D320" t="str">
            <v>KG</v>
          </cell>
          <cell r="E320" t="str">
            <v>BAG</v>
          </cell>
          <cell r="F320">
            <v>2.69</v>
          </cell>
          <cell r="G320">
            <v>490500</v>
          </cell>
          <cell r="H320" t="str">
            <v>3904 10 0091</v>
          </cell>
        </row>
        <row r="321">
          <cell r="B321" t="str">
            <v>AR-4209</v>
          </cell>
          <cell r="C321" t="str">
            <v>Эпоксидная смола</v>
          </cell>
          <cell r="D321" t="str">
            <v>KG</v>
          </cell>
          <cell r="E321" t="str">
            <v>DRUM</v>
          </cell>
          <cell r="F321">
            <v>9.75</v>
          </cell>
          <cell r="G321">
            <v>36000</v>
          </cell>
          <cell r="H321" t="str">
            <v>3907 30 0000</v>
          </cell>
        </row>
        <row r="322">
          <cell r="B322" t="str">
            <v>AR-4212</v>
          </cell>
          <cell r="C322" t="str">
            <v>Эпоксидная смола</v>
          </cell>
          <cell r="D322" t="str">
            <v>KG</v>
          </cell>
          <cell r="E322" t="str">
            <v>DRUM</v>
          </cell>
          <cell r="F322">
            <v>4.1100000000000003</v>
          </cell>
          <cell r="G322">
            <v>60000</v>
          </cell>
          <cell r="H322" t="str">
            <v>3907 30 0000</v>
          </cell>
        </row>
        <row r="323">
          <cell r="B323" t="str">
            <v>AR-4213</v>
          </cell>
          <cell r="C323" t="str">
            <v>Эпоксидная смола</v>
          </cell>
          <cell r="D323" t="str">
            <v>KG</v>
          </cell>
          <cell r="E323" t="str">
            <v>DRUM</v>
          </cell>
          <cell r="F323">
            <v>7.37</v>
          </cell>
          <cell r="G323">
            <v>30000</v>
          </cell>
          <cell r="H323" t="str">
            <v>3907 30 0000</v>
          </cell>
        </row>
        <row r="324">
          <cell r="B324" t="str">
            <v>AR-4228</v>
          </cell>
          <cell r="C324" t="str">
            <v>Эпоксидная смола</v>
          </cell>
          <cell r="D324" t="str">
            <v>KG</v>
          </cell>
          <cell r="E324" t="str">
            <v>DRUM</v>
          </cell>
          <cell r="F324">
            <v>6.35</v>
          </cell>
          <cell r="G324">
            <v>43600</v>
          </cell>
          <cell r="H324" t="str">
            <v>3907 30 0000</v>
          </cell>
        </row>
        <row r="325">
          <cell r="B325" t="str">
            <v>AR-4231</v>
          </cell>
          <cell r="C325" t="str">
            <v>Эпоксидная смола</v>
          </cell>
          <cell r="D325" t="str">
            <v>KG</v>
          </cell>
          <cell r="E325" t="str">
            <v>DRUM</v>
          </cell>
          <cell r="F325">
            <v>3.97</v>
          </cell>
          <cell r="G325">
            <v>20</v>
          </cell>
          <cell r="H325" t="str">
            <v>3907 30 0000</v>
          </cell>
        </row>
        <row r="326">
          <cell r="B326" t="str">
            <v>AR-6532</v>
          </cell>
          <cell r="C326" t="str">
            <v>Нитрат целлюлозы пластифицированные</v>
          </cell>
          <cell r="D326" t="str">
            <v>KG</v>
          </cell>
          <cell r="E326" t="str">
            <v>DRUM</v>
          </cell>
          <cell r="F326">
            <v>5.86</v>
          </cell>
          <cell r="G326">
            <v>1500</v>
          </cell>
          <cell r="H326" t="str">
            <v>3912 20 9000</v>
          </cell>
        </row>
        <row r="327">
          <cell r="B327" t="str">
            <v>AR-6538</v>
          </cell>
          <cell r="C327" t="str">
            <v>Нитрат целлюлозы пластифицированные</v>
          </cell>
          <cell r="D327" t="str">
            <v>KG</v>
          </cell>
          <cell r="E327" t="str">
            <v>DRUM</v>
          </cell>
          <cell r="F327">
            <v>5.89</v>
          </cell>
          <cell r="G327">
            <v>1500</v>
          </cell>
          <cell r="H327" t="str">
            <v>3912 20 9000</v>
          </cell>
        </row>
        <row r="328">
          <cell r="B328" t="str">
            <v>AR-7850</v>
          </cell>
          <cell r="C328" t="str">
            <v>Уретановая смола</v>
          </cell>
          <cell r="D328" t="str">
            <v>KG</v>
          </cell>
          <cell r="E328" t="str">
            <v>DRUM</v>
          </cell>
          <cell r="F328">
            <v>7.42</v>
          </cell>
          <cell r="G328">
            <v>112500</v>
          </cell>
          <cell r="H328" t="str">
            <v>3909 50 9000</v>
          </cell>
        </row>
        <row r="329">
          <cell r="B329" t="str">
            <v>AR-7851</v>
          </cell>
          <cell r="C329" t="str">
            <v>Уретановая смола</v>
          </cell>
          <cell r="D329" t="str">
            <v>KG</v>
          </cell>
          <cell r="E329" t="str">
            <v>DRUM</v>
          </cell>
          <cell r="F329">
            <v>10.45</v>
          </cell>
          <cell r="G329">
            <v>400</v>
          </cell>
          <cell r="H329" t="str">
            <v>3909 50 9000</v>
          </cell>
        </row>
        <row r="330">
          <cell r="B330" t="str">
            <v>AR-9045</v>
          </cell>
          <cell r="C330" t="str">
            <v>Прочие сополимеры винилхлорида</v>
          </cell>
          <cell r="D330" t="str">
            <v>KG</v>
          </cell>
          <cell r="E330" t="str">
            <v>DRUM</v>
          </cell>
          <cell r="F330">
            <v>8.75</v>
          </cell>
          <cell r="G330">
            <v>10000</v>
          </cell>
          <cell r="H330" t="str">
            <v>3904 40 0000</v>
          </cell>
        </row>
        <row r="331">
          <cell r="B331" t="str">
            <v>AS-0485</v>
          </cell>
          <cell r="C331" t="str">
            <v>Эфиро-фенолоспирт</v>
          </cell>
          <cell r="D331" t="str">
            <v>KG</v>
          </cell>
          <cell r="E331" t="str">
            <v>DRUM</v>
          </cell>
          <cell r="F331">
            <v>4.59</v>
          </cell>
          <cell r="G331">
            <v>9000</v>
          </cell>
          <cell r="H331" t="str">
            <v>2907 12 1000</v>
          </cell>
        </row>
        <row r="332">
          <cell r="B332" t="str">
            <v>AS-0486</v>
          </cell>
          <cell r="C332" t="str">
            <v>Прочий сместь ароматических углеводородов</v>
          </cell>
          <cell r="D332" t="str">
            <v>KG</v>
          </cell>
          <cell r="E332" t="str">
            <v>DRUM</v>
          </cell>
          <cell r="F332">
            <v>2.0499999999999998</v>
          </cell>
          <cell r="G332">
            <v>7500</v>
          </cell>
          <cell r="H332" t="str">
            <v>2707 50 9000</v>
          </cell>
        </row>
        <row r="333">
          <cell r="B333" t="str">
            <v>AS-0750</v>
          </cell>
          <cell r="C333" t="str">
            <v>Эфироспирт</v>
          </cell>
          <cell r="D333" t="str">
            <v>KG</v>
          </cell>
          <cell r="E333" t="str">
            <v>DRUM</v>
          </cell>
          <cell r="F333">
            <v>2.84</v>
          </cell>
          <cell r="G333">
            <v>80000</v>
          </cell>
          <cell r="H333" t="str">
            <v>2909 43 0000</v>
          </cell>
        </row>
        <row r="334">
          <cell r="B334" t="str">
            <v>AS-1150</v>
          </cell>
          <cell r="C334" t="str">
            <v>Спирт диацетоновый</v>
          </cell>
          <cell r="D334" t="str">
            <v>KG</v>
          </cell>
          <cell r="E334" t="str">
            <v>DRUM</v>
          </cell>
          <cell r="F334">
            <v>2.95</v>
          </cell>
          <cell r="G334">
            <v>100</v>
          </cell>
          <cell r="H334" t="str">
            <v>2914 40 1000</v>
          </cell>
        </row>
        <row r="335">
          <cell r="B335" t="str">
            <v>AS-1380</v>
          </cell>
          <cell r="C335" t="str">
            <v>Изо-Бутанол</v>
          </cell>
          <cell r="D335" t="str">
            <v>KG</v>
          </cell>
          <cell r="E335" t="str">
            <v>DRUM</v>
          </cell>
          <cell r="F335">
            <v>1.86</v>
          </cell>
          <cell r="G335">
            <v>9000</v>
          </cell>
          <cell r="H335" t="str">
            <v>2905 14 9000</v>
          </cell>
        </row>
        <row r="336">
          <cell r="B336" t="str">
            <v>AS-1390</v>
          </cell>
          <cell r="C336" t="str">
            <v>Изо-пропанол</v>
          </cell>
          <cell r="D336" t="str">
            <v>KG</v>
          </cell>
          <cell r="E336" t="str">
            <v>DRUM</v>
          </cell>
          <cell r="F336">
            <v>1.98</v>
          </cell>
          <cell r="G336">
            <v>66500</v>
          </cell>
          <cell r="H336" t="str">
            <v>2905 12 0000</v>
          </cell>
        </row>
        <row r="337">
          <cell r="B337" t="str">
            <v>AS-1480</v>
          </cell>
          <cell r="C337" t="str">
            <v>Метанол</v>
          </cell>
          <cell r="D337" t="str">
            <v>KG</v>
          </cell>
          <cell r="E337" t="str">
            <v>DRUM</v>
          </cell>
          <cell r="F337">
            <v>1.26</v>
          </cell>
          <cell r="G337">
            <v>477500</v>
          </cell>
          <cell r="H337" t="str">
            <v>2905 11 0000</v>
          </cell>
        </row>
        <row r="338">
          <cell r="B338" t="str">
            <v>AS-1530</v>
          </cell>
          <cell r="C338" t="str">
            <v>Н-Бутанол</v>
          </cell>
          <cell r="D338" t="str">
            <v>KG</v>
          </cell>
          <cell r="E338" t="str">
            <v>DRUM</v>
          </cell>
          <cell r="F338">
            <v>1.92</v>
          </cell>
          <cell r="G338">
            <v>385000</v>
          </cell>
          <cell r="H338" t="str">
            <v>2905 13 0000</v>
          </cell>
        </row>
        <row r="339">
          <cell r="B339" t="str">
            <v>AS-2480</v>
          </cell>
          <cell r="C339" t="str">
            <v>Метилен хлорид</v>
          </cell>
          <cell r="D339" t="str">
            <v>KG</v>
          </cell>
          <cell r="E339" t="str">
            <v>DRUM</v>
          </cell>
          <cell r="F339">
            <v>1.4</v>
          </cell>
          <cell r="G339">
            <v>100000</v>
          </cell>
          <cell r="H339" t="str">
            <v>2903 12 0000</v>
          </cell>
        </row>
        <row r="340">
          <cell r="B340" t="str">
            <v>AS-3050</v>
          </cell>
          <cell r="C340" t="str">
            <v>Н-Бутил ацетат</v>
          </cell>
          <cell r="D340" t="str">
            <v>KG</v>
          </cell>
          <cell r="E340" t="str">
            <v>DRUM</v>
          </cell>
          <cell r="F340">
            <v>1.86</v>
          </cell>
          <cell r="G340">
            <v>2745000</v>
          </cell>
          <cell r="H340" t="str">
            <v>2915 33 0000</v>
          </cell>
        </row>
        <row r="341">
          <cell r="B341" t="str">
            <v>AS-3100</v>
          </cell>
          <cell r="C341" t="str">
            <v>2-этоксиэтилацетат</v>
          </cell>
          <cell r="D341" t="str">
            <v>KG</v>
          </cell>
          <cell r="E341" t="str">
            <v>DRUM</v>
          </cell>
          <cell r="F341">
            <v>2.3199999999999998</v>
          </cell>
          <cell r="G341">
            <v>430000</v>
          </cell>
          <cell r="H341" t="str">
            <v>2915 39 0000</v>
          </cell>
        </row>
        <row r="342">
          <cell r="B342" t="str">
            <v>AS-3150</v>
          </cell>
          <cell r="C342" t="str">
            <v>Пропиленгликолевый эфир метил ацетата</v>
          </cell>
          <cell r="D342" t="str">
            <v>KG</v>
          </cell>
          <cell r="E342" t="str">
            <v>DRUM</v>
          </cell>
          <cell r="F342">
            <v>3.36</v>
          </cell>
          <cell r="G342">
            <v>69000</v>
          </cell>
          <cell r="H342" t="str">
            <v>2915 39 0000</v>
          </cell>
        </row>
        <row r="343">
          <cell r="B343" t="str">
            <v>AS-3160</v>
          </cell>
          <cell r="C343" t="str">
            <v>Пропиленгликолевый эфир метил ацетата</v>
          </cell>
          <cell r="D343" t="str">
            <v>KG</v>
          </cell>
          <cell r="E343" t="str">
            <v>DRUM</v>
          </cell>
          <cell r="F343">
            <v>2.59</v>
          </cell>
          <cell r="G343">
            <v>27800</v>
          </cell>
          <cell r="H343" t="str">
            <v>2915 39 0000</v>
          </cell>
        </row>
        <row r="344">
          <cell r="B344" t="str">
            <v>AS-3240</v>
          </cell>
          <cell r="C344" t="str">
            <v>Этил ацетат</v>
          </cell>
          <cell r="D344" t="str">
            <v>KG</v>
          </cell>
          <cell r="E344" t="str">
            <v>DRUM</v>
          </cell>
          <cell r="F344">
            <v>2.2400000000000002</v>
          </cell>
          <cell r="G344">
            <v>255000</v>
          </cell>
          <cell r="H344" t="str">
            <v>2915 31 0000</v>
          </cell>
        </row>
        <row r="345">
          <cell r="B345" t="str">
            <v>AS-3332</v>
          </cell>
          <cell r="C345" t="str">
            <v>Прочие легкие дистилляты</v>
          </cell>
          <cell r="D345" t="str">
            <v>KG</v>
          </cell>
          <cell r="E345" t="str">
            <v>DRUM</v>
          </cell>
          <cell r="F345">
            <v>1.95</v>
          </cell>
          <cell r="G345">
            <v>132500</v>
          </cell>
          <cell r="H345" t="str">
            <v>2710 12 1100</v>
          </cell>
        </row>
        <row r="346">
          <cell r="B346" t="str">
            <v>AS-3333</v>
          </cell>
          <cell r="C346" t="str">
            <v>Прочие легкие дистилляты</v>
          </cell>
          <cell r="D346" t="str">
            <v>KG</v>
          </cell>
          <cell r="E346" t="str">
            <v>DRUM</v>
          </cell>
          <cell r="F346">
            <v>1.95</v>
          </cell>
          <cell r="G346">
            <v>1000</v>
          </cell>
          <cell r="H346" t="str">
            <v>2710 12 1100</v>
          </cell>
        </row>
        <row r="347">
          <cell r="B347" t="str">
            <v>AS-4050</v>
          </cell>
          <cell r="C347" t="str">
            <v>Эфиры этиленгликоля простые монобутиловый</v>
          </cell>
          <cell r="D347" t="str">
            <v>KG</v>
          </cell>
          <cell r="E347" t="str">
            <v>DRUM</v>
          </cell>
          <cell r="F347">
            <v>2.5099999999999998</v>
          </cell>
          <cell r="G347">
            <v>28500</v>
          </cell>
          <cell r="H347" t="str">
            <v>2909 43 0000</v>
          </cell>
        </row>
        <row r="348">
          <cell r="B348" t="str">
            <v>AS-4060</v>
          </cell>
          <cell r="C348" t="str">
            <v>Эфиры этиленгликоля простые монобутиловый</v>
          </cell>
          <cell r="D348" t="str">
            <v>KG</v>
          </cell>
          <cell r="E348" t="str">
            <v>DRUM</v>
          </cell>
          <cell r="F348">
            <v>2.0299999999999998</v>
          </cell>
          <cell r="G348">
            <v>505000</v>
          </cell>
          <cell r="H348" t="str">
            <v>2909 43 0000</v>
          </cell>
        </row>
        <row r="349">
          <cell r="B349" t="str">
            <v>AS-4070</v>
          </cell>
          <cell r="C349" t="str">
            <v>Эфиры этиленгликоля простые монобутиловый</v>
          </cell>
          <cell r="D349" t="str">
            <v>KG</v>
          </cell>
          <cell r="E349" t="str">
            <v>DRUM</v>
          </cell>
          <cell r="F349">
            <v>3.97</v>
          </cell>
          <cell r="G349">
            <v>470000</v>
          </cell>
          <cell r="H349" t="str">
            <v>2909 43 0000</v>
          </cell>
        </row>
        <row r="350">
          <cell r="B350" t="str">
            <v>AS-4150</v>
          </cell>
          <cell r="C350" t="str">
            <v>Эфир метиловый пропиленгликоля</v>
          </cell>
          <cell r="D350" t="str">
            <v>KG</v>
          </cell>
          <cell r="E350" t="str">
            <v>DRUM</v>
          </cell>
          <cell r="F350">
            <v>2.16</v>
          </cell>
          <cell r="G350">
            <v>22500</v>
          </cell>
          <cell r="H350" t="str">
            <v>2909 49 8000</v>
          </cell>
        </row>
        <row r="351">
          <cell r="B351" t="str">
            <v>AS-4220</v>
          </cell>
          <cell r="C351" t="str">
            <v>Эфиры этиленгликоля простые монобутиловый</v>
          </cell>
          <cell r="D351" t="str">
            <v>KG</v>
          </cell>
          <cell r="E351" t="str">
            <v>DRUM</v>
          </cell>
          <cell r="F351">
            <v>2.4300000000000002</v>
          </cell>
          <cell r="G351">
            <v>23000</v>
          </cell>
          <cell r="H351" t="str">
            <v>2909 43 0000</v>
          </cell>
        </row>
        <row r="352">
          <cell r="B352" t="str">
            <v>AS-5330</v>
          </cell>
          <cell r="C352" t="str">
            <v>Прочие легкие дистилляты</v>
          </cell>
          <cell r="D352" t="str">
            <v>KG</v>
          </cell>
          <cell r="E352" t="str">
            <v>DRUM</v>
          </cell>
          <cell r="F352">
            <v>2.0299999999999998</v>
          </cell>
          <cell r="G352">
            <v>41000</v>
          </cell>
          <cell r="H352" t="str">
            <v>2710 12 1100</v>
          </cell>
        </row>
        <row r="353">
          <cell r="B353" t="str">
            <v>AS-5335</v>
          </cell>
          <cell r="C353" t="str">
            <v>Прочие легкие дистилляты</v>
          </cell>
          <cell r="D353" t="str">
            <v>KG</v>
          </cell>
          <cell r="E353" t="str">
            <v>DRUM</v>
          </cell>
          <cell r="F353">
            <v>1.47</v>
          </cell>
          <cell r="G353">
            <v>41000</v>
          </cell>
          <cell r="H353" t="str">
            <v>2710 12 1100</v>
          </cell>
        </row>
        <row r="354">
          <cell r="B354" t="str">
            <v>AS-5430</v>
          </cell>
          <cell r="C354" t="str">
            <v>Р-ль на основе Ксилола</v>
          </cell>
          <cell r="D354" t="str">
            <v>KG</v>
          </cell>
          <cell r="E354" t="str">
            <v>DRUM</v>
          </cell>
          <cell r="F354">
            <v>1.29</v>
          </cell>
          <cell r="G354">
            <v>1690000</v>
          </cell>
          <cell r="H354" t="str">
            <v>2707 30 9000</v>
          </cell>
        </row>
        <row r="355">
          <cell r="B355" t="str">
            <v>AS-5440</v>
          </cell>
          <cell r="C355" t="str">
            <v>Прочие легкие дистилляты</v>
          </cell>
          <cell r="D355" t="str">
            <v>KG</v>
          </cell>
          <cell r="E355" t="str">
            <v>DRUM</v>
          </cell>
          <cell r="F355">
            <v>1.43</v>
          </cell>
          <cell r="G355">
            <v>690000</v>
          </cell>
          <cell r="H355" t="str">
            <v>2710 12 1100</v>
          </cell>
        </row>
        <row r="356">
          <cell r="B356" t="str">
            <v>AS-5850</v>
          </cell>
          <cell r="C356" t="str">
            <v>м-Ксилол</v>
          </cell>
          <cell r="D356" t="str">
            <v>KG</v>
          </cell>
          <cell r="E356" t="str">
            <v>DRUM</v>
          </cell>
          <cell r="F356">
            <v>1.3</v>
          </cell>
          <cell r="G356">
            <v>3500000</v>
          </cell>
          <cell r="H356" t="str">
            <v>2902 42 0000</v>
          </cell>
        </row>
        <row r="357">
          <cell r="B357" t="str">
            <v>AS-6490</v>
          </cell>
          <cell r="C357" t="str">
            <v>Метилизобутилкетон</v>
          </cell>
          <cell r="D357" t="str">
            <v>KG</v>
          </cell>
          <cell r="E357" t="str">
            <v>DRUM</v>
          </cell>
          <cell r="F357">
            <v>2.06</v>
          </cell>
          <cell r="G357">
            <v>875000</v>
          </cell>
          <cell r="H357" t="str">
            <v>2914 13 0000</v>
          </cell>
        </row>
        <row r="358">
          <cell r="B358" t="str">
            <v>AU-6359</v>
          </cell>
          <cell r="C358" t="str">
            <v>Прочие лаки на основе сложных полиэфиров</v>
          </cell>
          <cell r="D358" t="str">
            <v>KG</v>
          </cell>
          <cell r="E358" t="str">
            <v>DRUM</v>
          </cell>
          <cell r="F358">
            <v>3.33</v>
          </cell>
          <cell r="G358">
            <v>75000</v>
          </cell>
          <cell r="H358" t="str">
            <v>3208 10 9000</v>
          </cell>
        </row>
        <row r="359">
          <cell r="B359" t="str">
            <v>AW-1362</v>
          </cell>
          <cell r="C359" t="str">
            <v>Азотная кислота</v>
          </cell>
          <cell r="D359" t="str">
            <v>KG</v>
          </cell>
          <cell r="E359" t="str">
            <v>P.DM</v>
          </cell>
          <cell r="F359">
            <v>1.0900000000000001</v>
          </cell>
          <cell r="G359">
            <v>79000</v>
          </cell>
          <cell r="H359" t="str">
            <v>2808 00 0000</v>
          </cell>
        </row>
        <row r="360">
          <cell r="B360" t="str">
            <v>AW-1601</v>
          </cell>
          <cell r="C360" t="str">
            <v>Фосфорная кислота</v>
          </cell>
          <cell r="D360" t="str">
            <v>KG</v>
          </cell>
          <cell r="E360" t="str">
            <v>P.DM</v>
          </cell>
          <cell r="F360">
            <v>1.69</v>
          </cell>
          <cell r="G360">
            <v>900</v>
          </cell>
          <cell r="H360" t="str">
            <v>2809 20 0000</v>
          </cell>
        </row>
        <row r="361">
          <cell r="B361" t="str">
            <v>AW-1603</v>
          </cell>
          <cell r="C361" t="str">
            <v>Фосфорная кислота</v>
          </cell>
          <cell r="D361" t="str">
            <v>KG</v>
          </cell>
          <cell r="E361" t="str">
            <v>CAN</v>
          </cell>
          <cell r="F361">
            <v>1.65</v>
          </cell>
          <cell r="G361">
            <v>1065000</v>
          </cell>
          <cell r="H361" t="str">
            <v>2809 20 0000</v>
          </cell>
        </row>
        <row r="362">
          <cell r="B362" t="str">
            <v>AW-1692</v>
          </cell>
          <cell r="C362" t="str">
            <v>Сульфаминовая кислота</v>
          </cell>
          <cell r="D362" t="str">
            <v>KG</v>
          </cell>
          <cell r="E362" t="str">
            <v>BAG</v>
          </cell>
          <cell r="F362">
            <v>2.3199999999999998</v>
          </cell>
          <cell r="G362">
            <v>17000</v>
          </cell>
          <cell r="H362" t="str">
            <v>2811 19 8000</v>
          </cell>
        </row>
        <row r="363">
          <cell r="B363" t="str">
            <v>AW-2001</v>
          </cell>
          <cell r="C363" t="str">
            <v>Фторид аммония</v>
          </cell>
          <cell r="D363" t="str">
            <v>KG</v>
          </cell>
          <cell r="E363" t="str">
            <v>BAG</v>
          </cell>
          <cell r="F363">
            <v>5.88</v>
          </cell>
          <cell r="G363">
            <v>10000</v>
          </cell>
          <cell r="H363" t="str">
            <v>2826 19 1000</v>
          </cell>
        </row>
        <row r="364">
          <cell r="B364" t="str">
            <v>AW-2002</v>
          </cell>
          <cell r="C364" t="str">
            <v>Фторид аммония</v>
          </cell>
          <cell r="D364" t="str">
            <v>KG</v>
          </cell>
          <cell r="E364" t="str">
            <v>DRUM</v>
          </cell>
          <cell r="F364">
            <v>4.53</v>
          </cell>
          <cell r="G364">
            <v>1000</v>
          </cell>
          <cell r="H364" t="str">
            <v>2826 19 1000</v>
          </cell>
        </row>
        <row r="365">
          <cell r="B365" t="str">
            <v>AW-2430</v>
          </cell>
          <cell r="C365" t="str">
            <v>Гидроксид калия в водном растворе</v>
          </cell>
          <cell r="D365" t="str">
            <v>KG</v>
          </cell>
          <cell r="E365" t="str">
            <v>DRUM</v>
          </cell>
          <cell r="F365">
            <v>1.62</v>
          </cell>
          <cell r="G365">
            <v>100</v>
          </cell>
          <cell r="H365" t="str">
            <v>2815 20 0000</v>
          </cell>
        </row>
        <row r="366">
          <cell r="B366" t="str">
            <v>AW-2590</v>
          </cell>
          <cell r="C366" t="str">
            <v>Фторид калия</v>
          </cell>
          <cell r="D366" t="str">
            <v>KG</v>
          </cell>
          <cell r="E366" t="str">
            <v>DRUM</v>
          </cell>
          <cell r="F366">
            <v>10.84</v>
          </cell>
          <cell r="G366">
            <v>75000</v>
          </cell>
          <cell r="H366" t="str">
            <v>2826 19 9000</v>
          </cell>
        </row>
        <row r="367">
          <cell r="B367" t="str">
            <v>AW-3010</v>
          </cell>
          <cell r="C367" t="str">
            <v>Прочие производные гидроксиламина</v>
          </cell>
          <cell r="D367" t="str">
            <v>KG</v>
          </cell>
          <cell r="E367" t="str">
            <v>DRUM</v>
          </cell>
          <cell r="F367">
            <v>17.45</v>
          </cell>
          <cell r="G367">
            <v>450</v>
          </cell>
          <cell r="H367" t="str">
            <v>2928 00 9000</v>
          </cell>
        </row>
        <row r="368">
          <cell r="B368" t="str">
            <v>AW-3330D05</v>
          </cell>
          <cell r="C368" t="str">
            <v>Гидрохинон</v>
          </cell>
          <cell r="D368" t="str">
            <v>KG</v>
          </cell>
          <cell r="E368" t="str">
            <v>DRUM</v>
          </cell>
          <cell r="F368">
            <v>4.9800000000000004</v>
          </cell>
          <cell r="G368">
            <v>200</v>
          </cell>
          <cell r="H368" t="str">
            <v>2907 22 0000</v>
          </cell>
        </row>
        <row r="369">
          <cell r="B369" t="str">
            <v>AW-3483</v>
          </cell>
          <cell r="C369" t="str">
            <v>Карбонат марганца</v>
          </cell>
          <cell r="D369" t="str">
            <v>KG</v>
          </cell>
          <cell r="E369" t="str">
            <v>DRUM</v>
          </cell>
          <cell r="F369">
            <v>1.73</v>
          </cell>
          <cell r="G369">
            <v>118500</v>
          </cell>
          <cell r="H369" t="str">
            <v>2836 99 1700</v>
          </cell>
        </row>
        <row r="370">
          <cell r="B370" t="str">
            <v>AW-3530</v>
          </cell>
          <cell r="C370" t="str">
            <v>Нитрат никеля</v>
          </cell>
          <cell r="D370" t="str">
            <v>KG</v>
          </cell>
          <cell r="E370" t="str">
            <v>BAG</v>
          </cell>
          <cell r="F370">
            <v>6.76</v>
          </cell>
          <cell r="G370">
            <v>1000</v>
          </cell>
          <cell r="H370" t="str">
            <v>2834 29 2000</v>
          </cell>
        </row>
        <row r="371">
          <cell r="B371" t="str">
            <v>AW-3531</v>
          </cell>
          <cell r="C371" t="str">
            <v>Нитрат никеля</v>
          </cell>
          <cell r="D371" t="str">
            <v>KG</v>
          </cell>
          <cell r="E371" t="str">
            <v>DRUM</v>
          </cell>
          <cell r="F371">
            <v>8.0299999999999994</v>
          </cell>
          <cell r="G371">
            <v>240000</v>
          </cell>
          <cell r="H371" t="str">
            <v>2834 29 2000</v>
          </cell>
        </row>
        <row r="372">
          <cell r="B372" t="str">
            <v>AW-3610S01</v>
          </cell>
          <cell r="C372" t="str">
            <v>Гидрохинон</v>
          </cell>
          <cell r="D372" t="str">
            <v>KG</v>
          </cell>
          <cell r="E372" t="str">
            <v>DRUM</v>
          </cell>
          <cell r="F372">
            <v>1.87</v>
          </cell>
          <cell r="G372">
            <v>100</v>
          </cell>
          <cell r="H372" t="str">
            <v>2907 22 0000</v>
          </cell>
        </row>
        <row r="373">
          <cell r="B373" t="str">
            <v>AW-3691</v>
          </cell>
          <cell r="C373" t="str">
            <v>Нитрит натрия</v>
          </cell>
          <cell r="D373" t="str">
            <v>KG</v>
          </cell>
          <cell r="E373" t="str">
            <v>BAG</v>
          </cell>
          <cell r="F373">
            <v>1.66</v>
          </cell>
          <cell r="G373">
            <v>300000</v>
          </cell>
          <cell r="H373" t="str">
            <v>2834 10 0000</v>
          </cell>
        </row>
        <row r="374">
          <cell r="B374" t="str">
            <v>AW-3704</v>
          </cell>
          <cell r="C374" t="str">
            <v>Карбонат динатрия</v>
          </cell>
          <cell r="D374" t="str">
            <v>KG</v>
          </cell>
          <cell r="E374" t="str">
            <v>BAG</v>
          </cell>
          <cell r="F374">
            <v>0.86</v>
          </cell>
          <cell r="G374">
            <v>12000</v>
          </cell>
          <cell r="H374" t="str">
            <v>2836 20 0000</v>
          </cell>
        </row>
        <row r="375">
          <cell r="B375" t="str">
            <v>AW-3743</v>
          </cell>
          <cell r="C375" t="str">
            <v>Анионные поверхностно-активные средства</v>
          </cell>
          <cell r="D375" t="str">
            <v>KG</v>
          </cell>
          <cell r="E375" t="str">
            <v>DRUM</v>
          </cell>
          <cell r="F375">
            <v>8.3000000000000007</v>
          </cell>
          <cell r="G375">
            <v>500</v>
          </cell>
          <cell r="H375" t="str">
            <v>3402 11 9000</v>
          </cell>
        </row>
        <row r="376">
          <cell r="B376" t="str">
            <v>AW-3900</v>
          </cell>
          <cell r="C376" t="str">
            <v>Оксид цинка</v>
          </cell>
          <cell r="D376" t="str">
            <v>KG</v>
          </cell>
          <cell r="E376" t="str">
            <v>BAG</v>
          </cell>
          <cell r="F376">
            <v>3.72</v>
          </cell>
          <cell r="G376">
            <v>240000</v>
          </cell>
          <cell r="H376" t="str">
            <v>2817 00 0000</v>
          </cell>
        </row>
        <row r="377">
          <cell r="B377" t="str">
            <v>AY-6350</v>
          </cell>
          <cell r="C377" t="str">
            <v>Прочие краски на основе сложных полиэфиров</v>
          </cell>
          <cell r="D377" t="str">
            <v>KG</v>
          </cell>
          <cell r="E377" t="str">
            <v>DRUM</v>
          </cell>
          <cell r="F377">
            <v>4.1399999999999997</v>
          </cell>
          <cell r="G377">
            <v>1080</v>
          </cell>
          <cell r="H377" t="str">
            <v>3208 10 9000</v>
          </cell>
        </row>
        <row r="378">
          <cell r="B378" t="str">
            <v>BAHT-0021M</v>
          </cell>
          <cell r="C378" t="str">
            <v>Пигмент</v>
          </cell>
          <cell r="D378" t="str">
            <v>KG</v>
          </cell>
          <cell r="E378" t="str">
            <v>DRUM</v>
          </cell>
          <cell r="F378">
            <v>5.83</v>
          </cell>
          <cell r="G378">
            <v>100</v>
          </cell>
          <cell r="H378" t="str">
            <v>3212 90 0000</v>
          </cell>
        </row>
        <row r="379">
          <cell r="B379" t="str">
            <v>BAHT-1125</v>
          </cell>
          <cell r="C379" t="str">
            <v>Пигмент</v>
          </cell>
          <cell r="D379" t="str">
            <v>KG</v>
          </cell>
          <cell r="E379" t="str">
            <v>DRUM</v>
          </cell>
          <cell r="F379">
            <v>18.89</v>
          </cell>
          <cell r="G379">
            <v>100</v>
          </cell>
          <cell r="H379" t="str">
            <v>3212 90 0000</v>
          </cell>
        </row>
        <row r="380">
          <cell r="B380" t="str">
            <v>BAHT-1619</v>
          </cell>
          <cell r="C380" t="str">
            <v>Прочие краски на основе сложных полиэфиров</v>
          </cell>
          <cell r="D380" t="str">
            <v>KG</v>
          </cell>
          <cell r="E380" t="str">
            <v>CAN</v>
          </cell>
          <cell r="F380">
            <v>12.05</v>
          </cell>
          <cell r="G380">
            <v>100</v>
          </cell>
          <cell r="H380" t="str">
            <v>3208 10 9000</v>
          </cell>
        </row>
        <row r="381">
          <cell r="B381" t="str">
            <v>BAHT-2530</v>
          </cell>
          <cell r="C381" t="str">
            <v>Пигмент</v>
          </cell>
          <cell r="D381" t="str">
            <v>KG</v>
          </cell>
          <cell r="E381" t="str">
            <v>DRUM</v>
          </cell>
          <cell r="F381">
            <v>13.48</v>
          </cell>
          <cell r="G381">
            <v>100</v>
          </cell>
          <cell r="H381" t="str">
            <v>3212 90 0000</v>
          </cell>
        </row>
        <row r="382">
          <cell r="B382" t="str">
            <v>BAHT-3051</v>
          </cell>
          <cell r="C382" t="str">
            <v>Пигмент</v>
          </cell>
          <cell r="D382" t="str">
            <v>KG</v>
          </cell>
          <cell r="E382" t="str">
            <v>DRUM</v>
          </cell>
          <cell r="F382">
            <v>3.2</v>
          </cell>
          <cell r="G382">
            <v>100</v>
          </cell>
          <cell r="H382" t="str">
            <v>3212 90 0000</v>
          </cell>
        </row>
        <row r="383">
          <cell r="B383" t="str">
            <v>BAMT-035</v>
          </cell>
          <cell r="C383" t="str">
            <v>Пигмент</v>
          </cell>
          <cell r="D383" t="str">
            <v>KG</v>
          </cell>
          <cell r="E383" t="str">
            <v>DRUM</v>
          </cell>
          <cell r="F383">
            <v>2.78</v>
          </cell>
          <cell r="G383">
            <v>100</v>
          </cell>
          <cell r="H383" t="str">
            <v>3212 90 0000</v>
          </cell>
        </row>
        <row r="384">
          <cell r="B384" t="str">
            <v>BAMT-127</v>
          </cell>
          <cell r="C384" t="str">
            <v>Прочие краски на основе сложных полиэфиров</v>
          </cell>
          <cell r="D384" t="str">
            <v>KG</v>
          </cell>
          <cell r="E384" t="str">
            <v>DRUM</v>
          </cell>
          <cell r="F384">
            <v>10.79</v>
          </cell>
          <cell r="G384">
            <v>100</v>
          </cell>
          <cell r="H384" t="str">
            <v>3208 10 9000</v>
          </cell>
        </row>
        <row r="385">
          <cell r="B385" t="str">
            <v>BAMT-134</v>
          </cell>
          <cell r="C385" t="str">
            <v>Пигмент</v>
          </cell>
          <cell r="D385" t="str">
            <v>KG</v>
          </cell>
          <cell r="E385" t="str">
            <v>CAN</v>
          </cell>
          <cell r="F385">
            <v>5.93</v>
          </cell>
          <cell r="G385">
            <v>100</v>
          </cell>
          <cell r="H385" t="str">
            <v>3212 90 0000</v>
          </cell>
        </row>
        <row r="386">
          <cell r="B386" t="str">
            <v>BAMT-248</v>
          </cell>
          <cell r="C386" t="str">
            <v>Пигмент</v>
          </cell>
          <cell r="D386" t="str">
            <v>KG</v>
          </cell>
          <cell r="E386" t="str">
            <v>DRUM</v>
          </cell>
          <cell r="F386">
            <v>11.53</v>
          </cell>
          <cell r="G386">
            <v>100</v>
          </cell>
          <cell r="H386" t="str">
            <v>3212 90 0000</v>
          </cell>
        </row>
        <row r="387">
          <cell r="B387" t="str">
            <v>BAMT-3332</v>
          </cell>
          <cell r="C387" t="str">
            <v>Пигмент</v>
          </cell>
          <cell r="D387" t="str">
            <v>KG</v>
          </cell>
          <cell r="E387" t="str">
            <v>DRUM</v>
          </cell>
          <cell r="F387">
            <v>12.41</v>
          </cell>
          <cell r="G387">
            <v>100</v>
          </cell>
          <cell r="H387" t="str">
            <v>3212 90 0000</v>
          </cell>
        </row>
        <row r="388">
          <cell r="B388" t="str">
            <v>BAMT-354</v>
          </cell>
          <cell r="C388" t="str">
            <v>Пигмент</v>
          </cell>
          <cell r="D388" t="str">
            <v>KG</v>
          </cell>
          <cell r="E388" t="str">
            <v>DRUM</v>
          </cell>
          <cell r="F388">
            <v>3.63</v>
          </cell>
          <cell r="G388">
            <v>100</v>
          </cell>
          <cell r="H388" t="str">
            <v>3212 90 0000</v>
          </cell>
        </row>
        <row r="389">
          <cell r="B389" t="str">
            <v>BAMT-423</v>
          </cell>
          <cell r="C389" t="str">
            <v>Пигмент</v>
          </cell>
          <cell r="D389" t="str">
            <v>KG</v>
          </cell>
          <cell r="E389" t="str">
            <v>DRUM</v>
          </cell>
          <cell r="F389">
            <v>5.4</v>
          </cell>
          <cell r="G389">
            <v>100</v>
          </cell>
          <cell r="H389" t="str">
            <v>3212 90 0000</v>
          </cell>
        </row>
        <row r="390">
          <cell r="B390" t="str">
            <v>BAMT-513</v>
          </cell>
          <cell r="C390" t="str">
            <v>Пигмент</v>
          </cell>
          <cell r="D390" t="str">
            <v>KG</v>
          </cell>
          <cell r="E390" t="str">
            <v>DRUM</v>
          </cell>
          <cell r="F390">
            <v>8.4700000000000006</v>
          </cell>
          <cell r="G390">
            <v>100</v>
          </cell>
          <cell r="H390" t="str">
            <v>3212 90 0000</v>
          </cell>
        </row>
        <row r="391">
          <cell r="B391" t="str">
            <v>BAMT-6339</v>
          </cell>
          <cell r="C391" t="str">
            <v>Пигмент</v>
          </cell>
          <cell r="D391" t="str">
            <v>KG</v>
          </cell>
          <cell r="E391" t="str">
            <v>DRUM</v>
          </cell>
          <cell r="F391">
            <v>21.39</v>
          </cell>
          <cell r="G391">
            <v>100</v>
          </cell>
          <cell r="H391" t="str">
            <v>3212 90 0000</v>
          </cell>
        </row>
        <row r="392">
          <cell r="B392" t="str">
            <v>BAMT-7045</v>
          </cell>
          <cell r="C392" t="str">
            <v>Пигмент</v>
          </cell>
          <cell r="D392" t="str">
            <v>KG</v>
          </cell>
          <cell r="E392" t="str">
            <v>DRUM</v>
          </cell>
          <cell r="F392">
            <v>2.82</v>
          </cell>
          <cell r="G392">
            <v>100</v>
          </cell>
          <cell r="H392" t="str">
            <v>3212 90 0000</v>
          </cell>
        </row>
        <row r="393">
          <cell r="B393" t="str">
            <v>BAMT-796</v>
          </cell>
          <cell r="C393" t="str">
            <v>Пигмент</v>
          </cell>
          <cell r="D393" t="str">
            <v>KG</v>
          </cell>
          <cell r="E393" t="str">
            <v>DRUM</v>
          </cell>
          <cell r="F393">
            <v>5.17</v>
          </cell>
          <cell r="G393">
            <v>100</v>
          </cell>
          <cell r="H393" t="str">
            <v>3212 90 0000</v>
          </cell>
        </row>
        <row r="394">
          <cell r="B394" t="str">
            <v>BC-0</v>
          </cell>
          <cell r="C394" t="str">
            <v>Пигмент</v>
          </cell>
          <cell r="D394" t="str">
            <v>KG</v>
          </cell>
          <cell r="E394" t="str">
            <v>DRUM</v>
          </cell>
          <cell r="F394">
            <v>3.69</v>
          </cell>
          <cell r="G394">
            <v>100</v>
          </cell>
          <cell r="H394" t="str">
            <v>3212 90 0000</v>
          </cell>
        </row>
        <row r="395">
          <cell r="B395" t="str">
            <v>BC-4</v>
          </cell>
          <cell r="C395" t="str">
            <v>Пигмент</v>
          </cell>
          <cell r="D395" t="str">
            <v>KG</v>
          </cell>
          <cell r="E395" t="str">
            <v>DRUM</v>
          </cell>
          <cell r="F395">
            <v>4.38</v>
          </cell>
          <cell r="G395">
            <v>100</v>
          </cell>
          <cell r="H395" t="str">
            <v>3212 90 0000</v>
          </cell>
        </row>
        <row r="396">
          <cell r="B396" t="str">
            <v>BIT-00</v>
          </cell>
          <cell r="C396" t="str">
            <v>Прочие краски на основе сложных полиэфиров</v>
          </cell>
          <cell r="D396" t="str">
            <v>KG</v>
          </cell>
          <cell r="E396" t="str">
            <v>DRUM</v>
          </cell>
          <cell r="F396">
            <v>2.13</v>
          </cell>
          <cell r="G396">
            <v>100</v>
          </cell>
          <cell r="H396" t="str">
            <v>3208 10 9000</v>
          </cell>
        </row>
        <row r="397">
          <cell r="B397" t="str">
            <v>BMJT-3051</v>
          </cell>
          <cell r="C397" t="str">
            <v>Прочие краски на основе сложных полиэфиров</v>
          </cell>
          <cell r="D397" t="str">
            <v>KG</v>
          </cell>
          <cell r="E397" t="str">
            <v>CAN</v>
          </cell>
          <cell r="F397">
            <v>6.44</v>
          </cell>
          <cell r="G397">
            <v>100</v>
          </cell>
          <cell r="H397" t="str">
            <v>3208 10 9000</v>
          </cell>
        </row>
        <row r="398">
          <cell r="B398" t="str">
            <v>BMJT-3465</v>
          </cell>
          <cell r="C398" t="str">
            <v>Пигмент</v>
          </cell>
          <cell r="D398" t="str">
            <v>KG</v>
          </cell>
          <cell r="E398" t="str">
            <v>CAN</v>
          </cell>
          <cell r="F398">
            <v>25.48</v>
          </cell>
          <cell r="G398">
            <v>100</v>
          </cell>
          <cell r="H398" t="str">
            <v>3212 90 0000</v>
          </cell>
        </row>
        <row r="399">
          <cell r="B399" t="str">
            <v>BMJT-7752</v>
          </cell>
          <cell r="C399" t="str">
            <v>Прочие краски на основе сложных полиэфиров</v>
          </cell>
          <cell r="D399" t="str">
            <v>KG</v>
          </cell>
          <cell r="E399" t="str">
            <v>CAN</v>
          </cell>
          <cell r="F399">
            <v>5.72</v>
          </cell>
          <cell r="G399">
            <v>100</v>
          </cell>
          <cell r="H399" t="str">
            <v>3208 10 9000</v>
          </cell>
        </row>
        <row r="400">
          <cell r="B400" t="str">
            <v>BMT-0068</v>
          </cell>
          <cell r="C400" t="str">
            <v>Пигмент</v>
          </cell>
          <cell r="D400" t="str">
            <v>KG</v>
          </cell>
          <cell r="E400" t="str">
            <v>DRUM</v>
          </cell>
          <cell r="F400">
            <v>90.94</v>
          </cell>
          <cell r="G400">
            <v>100</v>
          </cell>
          <cell r="H400" t="str">
            <v>3212 90 0000</v>
          </cell>
        </row>
        <row r="401">
          <cell r="B401" t="str">
            <v>BMT-103W</v>
          </cell>
          <cell r="C401" t="str">
            <v>Прочие краски на основе сложных полиэфиров</v>
          </cell>
          <cell r="D401" t="str">
            <v>KG</v>
          </cell>
          <cell r="E401" t="str">
            <v>DRUM</v>
          </cell>
          <cell r="F401">
            <v>20.77</v>
          </cell>
          <cell r="G401">
            <v>100</v>
          </cell>
          <cell r="H401" t="str">
            <v>3208 10 9000</v>
          </cell>
        </row>
        <row r="402">
          <cell r="B402" t="str">
            <v>BMT-139X</v>
          </cell>
          <cell r="C402" t="str">
            <v>Прочие краски на основе сложных полиэфиров</v>
          </cell>
          <cell r="D402" t="str">
            <v>KG</v>
          </cell>
          <cell r="E402" t="str">
            <v>DRUM</v>
          </cell>
          <cell r="F402">
            <v>15.54</v>
          </cell>
          <cell r="G402">
            <v>100</v>
          </cell>
          <cell r="H402" t="str">
            <v>3208 10 9000</v>
          </cell>
        </row>
        <row r="403">
          <cell r="B403" t="str">
            <v>BMT-1688</v>
          </cell>
          <cell r="C403" t="str">
            <v>Пигмент</v>
          </cell>
          <cell r="D403" t="str">
            <v>KG</v>
          </cell>
          <cell r="E403" t="str">
            <v>DRUM</v>
          </cell>
          <cell r="F403">
            <v>14.77</v>
          </cell>
          <cell r="G403">
            <v>100</v>
          </cell>
          <cell r="H403" t="str">
            <v>3212 90 0000</v>
          </cell>
        </row>
        <row r="404">
          <cell r="B404" t="str">
            <v>BMT-2000</v>
          </cell>
          <cell r="C404" t="str">
            <v>Прочие краски на основе сложных полиэфиров</v>
          </cell>
          <cell r="D404" t="str">
            <v>KG</v>
          </cell>
          <cell r="E404" t="str">
            <v>DRUM</v>
          </cell>
          <cell r="F404">
            <v>34.94</v>
          </cell>
          <cell r="G404">
            <v>100</v>
          </cell>
          <cell r="H404" t="str">
            <v>3208 10 9000</v>
          </cell>
        </row>
        <row r="405">
          <cell r="B405" t="str">
            <v>BMT-2222</v>
          </cell>
          <cell r="C405" t="str">
            <v>Прочие краски на основе сложных полиэфиров</v>
          </cell>
          <cell r="D405" t="str">
            <v>KG</v>
          </cell>
          <cell r="E405" t="str">
            <v>CAN</v>
          </cell>
          <cell r="F405">
            <v>24.23</v>
          </cell>
          <cell r="G405">
            <v>100</v>
          </cell>
          <cell r="H405" t="str">
            <v>3208 10 9000</v>
          </cell>
        </row>
        <row r="406">
          <cell r="B406" t="str">
            <v>BMT-239Z</v>
          </cell>
          <cell r="C406" t="str">
            <v>Прочие краски на основе сложных полиэфиров</v>
          </cell>
          <cell r="D406" t="str">
            <v>KG</v>
          </cell>
          <cell r="E406" t="str">
            <v>DRUM</v>
          </cell>
          <cell r="F406">
            <v>23.61</v>
          </cell>
          <cell r="G406">
            <v>100</v>
          </cell>
          <cell r="H406" t="str">
            <v>3208 10 9000</v>
          </cell>
        </row>
        <row r="407">
          <cell r="B407" t="str">
            <v>BMT-2800</v>
          </cell>
          <cell r="C407" t="str">
            <v>Прочие краски на основе сложных полиэфиров</v>
          </cell>
          <cell r="D407" t="str">
            <v>KG</v>
          </cell>
          <cell r="E407" t="str">
            <v>DRUM</v>
          </cell>
          <cell r="F407">
            <v>43.56</v>
          </cell>
          <cell r="G407">
            <v>100</v>
          </cell>
          <cell r="H407" t="str">
            <v>3208 10 9000</v>
          </cell>
        </row>
        <row r="408">
          <cell r="B408" t="str">
            <v>BMT-3120</v>
          </cell>
          <cell r="C408" t="str">
            <v>Пигмент</v>
          </cell>
          <cell r="D408" t="str">
            <v>KG</v>
          </cell>
          <cell r="E408" t="str">
            <v>DRUM</v>
          </cell>
          <cell r="F408">
            <v>31.85</v>
          </cell>
          <cell r="G408">
            <v>100</v>
          </cell>
          <cell r="H408" t="str">
            <v>3212 90 0000</v>
          </cell>
        </row>
        <row r="409">
          <cell r="B409" t="str">
            <v>BMT-3122</v>
          </cell>
          <cell r="C409" t="str">
            <v>Пигмент</v>
          </cell>
          <cell r="D409" t="str">
            <v>KG</v>
          </cell>
          <cell r="E409" t="str">
            <v>DRUM</v>
          </cell>
          <cell r="F409">
            <v>20.18</v>
          </cell>
          <cell r="G409">
            <v>100</v>
          </cell>
          <cell r="H409" t="str">
            <v>3212 90 0000</v>
          </cell>
        </row>
        <row r="410">
          <cell r="B410" t="str">
            <v>BMT-3199</v>
          </cell>
          <cell r="C410" t="str">
            <v>Прочие краски на основе сложных полиэфиров</v>
          </cell>
          <cell r="D410" t="str">
            <v>KG</v>
          </cell>
          <cell r="E410" t="str">
            <v>DRUM</v>
          </cell>
          <cell r="F410">
            <v>16.93</v>
          </cell>
          <cell r="G410">
            <v>100</v>
          </cell>
          <cell r="H410" t="str">
            <v>3208 10 9000</v>
          </cell>
        </row>
        <row r="411">
          <cell r="B411" t="str">
            <v>BMT-3201</v>
          </cell>
          <cell r="C411" t="str">
            <v>Прочие краски на основе сложных полиэфиров</v>
          </cell>
          <cell r="D411" t="str">
            <v>KG</v>
          </cell>
          <cell r="E411" t="str">
            <v>DRUM</v>
          </cell>
          <cell r="F411">
            <v>17.399999999999999</v>
          </cell>
          <cell r="G411">
            <v>100</v>
          </cell>
          <cell r="H411" t="str">
            <v>3208 10 9000</v>
          </cell>
        </row>
        <row r="412">
          <cell r="B412" t="str">
            <v>BMT-3540</v>
          </cell>
          <cell r="C412" t="str">
            <v>Прочие краски на основе сложных полиэфиров</v>
          </cell>
          <cell r="D412" t="str">
            <v>KG</v>
          </cell>
          <cell r="E412" t="str">
            <v>CAN</v>
          </cell>
          <cell r="F412">
            <v>26.93</v>
          </cell>
          <cell r="G412">
            <v>100</v>
          </cell>
          <cell r="H412" t="str">
            <v>3208 10 9000</v>
          </cell>
        </row>
        <row r="413">
          <cell r="B413" t="str">
            <v>BMT-359Z</v>
          </cell>
          <cell r="C413" t="str">
            <v>Пигмент</v>
          </cell>
          <cell r="D413" t="str">
            <v>KG</v>
          </cell>
          <cell r="E413" t="str">
            <v>DRUM</v>
          </cell>
          <cell r="F413">
            <v>20</v>
          </cell>
          <cell r="G413">
            <v>100</v>
          </cell>
          <cell r="H413" t="str">
            <v>3212 90 0000</v>
          </cell>
        </row>
        <row r="414">
          <cell r="B414" t="str">
            <v>BMT-401</v>
          </cell>
          <cell r="C414" t="str">
            <v>Прочие краски на основе сложных полиэфиров</v>
          </cell>
          <cell r="D414" t="str">
            <v>KG</v>
          </cell>
          <cell r="E414" t="str">
            <v>DRUM</v>
          </cell>
          <cell r="F414">
            <v>9.06</v>
          </cell>
          <cell r="G414">
            <v>100</v>
          </cell>
          <cell r="H414" t="str">
            <v>3208 10 9000</v>
          </cell>
        </row>
        <row r="415">
          <cell r="B415" t="str">
            <v>BMT-5000</v>
          </cell>
          <cell r="C415" t="str">
            <v>Прочие краски на основе сложных полиэфиров</v>
          </cell>
          <cell r="D415" t="str">
            <v>KG</v>
          </cell>
          <cell r="E415" t="str">
            <v>DRUM</v>
          </cell>
          <cell r="F415">
            <v>13.5</v>
          </cell>
          <cell r="G415">
            <v>100</v>
          </cell>
          <cell r="H415" t="str">
            <v>3208 10 9000</v>
          </cell>
        </row>
        <row r="416">
          <cell r="B416" t="str">
            <v>BMT-5385</v>
          </cell>
          <cell r="C416" t="str">
            <v>Пигмент</v>
          </cell>
          <cell r="D416" t="str">
            <v>KG</v>
          </cell>
          <cell r="E416" t="str">
            <v>DRUM</v>
          </cell>
          <cell r="F416">
            <v>37.65</v>
          </cell>
          <cell r="G416">
            <v>100</v>
          </cell>
          <cell r="H416" t="str">
            <v>3212 90 0000</v>
          </cell>
        </row>
        <row r="417">
          <cell r="B417" t="str">
            <v>BMT-539X</v>
          </cell>
          <cell r="C417" t="str">
            <v>Прочие краски на основе сложных полиэфиров</v>
          </cell>
          <cell r="D417" t="str">
            <v>KG</v>
          </cell>
          <cell r="E417" t="str">
            <v>DRUM</v>
          </cell>
          <cell r="F417">
            <v>19.600000000000001</v>
          </cell>
          <cell r="G417">
            <v>100</v>
          </cell>
          <cell r="H417" t="str">
            <v>3208 10 9000</v>
          </cell>
        </row>
        <row r="418">
          <cell r="B418" t="str">
            <v>BMT-554</v>
          </cell>
          <cell r="C418" t="str">
            <v>Прочие краски на основе сложных полиэфиров</v>
          </cell>
          <cell r="D418" t="str">
            <v>KG</v>
          </cell>
          <cell r="E418" t="str">
            <v>DRUM</v>
          </cell>
          <cell r="F418">
            <v>26.02</v>
          </cell>
          <cell r="G418">
            <v>100</v>
          </cell>
          <cell r="H418" t="str">
            <v>3208 10 9000</v>
          </cell>
        </row>
        <row r="419">
          <cell r="B419" t="str">
            <v>BMT-5620</v>
          </cell>
          <cell r="C419" t="str">
            <v>Прочие краски на основе сложных полиэфиров</v>
          </cell>
          <cell r="D419" t="str">
            <v>KG</v>
          </cell>
          <cell r="E419" t="str">
            <v>CAN</v>
          </cell>
          <cell r="F419">
            <v>23.72</v>
          </cell>
          <cell r="G419">
            <v>100</v>
          </cell>
          <cell r="H419" t="str">
            <v>3208 10 9000</v>
          </cell>
        </row>
        <row r="420">
          <cell r="B420" t="str">
            <v>BMT-5640</v>
          </cell>
          <cell r="C420" t="str">
            <v>Прочие краски на основе сложных полиэфиров</v>
          </cell>
          <cell r="D420" t="str">
            <v>KG</v>
          </cell>
          <cell r="E420" t="str">
            <v>CAN</v>
          </cell>
          <cell r="F420">
            <v>24.42</v>
          </cell>
          <cell r="G420">
            <v>100</v>
          </cell>
          <cell r="H420" t="str">
            <v>3208 10 9000</v>
          </cell>
        </row>
        <row r="421">
          <cell r="B421" t="str">
            <v>BMT-6000</v>
          </cell>
          <cell r="C421" t="str">
            <v>Прочие краски на основе сложных полиэфиров</v>
          </cell>
          <cell r="D421" t="str">
            <v>KG</v>
          </cell>
          <cell r="E421" t="str">
            <v>DRUM</v>
          </cell>
          <cell r="F421">
            <v>31.93</v>
          </cell>
          <cell r="G421">
            <v>100</v>
          </cell>
          <cell r="H421" t="str">
            <v>3208 10 9000</v>
          </cell>
        </row>
        <row r="422">
          <cell r="B422" t="str">
            <v>BMT-6246</v>
          </cell>
          <cell r="C422" t="str">
            <v>Пигмент</v>
          </cell>
          <cell r="D422" t="str">
            <v>KG</v>
          </cell>
          <cell r="E422" t="str">
            <v>DRUM</v>
          </cell>
          <cell r="F422">
            <v>24.28</v>
          </cell>
          <cell r="G422">
            <v>100</v>
          </cell>
          <cell r="H422" t="str">
            <v>3212 90 0000</v>
          </cell>
        </row>
        <row r="423">
          <cell r="B423" t="str">
            <v>BMT-639V</v>
          </cell>
          <cell r="C423" t="str">
            <v>Прочие краски на основе сложных полиэфиров</v>
          </cell>
          <cell r="D423" t="str">
            <v>KG</v>
          </cell>
          <cell r="E423" t="str">
            <v>DRUM</v>
          </cell>
          <cell r="F423">
            <v>23.79</v>
          </cell>
          <cell r="G423">
            <v>100</v>
          </cell>
          <cell r="H423" t="str">
            <v>3208 10 9000</v>
          </cell>
        </row>
        <row r="424">
          <cell r="B424" t="str">
            <v>BMT-6555</v>
          </cell>
          <cell r="C424" t="str">
            <v>Прочие краски на основе сложных полиэфиров</v>
          </cell>
          <cell r="D424" t="str">
            <v>KG</v>
          </cell>
          <cell r="E424" t="str">
            <v>CAN</v>
          </cell>
          <cell r="F424">
            <v>24.33</v>
          </cell>
          <cell r="G424">
            <v>100</v>
          </cell>
          <cell r="H424" t="str">
            <v>3208 10 9000</v>
          </cell>
        </row>
        <row r="425">
          <cell r="B425" t="str">
            <v>BMT-7005</v>
          </cell>
          <cell r="C425" t="str">
            <v>Пигмент</v>
          </cell>
          <cell r="D425" t="str">
            <v>KG</v>
          </cell>
          <cell r="E425" t="str">
            <v>DRUM</v>
          </cell>
          <cell r="F425">
            <v>24.66</v>
          </cell>
          <cell r="G425">
            <v>100</v>
          </cell>
          <cell r="H425" t="str">
            <v>3212 90 0000</v>
          </cell>
        </row>
        <row r="426">
          <cell r="B426" t="str">
            <v>BMT-726</v>
          </cell>
          <cell r="C426" t="str">
            <v>Пигмент</v>
          </cell>
          <cell r="D426" t="str">
            <v>KG</v>
          </cell>
          <cell r="E426" t="str">
            <v>DRUM</v>
          </cell>
          <cell r="F426">
            <v>15.23</v>
          </cell>
          <cell r="G426">
            <v>100</v>
          </cell>
          <cell r="H426" t="str">
            <v>3212 90 0000</v>
          </cell>
        </row>
        <row r="427">
          <cell r="B427" t="str">
            <v>BMT-7670</v>
          </cell>
          <cell r="C427" t="str">
            <v>Пигмент</v>
          </cell>
          <cell r="D427" t="str">
            <v>KG</v>
          </cell>
          <cell r="E427" t="str">
            <v>DRUM</v>
          </cell>
          <cell r="F427">
            <v>17.37</v>
          </cell>
          <cell r="G427">
            <v>100</v>
          </cell>
          <cell r="H427" t="str">
            <v>3212 90 0000</v>
          </cell>
        </row>
        <row r="428">
          <cell r="B428" t="str">
            <v>BMT-781K</v>
          </cell>
          <cell r="C428" t="str">
            <v>Прочие краски на основе сложных полиэфиров</v>
          </cell>
          <cell r="D428" t="str">
            <v>KG</v>
          </cell>
          <cell r="E428" t="str">
            <v>CAN</v>
          </cell>
          <cell r="F428">
            <v>17.97</v>
          </cell>
          <cell r="G428">
            <v>100</v>
          </cell>
          <cell r="H428" t="str">
            <v>3208 10 9000</v>
          </cell>
        </row>
        <row r="429">
          <cell r="B429" t="str">
            <v>BMT-8289</v>
          </cell>
          <cell r="C429" t="str">
            <v>Прочие краски на основе сложных полиэфиров</v>
          </cell>
          <cell r="D429" t="str">
            <v>KG</v>
          </cell>
          <cell r="E429" t="str">
            <v>DRUM</v>
          </cell>
          <cell r="F429">
            <v>23.96</v>
          </cell>
          <cell r="G429">
            <v>100</v>
          </cell>
          <cell r="H429" t="str">
            <v>3208 10 9000</v>
          </cell>
        </row>
        <row r="430">
          <cell r="B430" t="str">
            <v>BMT-8289X</v>
          </cell>
          <cell r="C430" t="str">
            <v>Прочие краски на основе сложных полиэфиров</v>
          </cell>
          <cell r="D430" t="str">
            <v>KG</v>
          </cell>
          <cell r="E430" t="str">
            <v>DRUM</v>
          </cell>
          <cell r="F430">
            <v>25.31</v>
          </cell>
          <cell r="G430">
            <v>100</v>
          </cell>
          <cell r="H430" t="str">
            <v>3208 10 9000</v>
          </cell>
        </row>
        <row r="431">
          <cell r="B431" t="str">
            <v>BMT-8860</v>
          </cell>
          <cell r="C431" t="str">
            <v>Прочие краски на основе сложных полиэфиров</v>
          </cell>
          <cell r="D431" t="str">
            <v>KG</v>
          </cell>
          <cell r="E431" t="str">
            <v>DRUM</v>
          </cell>
          <cell r="F431">
            <v>6.76</v>
          </cell>
          <cell r="G431">
            <v>100</v>
          </cell>
          <cell r="H431" t="str">
            <v>3208 10 9000</v>
          </cell>
        </row>
        <row r="432">
          <cell r="B432" t="str">
            <v>BMT-9103</v>
          </cell>
          <cell r="C432" t="str">
            <v>Прочие краски на основе сложных полиэфиров</v>
          </cell>
          <cell r="D432" t="str">
            <v>KG</v>
          </cell>
          <cell r="E432" t="str">
            <v>DRUM</v>
          </cell>
          <cell r="F432">
            <v>20.67</v>
          </cell>
          <cell r="G432">
            <v>100</v>
          </cell>
          <cell r="H432" t="str">
            <v>3208 10 9000</v>
          </cell>
        </row>
        <row r="433">
          <cell r="B433" t="str">
            <v>BMT-9121</v>
          </cell>
          <cell r="C433" t="str">
            <v>Прочие краски на основе сложных полиэфиров</v>
          </cell>
          <cell r="D433" t="str">
            <v>KG</v>
          </cell>
          <cell r="E433" t="str">
            <v>DRUM</v>
          </cell>
          <cell r="F433">
            <v>19.170000000000002</v>
          </cell>
          <cell r="G433">
            <v>100</v>
          </cell>
          <cell r="H433" t="str">
            <v>3208 10 9000</v>
          </cell>
        </row>
        <row r="434">
          <cell r="B434" t="str">
            <v>BMT-9225</v>
          </cell>
          <cell r="C434" t="str">
            <v>Прочие краски на основе сложных полиэфиров</v>
          </cell>
          <cell r="D434" t="str">
            <v>KG</v>
          </cell>
          <cell r="E434" t="str">
            <v>DRUM</v>
          </cell>
          <cell r="F434">
            <v>16.8</v>
          </cell>
          <cell r="G434">
            <v>100</v>
          </cell>
          <cell r="H434" t="str">
            <v>3208 10 9000</v>
          </cell>
        </row>
        <row r="435">
          <cell r="B435" t="str">
            <v>BMT-9225L</v>
          </cell>
          <cell r="C435" t="str">
            <v>Прочие краски на основе сложных полиэфиров</v>
          </cell>
          <cell r="D435" t="str">
            <v>KG</v>
          </cell>
          <cell r="E435" t="str">
            <v>DRUM</v>
          </cell>
          <cell r="F435">
            <v>23.58</v>
          </cell>
          <cell r="G435">
            <v>100</v>
          </cell>
          <cell r="H435" t="str">
            <v>3208 10 9000</v>
          </cell>
        </row>
        <row r="436">
          <cell r="B436" t="str">
            <v>BMT-9303</v>
          </cell>
          <cell r="C436" t="str">
            <v>Прочие краски на основе сложных полиэфиров</v>
          </cell>
          <cell r="D436" t="str">
            <v>KG</v>
          </cell>
          <cell r="E436" t="str">
            <v>DRUM</v>
          </cell>
          <cell r="F436">
            <v>20.21</v>
          </cell>
          <cell r="G436">
            <v>100</v>
          </cell>
          <cell r="H436" t="str">
            <v>3208 10 9000</v>
          </cell>
        </row>
        <row r="437">
          <cell r="B437" t="str">
            <v>BMT-9323</v>
          </cell>
          <cell r="C437" t="str">
            <v>Прочие краски на основе сложных полиэфиров</v>
          </cell>
          <cell r="D437" t="str">
            <v>KG</v>
          </cell>
          <cell r="E437" t="str">
            <v>DRUM</v>
          </cell>
          <cell r="F437">
            <v>24.38</v>
          </cell>
          <cell r="G437">
            <v>100</v>
          </cell>
          <cell r="H437" t="str">
            <v>3208 10 9000</v>
          </cell>
        </row>
        <row r="438">
          <cell r="B438" t="str">
            <v>BMT-9444</v>
          </cell>
          <cell r="C438" t="str">
            <v>Пигмент</v>
          </cell>
          <cell r="D438" t="str">
            <v>KG</v>
          </cell>
          <cell r="E438" t="str">
            <v>DRUM</v>
          </cell>
          <cell r="F438">
            <v>27.47</v>
          </cell>
          <cell r="G438">
            <v>100</v>
          </cell>
          <cell r="H438" t="str">
            <v>3212 90 0000</v>
          </cell>
        </row>
        <row r="439">
          <cell r="B439" t="str">
            <v>BMT-9504</v>
          </cell>
          <cell r="C439" t="str">
            <v>Пигмент</v>
          </cell>
          <cell r="D439" t="str">
            <v>KG</v>
          </cell>
          <cell r="E439" t="str">
            <v>DRUM</v>
          </cell>
          <cell r="F439">
            <v>25.52</v>
          </cell>
          <cell r="G439">
            <v>100</v>
          </cell>
          <cell r="H439" t="str">
            <v>3212 90 0000</v>
          </cell>
        </row>
        <row r="440">
          <cell r="B440" t="str">
            <v>BMT-9524</v>
          </cell>
          <cell r="C440" t="str">
            <v>Пигмент</v>
          </cell>
          <cell r="D440" t="str">
            <v>KG</v>
          </cell>
          <cell r="E440" t="str">
            <v>DRUM</v>
          </cell>
          <cell r="F440">
            <v>29.57</v>
          </cell>
          <cell r="G440">
            <v>100</v>
          </cell>
          <cell r="H440" t="str">
            <v>3212 90 0000</v>
          </cell>
        </row>
        <row r="441">
          <cell r="B441" t="str">
            <v>BMT-LM</v>
          </cell>
          <cell r="C441" t="str">
            <v>Прочие краски на основе сложных полиэфиров</v>
          </cell>
          <cell r="D441" t="str">
            <v>KG</v>
          </cell>
          <cell r="E441" t="str">
            <v>DRUM</v>
          </cell>
          <cell r="F441">
            <v>23.39</v>
          </cell>
          <cell r="G441">
            <v>100</v>
          </cell>
          <cell r="H441" t="str">
            <v>3208 10 9000</v>
          </cell>
        </row>
        <row r="442">
          <cell r="B442" t="str">
            <v>BPMT-044</v>
          </cell>
          <cell r="C442" t="str">
            <v>Прочие краски на основе сложных полиэфиров</v>
          </cell>
          <cell r="D442" t="str">
            <v>KG</v>
          </cell>
          <cell r="E442" t="str">
            <v>DRUM</v>
          </cell>
          <cell r="F442">
            <v>6.76</v>
          </cell>
          <cell r="G442">
            <v>100</v>
          </cell>
          <cell r="H442" t="str">
            <v>3208 10 9000</v>
          </cell>
        </row>
        <row r="443">
          <cell r="B443" t="str">
            <v>BPMT-1120</v>
          </cell>
          <cell r="C443" t="str">
            <v>Пигмент</v>
          </cell>
          <cell r="D443" t="str">
            <v>KG</v>
          </cell>
          <cell r="E443" t="str">
            <v>DRUM</v>
          </cell>
          <cell r="F443">
            <v>6.76</v>
          </cell>
          <cell r="G443">
            <v>100</v>
          </cell>
          <cell r="H443" t="str">
            <v>3212 90 0000</v>
          </cell>
        </row>
        <row r="444">
          <cell r="B444" t="str">
            <v>BPMT-1121</v>
          </cell>
          <cell r="C444" t="str">
            <v>Пигмент</v>
          </cell>
          <cell r="D444" t="str">
            <v>KG</v>
          </cell>
          <cell r="E444" t="str">
            <v>DRUM</v>
          </cell>
          <cell r="F444">
            <v>19.760000000000002</v>
          </cell>
          <cell r="G444">
            <v>100</v>
          </cell>
          <cell r="H444" t="str">
            <v>3212 90 0000</v>
          </cell>
        </row>
        <row r="445">
          <cell r="B445" t="str">
            <v>BPMT-1125</v>
          </cell>
          <cell r="C445" t="str">
            <v>Пигмент</v>
          </cell>
          <cell r="D445" t="str">
            <v>KG</v>
          </cell>
          <cell r="E445" t="str">
            <v>DRUM</v>
          </cell>
          <cell r="F445">
            <v>29.85</v>
          </cell>
          <cell r="G445">
            <v>100</v>
          </cell>
          <cell r="H445" t="str">
            <v>3212 90 0000</v>
          </cell>
        </row>
        <row r="446">
          <cell r="B446" t="str">
            <v>BPMT-1386</v>
          </cell>
          <cell r="C446" t="str">
            <v>Пигмент</v>
          </cell>
          <cell r="D446" t="str">
            <v>KG</v>
          </cell>
          <cell r="E446" t="str">
            <v>DRUM</v>
          </cell>
          <cell r="F446">
            <v>60.35</v>
          </cell>
          <cell r="G446">
            <v>100</v>
          </cell>
          <cell r="H446" t="str">
            <v>3212 90 0000</v>
          </cell>
        </row>
        <row r="447">
          <cell r="B447" t="str">
            <v>BPMT-1389</v>
          </cell>
          <cell r="C447" t="str">
            <v>Пигмент</v>
          </cell>
          <cell r="D447" t="str">
            <v>KG</v>
          </cell>
          <cell r="E447" t="str">
            <v>CAN</v>
          </cell>
          <cell r="F447">
            <v>31.17</v>
          </cell>
          <cell r="G447">
            <v>100</v>
          </cell>
          <cell r="H447" t="str">
            <v>3212 90 0000</v>
          </cell>
        </row>
        <row r="448">
          <cell r="B448" t="str">
            <v>BPMT-1420</v>
          </cell>
          <cell r="C448" t="str">
            <v>Пигмент</v>
          </cell>
          <cell r="D448" t="str">
            <v>KG</v>
          </cell>
          <cell r="E448" t="str">
            <v>DRUM</v>
          </cell>
          <cell r="F448">
            <v>32.770000000000003</v>
          </cell>
          <cell r="G448">
            <v>100</v>
          </cell>
          <cell r="H448" t="str">
            <v>3212 90 0000</v>
          </cell>
        </row>
        <row r="449">
          <cell r="B449" t="str">
            <v>BPMT-1592</v>
          </cell>
          <cell r="C449" t="str">
            <v>Пигмент</v>
          </cell>
          <cell r="D449" t="str">
            <v>KG</v>
          </cell>
          <cell r="E449" t="str">
            <v>DRUM</v>
          </cell>
          <cell r="F449">
            <v>27.18</v>
          </cell>
          <cell r="G449">
            <v>100</v>
          </cell>
          <cell r="H449" t="str">
            <v>3212 90 0000</v>
          </cell>
        </row>
        <row r="450">
          <cell r="B450" t="str">
            <v>BPMT-1593</v>
          </cell>
          <cell r="C450" t="str">
            <v>Пигмент</v>
          </cell>
          <cell r="D450" t="str">
            <v>KG</v>
          </cell>
          <cell r="E450" t="str">
            <v>DRUM</v>
          </cell>
          <cell r="F450">
            <v>58.86</v>
          </cell>
          <cell r="G450">
            <v>100</v>
          </cell>
          <cell r="H450" t="str">
            <v>3212 90 0000</v>
          </cell>
        </row>
        <row r="451">
          <cell r="B451" t="str">
            <v>BPMT-1594</v>
          </cell>
          <cell r="C451" t="str">
            <v>Пигмент</v>
          </cell>
          <cell r="D451" t="str">
            <v>KG</v>
          </cell>
          <cell r="E451" t="str">
            <v>DRUM</v>
          </cell>
          <cell r="F451">
            <v>6.76</v>
          </cell>
          <cell r="G451">
            <v>100</v>
          </cell>
          <cell r="H451" t="str">
            <v>3212 90 0000</v>
          </cell>
        </row>
        <row r="452">
          <cell r="B452" t="str">
            <v>BPMT-1599</v>
          </cell>
          <cell r="C452" t="str">
            <v>Пигмент</v>
          </cell>
          <cell r="D452" t="str">
            <v>KG</v>
          </cell>
          <cell r="E452" t="str">
            <v>DRUM</v>
          </cell>
          <cell r="F452">
            <v>29.18</v>
          </cell>
          <cell r="G452">
            <v>100</v>
          </cell>
          <cell r="H452" t="str">
            <v>3212 90 0000</v>
          </cell>
        </row>
        <row r="453">
          <cell r="B453" t="str">
            <v>BPMT-1619</v>
          </cell>
          <cell r="C453" t="str">
            <v>Пигмент</v>
          </cell>
          <cell r="D453" t="str">
            <v>KG</v>
          </cell>
          <cell r="E453" t="str">
            <v>DRUM</v>
          </cell>
          <cell r="F453">
            <v>6.76</v>
          </cell>
          <cell r="G453">
            <v>100</v>
          </cell>
          <cell r="H453" t="str">
            <v>3212 90 0000</v>
          </cell>
        </row>
        <row r="454">
          <cell r="B454" t="str">
            <v>BPMT-1747</v>
          </cell>
          <cell r="C454" t="str">
            <v>Пигмент</v>
          </cell>
          <cell r="D454" t="str">
            <v>KG</v>
          </cell>
          <cell r="E454" t="str">
            <v>DRUM</v>
          </cell>
          <cell r="F454">
            <v>5.43</v>
          </cell>
          <cell r="G454">
            <v>100</v>
          </cell>
          <cell r="H454" t="str">
            <v>3212 90 0000</v>
          </cell>
        </row>
        <row r="455">
          <cell r="B455" t="str">
            <v>BPMT-2531</v>
          </cell>
          <cell r="C455" t="str">
            <v>Пигмент</v>
          </cell>
          <cell r="D455" t="str">
            <v>KG</v>
          </cell>
          <cell r="E455" t="str">
            <v>DRUM</v>
          </cell>
          <cell r="F455">
            <v>47.03</v>
          </cell>
          <cell r="G455">
            <v>100</v>
          </cell>
          <cell r="H455" t="str">
            <v>3212 90 0000</v>
          </cell>
        </row>
        <row r="456">
          <cell r="B456" t="str">
            <v>BPMT-3051</v>
          </cell>
          <cell r="C456" t="str">
            <v>Пигмент</v>
          </cell>
          <cell r="D456" t="str">
            <v>KG</v>
          </cell>
          <cell r="E456" t="str">
            <v>DRUM</v>
          </cell>
          <cell r="F456">
            <v>4.8499999999999996</v>
          </cell>
          <cell r="G456">
            <v>100</v>
          </cell>
          <cell r="H456" t="str">
            <v>3212 90 0000</v>
          </cell>
        </row>
        <row r="457">
          <cell r="B457" t="str">
            <v>BPMT-3099</v>
          </cell>
          <cell r="C457" t="str">
            <v>Пигмент</v>
          </cell>
          <cell r="D457" t="str">
            <v>KG</v>
          </cell>
          <cell r="E457" t="str">
            <v>DRUM</v>
          </cell>
          <cell r="F457">
            <v>25.22</v>
          </cell>
          <cell r="G457">
            <v>100</v>
          </cell>
          <cell r="H457" t="str">
            <v>3212 90 0000</v>
          </cell>
        </row>
        <row r="458">
          <cell r="B458" t="str">
            <v>BPMT-3396</v>
          </cell>
          <cell r="C458" t="str">
            <v>Пигмент</v>
          </cell>
          <cell r="D458" t="str">
            <v>KG</v>
          </cell>
          <cell r="E458" t="str">
            <v>DRUM</v>
          </cell>
          <cell r="F458">
            <v>25.75</v>
          </cell>
          <cell r="G458">
            <v>100</v>
          </cell>
          <cell r="H458" t="str">
            <v>3212 90 0000</v>
          </cell>
        </row>
        <row r="459">
          <cell r="B459" t="str">
            <v>BPMT-3465</v>
          </cell>
          <cell r="C459" t="str">
            <v>Пигмент</v>
          </cell>
          <cell r="D459" t="str">
            <v>KG</v>
          </cell>
          <cell r="E459" t="str">
            <v>DRUM</v>
          </cell>
          <cell r="F459">
            <v>21.84</v>
          </cell>
          <cell r="G459">
            <v>100</v>
          </cell>
          <cell r="H459" t="str">
            <v>3212 90 0000</v>
          </cell>
        </row>
        <row r="460">
          <cell r="B460" t="str">
            <v>BPMT-3688</v>
          </cell>
          <cell r="C460" t="str">
            <v>Пигмент</v>
          </cell>
          <cell r="D460" t="str">
            <v>KG</v>
          </cell>
          <cell r="E460" t="str">
            <v>DRUM</v>
          </cell>
          <cell r="F460">
            <v>21.5</v>
          </cell>
          <cell r="G460">
            <v>100</v>
          </cell>
          <cell r="H460" t="str">
            <v>3212 90 0000</v>
          </cell>
        </row>
        <row r="461">
          <cell r="B461" t="str">
            <v>BPMT-3739</v>
          </cell>
          <cell r="C461" t="str">
            <v>Пигмент</v>
          </cell>
          <cell r="D461" t="str">
            <v>KG</v>
          </cell>
          <cell r="E461" t="str">
            <v>DRUM</v>
          </cell>
          <cell r="F461">
            <v>5.01</v>
          </cell>
          <cell r="G461">
            <v>100</v>
          </cell>
          <cell r="H461" t="str">
            <v>3212 90 0000</v>
          </cell>
        </row>
        <row r="462">
          <cell r="B462" t="str">
            <v>BPMT-4350</v>
          </cell>
          <cell r="C462" t="str">
            <v>Пигмент</v>
          </cell>
          <cell r="D462" t="str">
            <v>KG</v>
          </cell>
          <cell r="E462" t="str">
            <v>DRUM</v>
          </cell>
          <cell r="F462">
            <v>8.14</v>
          </cell>
          <cell r="G462">
            <v>100</v>
          </cell>
          <cell r="H462" t="str">
            <v>3212 90 0000</v>
          </cell>
        </row>
        <row r="463">
          <cell r="B463" t="str">
            <v>BPMT-5330</v>
          </cell>
          <cell r="C463" t="str">
            <v>Пигмент</v>
          </cell>
          <cell r="D463" t="str">
            <v>KG</v>
          </cell>
          <cell r="E463" t="str">
            <v>DRUM</v>
          </cell>
          <cell r="F463">
            <v>4.95</v>
          </cell>
          <cell r="G463">
            <v>100</v>
          </cell>
          <cell r="H463" t="str">
            <v>3212 90 0000</v>
          </cell>
        </row>
        <row r="464">
          <cell r="B464" t="str">
            <v>BPMT-5371</v>
          </cell>
          <cell r="C464" t="str">
            <v>Пигмент</v>
          </cell>
          <cell r="D464" t="str">
            <v>KG</v>
          </cell>
          <cell r="E464" t="str">
            <v>DRUM</v>
          </cell>
          <cell r="F464">
            <v>6.36</v>
          </cell>
          <cell r="G464">
            <v>100</v>
          </cell>
          <cell r="H464" t="str">
            <v>3212 90 0000</v>
          </cell>
        </row>
        <row r="465">
          <cell r="B465" t="str">
            <v>BPMT-5381</v>
          </cell>
          <cell r="C465" t="str">
            <v>Пигмент</v>
          </cell>
          <cell r="D465" t="str">
            <v>KG</v>
          </cell>
          <cell r="E465" t="str">
            <v>DRUM</v>
          </cell>
          <cell r="F465">
            <v>20.190000000000001</v>
          </cell>
          <cell r="G465">
            <v>100</v>
          </cell>
          <cell r="H465" t="str">
            <v>3212 90 0000</v>
          </cell>
        </row>
        <row r="466">
          <cell r="B466" t="str">
            <v>BPMT-5480</v>
          </cell>
          <cell r="C466" t="str">
            <v>Пигмент</v>
          </cell>
          <cell r="D466" t="str">
            <v>KG</v>
          </cell>
          <cell r="E466" t="str">
            <v>DRUM</v>
          </cell>
          <cell r="F466">
            <v>9.75</v>
          </cell>
          <cell r="G466">
            <v>100</v>
          </cell>
          <cell r="H466" t="str">
            <v>3212 90 0000</v>
          </cell>
        </row>
        <row r="467">
          <cell r="B467" t="str">
            <v>BPMT-5613</v>
          </cell>
          <cell r="C467" t="str">
            <v>Прочие краски на основе сложных полиэфиров</v>
          </cell>
          <cell r="D467" t="str">
            <v>KG</v>
          </cell>
          <cell r="E467" t="str">
            <v>DRUM</v>
          </cell>
          <cell r="F467">
            <v>2.54</v>
          </cell>
          <cell r="G467">
            <v>100</v>
          </cell>
          <cell r="H467" t="str">
            <v>3208 10 9000</v>
          </cell>
        </row>
        <row r="468">
          <cell r="B468" t="str">
            <v>BPMT-5615</v>
          </cell>
          <cell r="C468" t="str">
            <v>Прочие краски на основе сложных полиэфиров</v>
          </cell>
          <cell r="D468" t="str">
            <v>KG</v>
          </cell>
          <cell r="E468" t="str">
            <v>DRUM</v>
          </cell>
          <cell r="F468">
            <v>21.51</v>
          </cell>
          <cell r="G468">
            <v>100</v>
          </cell>
          <cell r="H468" t="str">
            <v>3208 10 9000</v>
          </cell>
        </row>
        <row r="469">
          <cell r="B469" t="str">
            <v>BPMT-5620</v>
          </cell>
          <cell r="C469" t="str">
            <v>Пигмент</v>
          </cell>
          <cell r="D469" t="str">
            <v>KG</v>
          </cell>
          <cell r="E469" t="str">
            <v>DRUM</v>
          </cell>
          <cell r="F469">
            <v>54.79</v>
          </cell>
          <cell r="G469">
            <v>100</v>
          </cell>
          <cell r="H469" t="str">
            <v>3212 90 0000</v>
          </cell>
        </row>
        <row r="470">
          <cell r="B470" t="str">
            <v>BPMT-6339</v>
          </cell>
          <cell r="C470" t="str">
            <v>Пигмент</v>
          </cell>
          <cell r="D470" t="str">
            <v>KG</v>
          </cell>
          <cell r="E470" t="str">
            <v>DRUM</v>
          </cell>
          <cell r="F470">
            <v>11.88</v>
          </cell>
          <cell r="G470">
            <v>100</v>
          </cell>
          <cell r="H470" t="str">
            <v>3212 90 0000</v>
          </cell>
        </row>
        <row r="471">
          <cell r="B471" t="str">
            <v>BPMT-7773</v>
          </cell>
          <cell r="C471" t="str">
            <v>Пигмент</v>
          </cell>
          <cell r="D471" t="str">
            <v>KG</v>
          </cell>
          <cell r="E471" t="str">
            <v>DRUM</v>
          </cell>
          <cell r="F471">
            <v>4.7</v>
          </cell>
          <cell r="G471">
            <v>100</v>
          </cell>
          <cell r="H471" t="str">
            <v>3212 90 0000</v>
          </cell>
        </row>
        <row r="472">
          <cell r="B472" t="str">
            <v>BPMT-7780</v>
          </cell>
          <cell r="C472" t="str">
            <v>Пигмент</v>
          </cell>
          <cell r="D472" t="str">
            <v>KG</v>
          </cell>
          <cell r="E472" t="str">
            <v>DRUM</v>
          </cell>
          <cell r="F472">
            <v>9.8800000000000008</v>
          </cell>
          <cell r="G472">
            <v>100</v>
          </cell>
          <cell r="H472" t="str">
            <v>3212 90 0000</v>
          </cell>
        </row>
        <row r="473">
          <cell r="B473" t="str">
            <v>BPMT-8057</v>
          </cell>
          <cell r="C473" t="str">
            <v>Прочие краски на основе сложных полиэфиров</v>
          </cell>
          <cell r="D473" t="str">
            <v>KG</v>
          </cell>
          <cell r="E473" t="str">
            <v>DRUM</v>
          </cell>
          <cell r="F473">
            <v>5.18</v>
          </cell>
          <cell r="G473">
            <v>100</v>
          </cell>
          <cell r="H473" t="str">
            <v>3208 10 9000</v>
          </cell>
        </row>
        <row r="474">
          <cell r="B474" t="str">
            <v>BPMT-8102</v>
          </cell>
          <cell r="C474" t="str">
            <v>Пигмент</v>
          </cell>
          <cell r="D474" t="str">
            <v>KG</v>
          </cell>
          <cell r="E474" t="str">
            <v>DRUM</v>
          </cell>
          <cell r="F474">
            <v>5.29</v>
          </cell>
          <cell r="G474">
            <v>100</v>
          </cell>
          <cell r="H474" t="str">
            <v>3212 90 0000</v>
          </cell>
        </row>
        <row r="475">
          <cell r="B475" t="str">
            <v>BPMT-8112</v>
          </cell>
          <cell r="C475" t="str">
            <v>Пигмент</v>
          </cell>
          <cell r="D475" t="str">
            <v>KG</v>
          </cell>
          <cell r="E475" t="str">
            <v>CAN</v>
          </cell>
          <cell r="F475">
            <v>8.14</v>
          </cell>
          <cell r="G475">
            <v>100</v>
          </cell>
          <cell r="H475" t="str">
            <v>3212 90 0000</v>
          </cell>
        </row>
        <row r="476">
          <cell r="B476" t="str">
            <v>BPMTWK-5371</v>
          </cell>
          <cell r="C476" t="str">
            <v>Прочие краски на основе сложных полиэфиров</v>
          </cell>
          <cell r="D476" t="str">
            <v>KG</v>
          </cell>
          <cell r="E476" t="str">
            <v>DRUM</v>
          </cell>
          <cell r="F476">
            <v>3.43</v>
          </cell>
          <cell r="G476">
            <v>100</v>
          </cell>
          <cell r="H476" t="str">
            <v>3208 10 9000</v>
          </cell>
        </row>
        <row r="477">
          <cell r="B477" t="str">
            <v>BPMTWK-6339</v>
          </cell>
          <cell r="C477" t="str">
            <v>Прочие краски на основе сложных полиэфиров</v>
          </cell>
          <cell r="D477" t="str">
            <v>KG</v>
          </cell>
          <cell r="E477" t="str">
            <v>DRUM</v>
          </cell>
          <cell r="F477">
            <v>4.0199999999999996</v>
          </cell>
          <cell r="G477">
            <v>100</v>
          </cell>
          <cell r="H477" t="str">
            <v>3208 10 9000</v>
          </cell>
        </row>
        <row r="478">
          <cell r="B478" t="str">
            <v>BPMTWK-8057</v>
          </cell>
          <cell r="C478" t="str">
            <v>Прочие краски на основе сложных полиэфиров</v>
          </cell>
          <cell r="D478" t="str">
            <v>KG</v>
          </cell>
          <cell r="E478" t="str">
            <v>DRUM</v>
          </cell>
          <cell r="F478">
            <v>4.84</v>
          </cell>
          <cell r="G478">
            <v>100</v>
          </cell>
          <cell r="H478" t="str">
            <v>3208 10 9000</v>
          </cell>
        </row>
        <row r="479">
          <cell r="B479" t="str">
            <v>EYC-717U-210</v>
          </cell>
          <cell r="C479" t="str">
            <v>Прочие лаки на основе сложных полиэфиров</v>
          </cell>
          <cell r="D479" t="str">
            <v>KG</v>
          </cell>
          <cell r="E479" t="str">
            <v>DRUM</v>
          </cell>
          <cell r="F479">
            <v>4.03</v>
          </cell>
          <cell r="G479">
            <v>210</v>
          </cell>
          <cell r="H479" t="str">
            <v>3209 10 0001</v>
          </cell>
        </row>
        <row r="480">
          <cell r="B480" t="str">
            <v>EYC-7718</v>
          </cell>
          <cell r="C480" t="str">
            <v>Прочие лаки на основе сложных полиэфиров</v>
          </cell>
          <cell r="D480" t="str">
            <v>KG</v>
          </cell>
          <cell r="E480" t="str">
            <v>DRUM</v>
          </cell>
          <cell r="F480">
            <v>4.53</v>
          </cell>
          <cell r="G480">
            <v>8400000</v>
          </cell>
          <cell r="H480" t="str">
            <v>3209 10 0001</v>
          </cell>
        </row>
        <row r="481">
          <cell r="B481" t="str">
            <v>EYP-381E-200</v>
          </cell>
          <cell r="C481" t="str">
            <v>Прочие краски на основе сложных полиэфиров</v>
          </cell>
          <cell r="D481" t="str">
            <v>KG</v>
          </cell>
          <cell r="E481" t="str">
            <v>DRUM</v>
          </cell>
          <cell r="F481">
            <v>3.96</v>
          </cell>
          <cell r="G481">
            <v>200</v>
          </cell>
          <cell r="H481" t="str">
            <v>3208 10 9000</v>
          </cell>
        </row>
        <row r="482">
          <cell r="B482" t="str">
            <v>EYP-524</v>
          </cell>
          <cell r="C482" t="str">
            <v>Прочие краски на основе сложных полиэфиров</v>
          </cell>
          <cell r="D482" t="str">
            <v>KG</v>
          </cell>
          <cell r="E482" t="str">
            <v>DRUM</v>
          </cell>
          <cell r="F482">
            <v>4.68</v>
          </cell>
          <cell r="G482">
            <v>180000</v>
          </cell>
          <cell r="H482" t="str">
            <v>3208 10 9000</v>
          </cell>
        </row>
        <row r="483">
          <cell r="B483" t="str">
            <v>EYP958U-250</v>
          </cell>
          <cell r="C483" t="str">
            <v>Прочие краски на основе сложных полиэфиров</v>
          </cell>
          <cell r="D483" t="str">
            <v>KG</v>
          </cell>
          <cell r="E483" t="str">
            <v>DRUM</v>
          </cell>
          <cell r="F483">
            <v>4.5</v>
          </cell>
          <cell r="G483">
            <v>250</v>
          </cell>
          <cell r="H483" t="str">
            <v>3208 10 9000</v>
          </cell>
        </row>
        <row r="484">
          <cell r="B484" t="str">
            <v>EYP-9787</v>
          </cell>
          <cell r="C484" t="str">
            <v>Прочие краски на основе сложных полиэфиров</v>
          </cell>
          <cell r="D484" t="str">
            <v>KG</v>
          </cell>
          <cell r="E484" t="str">
            <v>DRUM</v>
          </cell>
          <cell r="F484">
            <v>5.12</v>
          </cell>
          <cell r="G484">
            <v>1600000</v>
          </cell>
          <cell r="H484" t="str">
            <v>3208 10 9000</v>
          </cell>
        </row>
        <row r="485">
          <cell r="B485" t="str">
            <v>F500-2206</v>
          </cell>
          <cell r="C485" t="str">
            <v>Прочие краски на основе сложных полиэфиров</v>
          </cell>
          <cell r="D485" t="str">
            <v>KG</v>
          </cell>
          <cell r="E485" t="str">
            <v>DRUM</v>
          </cell>
          <cell r="F485">
            <v>3.31</v>
          </cell>
          <cell r="G485">
            <v>7500</v>
          </cell>
          <cell r="H485" t="str">
            <v>3208 10 9000</v>
          </cell>
        </row>
        <row r="486">
          <cell r="B486" t="str">
            <v>F600-0677</v>
          </cell>
          <cell r="C486" t="str">
            <v>Прочие лаки на основе сложных полиэфиров</v>
          </cell>
          <cell r="D486" t="str">
            <v>KG</v>
          </cell>
          <cell r="E486" t="str">
            <v>DRUM</v>
          </cell>
          <cell r="F486">
            <v>5.78</v>
          </cell>
          <cell r="G486">
            <v>10000</v>
          </cell>
          <cell r="H486" t="str">
            <v>3208 10 9000</v>
          </cell>
        </row>
        <row r="487">
          <cell r="B487" t="str">
            <v>F600-7343</v>
          </cell>
          <cell r="C487" t="str">
            <v>Прочие краски на основе сложных полиэфиров</v>
          </cell>
          <cell r="D487" t="str">
            <v>KG</v>
          </cell>
          <cell r="E487" t="str">
            <v>DRUM</v>
          </cell>
          <cell r="F487">
            <v>4.8099999999999996</v>
          </cell>
          <cell r="G487">
            <v>127500</v>
          </cell>
          <cell r="H487" t="str">
            <v>3208 10 9000</v>
          </cell>
        </row>
        <row r="488">
          <cell r="B488" t="str">
            <v>F600-8222</v>
          </cell>
          <cell r="C488" t="str">
            <v>Прочие лаки на основе сложных полиэфиров</v>
          </cell>
          <cell r="D488" t="str">
            <v>KG</v>
          </cell>
          <cell r="E488" t="str">
            <v>CAN</v>
          </cell>
          <cell r="F488">
            <v>6.59</v>
          </cell>
          <cell r="G488">
            <v>2600</v>
          </cell>
          <cell r="H488" t="str">
            <v>3208 10 9000</v>
          </cell>
        </row>
        <row r="489">
          <cell r="B489" t="str">
            <v>F600-8405</v>
          </cell>
          <cell r="C489" t="str">
            <v>Прочие лаки на основе сложных полиэфиров</v>
          </cell>
          <cell r="D489" t="str">
            <v>KG</v>
          </cell>
          <cell r="E489" t="str">
            <v>CAN</v>
          </cell>
          <cell r="F489">
            <v>6.39</v>
          </cell>
          <cell r="G489">
            <v>20000</v>
          </cell>
          <cell r="H489" t="str">
            <v>3208 10 9000</v>
          </cell>
        </row>
        <row r="490">
          <cell r="B490" t="str">
            <v>F600-9972</v>
          </cell>
          <cell r="C490" t="str">
            <v>Прочие лаки на основе сложных полиэфиров</v>
          </cell>
          <cell r="D490" t="str">
            <v>KG</v>
          </cell>
          <cell r="E490" t="str">
            <v>DRUM</v>
          </cell>
          <cell r="F490">
            <v>5.27</v>
          </cell>
          <cell r="G490">
            <v>43500</v>
          </cell>
          <cell r="H490" t="str">
            <v>3208 10 9000</v>
          </cell>
        </row>
        <row r="491">
          <cell r="B491" t="str">
            <v>F900-0780</v>
          </cell>
          <cell r="C491" t="str">
            <v>Прочие лаки на основе сложных полиэфиров</v>
          </cell>
          <cell r="D491" t="str">
            <v>KG</v>
          </cell>
          <cell r="E491" t="str">
            <v>DRUM</v>
          </cell>
          <cell r="F491">
            <v>5.43</v>
          </cell>
          <cell r="G491">
            <v>57000</v>
          </cell>
          <cell r="H491" t="str">
            <v>3208 10 9000</v>
          </cell>
        </row>
        <row r="492">
          <cell r="B492" t="str">
            <v>F900-1030</v>
          </cell>
          <cell r="C492" t="str">
            <v>Прочие лаки на основе сложных полиэфиров</v>
          </cell>
          <cell r="D492" t="str">
            <v>KG</v>
          </cell>
          <cell r="E492" t="str">
            <v>DRUM</v>
          </cell>
          <cell r="F492">
            <v>4.3499999999999996</v>
          </cell>
          <cell r="G492">
            <v>7500</v>
          </cell>
          <cell r="H492" t="str">
            <v>3208 10 9000</v>
          </cell>
        </row>
        <row r="493">
          <cell r="B493" t="str">
            <v>F900-1520</v>
          </cell>
          <cell r="C493" t="str">
            <v>Прочие лаки на основе сложных полиэфиров</v>
          </cell>
          <cell r="D493" t="str">
            <v>KG</v>
          </cell>
          <cell r="E493" t="str">
            <v>CAN</v>
          </cell>
          <cell r="F493">
            <v>3.51</v>
          </cell>
          <cell r="G493">
            <v>14100</v>
          </cell>
          <cell r="H493" t="str">
            <v>3208 10 9000</v>
          </cell>
        </row>
        <row r="494">
          <cell r="B494" t="str">
            <v>F900-1530</v>
          </cell>
          <cell r="C494" t="str">
            <v>Прочие лаки на основе сложных полиэфиров</v>
          </cell>
          <cell r="D494" t="str">
            <v>KG</v>
          </cell>
          <cell r="E494" t="str">
            <v>DRUM</v>
          </cell>
          <cell r="F494">
            <v>2.81</v>
          </cell>
          <cell r="G494">
            <v>400</v>
          </cell>
          <cell r="H494" t="str">
            <v>3208 10 9000</v>
          </cell>
        </row>
        <row r="495">
          <cell r="B495" t="str">
            <v>F900-1796</v>
          </cell>
          <cell r="C495" t="str">
            <v>Прочие лаки на основе сложных полиэфиров</v>
          </cell>
          <cell r="D495" t="str">
            <v>KG</v>
          </cell>
          <cell r="E495" t="str">
            <v>DRUM</v>
          </cell>
          <cell r="F495">
            <v>12.34</v>
          </cell>
          <cell r="G495">
            <v>54000</v>
          </cell>
          <cell r="H495" t="str">
            <v>3208 10 9000</v>
          </cell>
        </row>
        <row r="496">
          <cell r="B496" t="str">
            <v>F900-1799</v>
          </cell>
          <cell r="C496" t="str">
            <v>Прочие лаки на основе сложных полиэфиров</v>
          </cell>
          <cell r="D496" t="str">
            <v>KG</v>
          </cell>
          <cell r="E496" t="str">
            <v>DRUM</v>
          </cell>
          <cell r="F496">
            <v>17.27</v>
          </cell>
          <cell r="G496">
            <v>3000</v>
          </cell>
          <cell r="H496" t="str">
            <v>3208 10 9000</v>
          </cell>
        </row>
        <row r="497">
          <cell r="B497" t="str">
            <v>F900-2030</v>
          </cell>
          <cell r="C497" t="str">
            <v>Прочие лаки на основе сложных полиэфиров</v>
          </cell>
          <cell r="D497" t="str">
            <v>KG</v>
          </cell>
          <cell r="E497" t="str">
            <v>DRUM</v>
          </cell>
          <cell r="F497">
            <v>3.54</v>
          </cell>
          <cell r="G497">
            <v>320</v>
          </cell>
          <cell r="H497" t="str">
            <v>3208 10 9000</v>
          </cell>
        </row>
        <row r="498">
          <cell r="B498" t="str">
            <v>F900-9010</v>
          </cell>
          <cell r="C498" t="str">
            <v>Прочие лаки на основе сложных полиэфиров</v>
          </cell>
          <cell r="D498" t="str">
            <v>KG</v>
          </cell>
          <cell r="E498" t="str">
            <v>DRUM</v>
          </cell>
          <cell r="F498">
            <v>3.84</v>
          </cell>
          <cell r="G498">
            <v>19500</v>
          </cell>
          <cell r="H498" t="str">
            <v>3208 10 9000</v>
          </cell>
        </row>
        <row r="499">
          <cell r="B499" t="str">
            <v>F900-9780</v>
          </cell>
          <cell r="C499" t="str">
            <v>Прочие лаки на основе сложных полиэфиров</v>
          </cell>
          <cell r="D499" t="str">
            <v>KG</v>
          </cell>
          <cell r="E499" t="str">
            <v>DRUM</v>
          </cell>
          <cell r="F499">
            <v>4.01</v>
          </cell>
          <cell r="G499">
            <v>6000</v>
          </cell>
          <cell r="H499" t="str">
            <v>3208 10 9000</v>
          </cell>
        </row>
        <row r="500">
          <cell r="B500" t="str">
            <v>F7360-3842</v>
          </cell>
          <cell r="C500" t="str">
            <v>Прочие краски на основе сложных полиэфиров</v>
          </cell>
          <cell r="D500" t="str">
            <v>KG</v>
          </cell>
          <cell r="E500" t="str">
            <v>DRUM</v>
          </cell>
          <cell r="F500">
            <v>6.39</v>
          </cell>
          <cell r="G500">
            <v>360</v>
          </cell>
          <cell r="H500" t="str">
            <v>3208 10 9000</v>
          </cell>
        </row>
        <row r="501">
          <cell r="B501" t="str">
            <v>F7360-3980</v>
          </cell>
          <cell r="C501" t="str">
            <v>Прочие краски на основе сложных полиэфиров</v>
          </cell>
          <cell r="D501" t="str">
            <v>KG</v>
          </cell>
          <cell r="E501" t="str">
            <v>DRUM</v>
          </cell>
          <cell r="F501">
            <v>41.61</v>
          </cell>
          <cell r="G501">
            <v>360</v>
          </cell>
          <cell r="H501" t="str">
            <v>3208 10 9000</v>
          </cell>
        </row>
        <row r="502">
          <cell r="B502" t="str">
            <v>F7360-8058</v>
          </cell>
          <cell r="C502" t="str">
            <v>Прочие краски на основе сложных полиэфиров</v>
          </cell>
          <cell r="D502" t="str">
            <v>KG</v>
          </cell>
          <cell r="E502" t="str">
            <v>CAN</v>
          </cell>
          <cell r="F502">
            <v>6.65</v>
          </cell>
          <cell r="G502">
            <v>360</v>
          </cell>
          <cell r="H502" t="str">
            <v>3208 10 9000</v>
          </cell>
        </row>
        <row r="503">
          <cell r="B503" t="str">
            <v>F7360-9700</v>
          </cell>
          <cell r="C503" t="str">
            <v>Прочие лаки на основе сложных полиэфиров</v>
          </cell>
          <cell r="D503" t="str">
            <v>KG</v>
          </cell>
          <cell r="E503" t="str">
            <v>CAN</v>
          </cell>
          <cell r="F503">
            <v>8</v>
          </cell>
          <cell r="G503">
            <v>1000</v>
          </cell>
          <cell r="H503" t="str">
            <v>3208 10 9000</v>
          </cell>
        </row>
        <row r="504">
          <cell r="B504" t="str">
            <v>G600-7343</v>
          </cell>
          <cell r="C504" t="str">
            <v>Прочий акриловый полимер в первичной форме</v>
          </cell>
          <cell r="D504" t="str">
            <v>KG</v>
          </cell>
          <cell r="E504" t="str">
            <v>DRUM</v>
          </cell>
          <cell r="F504">
            <v>4.8099999999999996</v>
          </cell>
          <cell r="G504">
            <v>127500</v>
          </cell>
          <cell r="H504" t="str">
            <v>3906 90 9000</v>
          </cell>
        </row>
        <row r="505">
          <cell r="B505" t="str">
            <v>G600-8222</v>
          </cell>
          <cell r="C505" t="str">
            <v>Прочий акриловый полимер в первичной форме</v>
          </cell>
          <cell r="D505" t="str">
            <v>KG</v>
          </cell>
          <cell r="E505" t="str">
            <v>CAN</v>
          </cell>
          <cell r="F505">
            <v>6.59</v>
          </cell>
          <cell r="G505">
            <v>2600</v>
          </cell>
          <cell r="H505" t="str">
            <v>3906 90 9000</v>
          </cell>
        </row>
        <row r="506">
          <cell r="B506" t="str">
            <v>G600-8405</v>
          </cell>
          <cell r="C506" t="str">
            <v>Прочий акриловый полимер в первичной форме</v>
          </cell>
          <cell r="D506" t="str">
            <v>KG</v>
          </cell>
          <cell r="E506" t="str">
            <v>CAN</v>
          </cell>
          <cell r="F506">
            <v>6.39</v>
          </cell>
          <cell r="G506">
            <v>20000</v>
          </cell>
          <cell r="H506" t="str">
            <v>3906 90 9000</v>
          </cell>
        </row>
        <row r="507">
          <cell r="B507" t="str">
            <v>G600-9972</v>
          </cell>
          <cell r="C507" t="str">
            <v>Прочий акриловый полимер в первичной форме</v>
          </cell>
          <cell r="D507" t="str">
            <v>KG</v>
          </cell>
          <cell r="E507" t="str">
            <v>DRUM</v>
          </cell>
          <cell r="F507">
            <v>5.27</v>
          </cell>
          <cell r="G507">
            <v>43500</v>
          </cell>
          <cell r="H507" t="str">
            <v>3906 90 9000</v>
          </cell>
        </row>
        <row r="508">
          <cell r="B508" t="str">
            <v>G900-0780</v>
          </cell>
          <cell r="C508" t="str">
            <v>Прочий акриловый полимер в первичной форме</v>
          </cell>
          <cell r="D508" t="str">
            <v>KG</v>
          </cell>
          <cell r="E508" t="str">
            <v>DRUM</v>
          </cell>
          <cell r="F508">
            <v>5.43</v>
          </cell>
          <cell r="G508">
            <v>57000</v>
          </cell>
          <cell r="H508" t="str">
            <v>3906 90 9000</v>
          </cell>
        </row>
        <row r="509">
          <cell r="B509" t="str">
            <v>G900-1030</v>
          </cell>
          <cell r="C509" t="str">
            <v>Прочий акриловый полимер в первичной форме</v>
          </cell>
          <cell r="D509" t="str">
            <v>KG</v>
          </cell>
          <cell r="E509" t="str">
            <v>DRUM</v>
          </cell>
          <cell r="F509">
            <v>4.3499999999999996</v>
          </cell>
          <cell r="G509">
            <v>7500</v>
          </cell>
          <cell r="H509" t="str">
            <v>3906 90 9000</v>
          </cell>
        </row>
        <row r="510">
          <cell r="B510" t="str">
            <v>G900-1520</v>
          </cell>
          <cell r="C510" t="str">
            <v>Прочий акриловый полимер в первичной форме</v>
          </cell>
          <cell r="D510" t="str">
            <v>KG</v>
          </cell>
          <cell r="E510" t="str">
            <v>CAN</v>
          </cell>
          <cell r="F510">
            <v>3.51</v>
          </cell>
          <cell r="G510">
            <v>14100</v>
          </cell>
          <cell r="H510" t="str">
            <v>3906 90 9000</v>
          </cell>
        </row>
        <row r="511">
          <cell r="B511" t="str">
            <v>G900-1530</v>
          </cell>
          <cell r="C511" t="str">
            <v>Прочий акриловый полимер в первичной форме</v>
          </cell>
          <cell r="D511" t="str">
            <v>KG</v>
          </cell>
          <cell r="E511" t="str">
            <v>DRUM</v>
          </cell>
          <cell r="F511">
            <v>2.81</v>
          </cell>
          <cell r="G511">
            <v>400</v>
          </cell>
          <cell r="H511" t="str">
            <v>3906 90 9000</v>
          </cell>
        </row>
        <row r="512">
          <cell r="B512" t="str">
            <v>G900-1796</v>
          </cell>
          <cell r="C512" t="str">
            <v>Прочий акриловый полимер в первичной форме</v>
          </cell>
          <cell r="D512" t="str">
            <v>KG</v>
          </cell>
          <cell r="E512" t="str">
            <v>DRUM</v>
          </cell>
          <cell r="F512">
            <v>12.34</v>
          </cell>
          <cell r="G512">
            <v>54000</v>
          </cell>
          <cell r="H512" t="str">
            <v>3906 90 9000</v>
          </cell>
        </row>
        <row r="513">
          <cell r="B513" t="str">
            <v>G900-1799</v>
          </cell>
          <cell r="C513" t="str">
            <v>Прочий акриловый полимер в первичной форме</v>
          </cell>
          <cell r="D513" t="str">
            <v>KG</v>
          </cell>
          <cell r="E513" t="str">
            <v>DRUM</v>
          </cell>
          <cell r="F513">
            <v>17.27</v>
          </cell>
          <cell r="G513">
            <v>3000</v>
          </cell>
          <cell r="H513" t="str">
            <v>3906 90 9000</v>
          </cell>
        </row>
        <row r="514">
          <cell r="B514" t="str">
            <v>G900-2030</v>
          </cell>
          <cell r="C514" t="str">
            <v>Прочий акриловый полимер в первичной форме</v>
          </cell>
          <cell r="D514" t="str">
            <v>KG</v>
          </cell>
          <cell r="E514" t="str">
            <v>DRUM</v>
          </cell>
          <cell r="F514">
            <v>3.54</v>
          </cell>
          <cell r="G514">
            <v>320</v>
          </cell>
          <cell r="H514" t="str">
            <v>3906 90 9000</v>
          </cell>
        </row>
        <row r="515">
          <cell r="B515" t="str">
            <v>G900-9010</v>
          </cell>
          <cell r="C515" t="str">
            <v>Прочий акриловый полимер в первичной форме</v>
          </cell>
          <cell r="D515" t="str">
            <v>KG</v>
          </cell>
          <cell r="E515" t="str">
            <v>DRUM</v>
          </cell>
          <cell r="F515">
            <v>3.84</v>
          </cell>
          <cell r="G515">
            <v>19500</v>
          </cell>
          <cell r="H515" t="str">
            <v>3906 90 9000</v>
          </cell>
        </row>
        <row r="516">
          <cell r="B516" t="str">
            <v>G900-9780</v>
          </cell>
          <cell r="C516" t="str">
            <v>Прочий акриловый полимер в первичной форме</v>
          </cell>
          <cell r="D516" t="str">
            <v>KG</v>
          </cell>
          <cell r="E516" t="str">
            <v>DRUM</v>
          </cell>
          <cell r="F516">
            <v>4.01</v>
          </cell>
          <cell r="G516">
            <v>6000</v>
          </cell>
          <cell r="H516" t="str">
            <v>3906 90 9000</v>
          </cell>
        </row>
        <row r="517">
          <cell r="B517" t="str">
            <v>G7360-3842</v>
          </cell>
          <cell r="C517" t="str">
            <v>Прочий акриловый полимер в первичной форме</v>
          </cell>
          <cell r="D517" t="str">
            <v>KG</v>
          </cell>
          <cell r="E517" t="str">
            <v>DRUM</v>
          </cell>
          <cell r="F517">
            <v>6.39</v>
          </cell>
          <cell r="G517">
            <v>180</v>
          </cell>
          <cell r="H517" t="str">
            <v>3906 90 9000</v>
          </cell>
        </row>
        <row r="518">
          <cell r="B518" t="str">
            <v>G7360-3980</v>
          </cell>
          <cell r="C518" t="str">
            <v>Прочий акриловый полимер в первичной форме</v>
          </cell>
          <cell r="D518" t="str">
            <v>KG</v>
          </cell>
          <cell r="E518" t="str">
            <v>DRUM</v>
          </cell>
          <cell r="F518">
            <v>41.61</v>
          </cell>
          <cell r="G518">
            <v>180</v>
          </cell>
          <cell r="H518" t="str">
            <v>3906 90 9000</v>
          </cell>
        </row>
        <row r="519">
          <cell r="B519" t="str">
            <v>G7360-8058</v>
          </cell>
          <cell r="C519" t="str">
            <v>Прочий акриловый полимер в первичной форме</v>
          </cell>
          <cell r="D519" t="str">
            <v>KG</v>
          </cell>
          <cell r="E519" t="str">
            <v>CAN</v>
          </cell>
          <cell r="F519">
            <v>6.65</v>
          </cell>
          <cell r="G519">
            <v>36</v>
          </cell>
          <cell r="H519" t="str">
            <v>3906 90 9000</v>
          </cell>
        </row>
        <row r="520">
          <cell r="B520" t="str">
            <v>GA-0040</v>
          </cell>
          <cell r="C520" t="str">
            <v>Гидроксид калия в водном растворе</v>
          </cell>
          <cell r="D520" t="str">
            <v>KG</v>
          </cell>
          <cell r="E520" t="str">
            <v>DRUM</v>
          </cell>
          <cell r="F520">
            <v>20.3</v>
          </cell>
          <cell r="G520">
            <v>36</v>
          </cell>
          <cell r="H520" t="str">
            <v>2815 20 0000</v>
          </cell>
        </row>
        <row r="521">
          <cell r="B521" t="str">
            <v>GA-0050</v>
          </cell>
          <cell r="C521" t="str">
            <v>Гидроксид калия в водном растворе</v>
          </cell>
          <cell r="D521" t="str">
            <v>KG</v>
          </cell>
          <cell r="E521" t="str">
            <v>CAN</v>
          </cell>
          <cell r="F521">
            <v>19.350000000000001</v>
          </cell>
          <cell r="G521">
            <v>36</v>
          </cell>
          <cell r="H521" t="str">
            <v>2815 20 0000</v>
          </cell>
        </row>
        <row r="522">
          <cell r="B522" t="str">
            <v>GA-0143</v>
          </cell>
          <cell r="C522" t="str">
            <v>Парафин</v>
          </cell>
          <cell r="D522" t="str">
            <v>KG</v>
          </cell>
          <cell r="E522" t="str">
            <v>DRUM</v>
          </cell>
          <cell r="F522">
            <v>14.64</v>
          </cell>
          <cell r="G522">
            <v>180</v>
          </cell>
          <cell r="H522" t="str">
            <v>2712 20 9000</v>
          </cell>
        </row>
        <row r="523">
          <cell r="B523" t="str">
            <v>GA-0695</v>
          </cell>
          <cell r="C523" t="str">
            <v>Парафин</v>
          </cell>
          <cell r="D523" t="str">
            <v>KG</v>
          </cell>
          <cell r="E523" t="str">
            <v>DRUM</v>
          </cell>
          <cell r="F523">
            <v>3.21</v>
          </cell>
          <cell r="G523">
            <v>180</v>
          </cell>
          <cell r="H523" t="str">
            <v>2712 20 9000</v>
          </cell>
        </row>
        <row r="524">
          <cell r="B524" t="str">
            <v>GA-0700</v>
          </cell>
          <cell r="C524" t="str">
            <v>Неионогенные поверхностно-активные вещества</v>
          </cell>
          <cell r="D524" t="str">
            <v>KG</v>
          </cell>
          <cell r="E524" t="str">
            <v>CAN</v>
          </cell>
          <cell r="F524">
            <v>38.49</v>
          </cell>
          <cell r="G524">
            <v>36</v>
          </cell>
          <cell r="H524" t="str">
            <v>3402 13 0000</v>
          </cell>
        </row>
        <row r="525">
          <cell r="B525" t="str">
            <v>GA-0752</v>
          </cell>
          <cell r="C525" t="str">
            <v>Неионогенные поверхностно-активные вещества</v>
          </cell>
          <cell r="D525" t="str">
            <v>KG</v>
          </cell>
          <cell r="E525" t="str">
            <v>CAN</v>
          </cell>
          <cell r="F525">
            <v>43.94</v>
          </cell>
          <cell r="G525">
            <v>36</v>
          </cell>
          <cell r="H525" t="str">
            <v>3402 13 0000</v>
          </cell>
        </row>
        <row r="526">
          <cell r="B526" t="str">
            <v>GA-0756</v>
          </cell>
          <cell r="C526" t="str">
            <v>Неионогенные поверхностно-активные вещества</v>
          </cell>
          <cell r="D526" t="str">
            <v>KG</v>
          </cell>
          <cell r="E526" t="str">
            <v>CAN</v>
          </cell>
          <cell r="F526">
            <v>52.53</v>
          </cell>
          <cell r="G526">
            <v>36</v>
          </cell>
          <cell r="H526" t="str">
            <v>3402 13 0000</v>
          </cell>
        </row>
        <row r="527">
          <cell r="B527" t="str">
            <v>GA-1001</v>
          </cell>
          <cell r="C527" t="str">
            <v>Неионогенные поверхностно-активные вещества</v>
          </cell>
          <cell r="D527" t="str">
            <v>KG</v>
          </cell>
          <cell r="E527" t="str">
            <v>DRUM</v>
          </cell>
          <cell r="F527">
            <v>11.87</v>
          </cell>
          <cell r="G527">
            <v>180</v>
          </cell>
          <cell r="H527" t="str">
            <v>3402 13 0000</v>
          </cell>
        </row>
        <row r="528">
          <cell r="B528" t="str">
            <v>GA-1010</v>
          </cell>
          <cell r="C528" t="str">
            <v>Неионогенные поверхностно-активные вещества</v>
          </cell>
          <cell r="D528" t="str">
            <v>KG</v>
          </cell>
          <cell r="E528" t="str">
            <v>DRUM</v>
          </cell>
          <cell r="F528">
            <v>3.35</v>
          </cell>
          <cell r="G528">
            <v>180</v>
          </cell>
          <cell r="H528" t="str">
            <v>3402 13 0000</v>
          </cell>
        </row>
        <row r="529">
          <cell r="B529" t="str">
            <v>GA-1100</v>
          </cell>
          <cell r="C529" t="str">
            <v>Неионогенные поверхностно-активные вещества</v>
          </cell>
          <cell r="D529" t="str">
            <v>KG</v>
          </cell>
          <cell r="E529" t="str">
            <v>DRUM</v>
          </cell>
          <cell r="F529">
            <v>2.5</v>
          </cell>
          <cell r="G529">
            <v>180</v>
          </cell>
          <cell r="H529" t="str">
            <v>3402 13 0000</v>
          </cell>
        </row>
        <row r="530">
          <cell r="B530" t="str">
            <v>GA-1102</v>
          </cell>
          <cell r="C530" t="str">
            <v>Неионогенные поверхностно-активные вещества</v>
          </cell>
          <cell r="D530" t="str">
            <v>KG</v>
          </cell>
          <cell r="E530" t="str">
            <v>DRUM</v>
          </cell>
          <cell r="F530">
            <v>7.45</v>
          </cell>
          <cell r="G530">
            <v>180</v>
          </cell>
          <cell r="H530" t="str">
            <v>3402 13 0000</v>
          </cell>
        </row>
        <row r="531">
          <cell r="B531" t="str">
            <v>GA-1110</v>
          </cell>
          <cell r="C531" t="str">
            <v>Неионогенные поверхностно-активные вещества</v>
          </cell>
          <cell r="D531" t="str">
            <v>KG</v>
          </cell>
          <cell r="E531" t="str">
            <v>DRUM</v>
          </cell>
          <cell r="F531">
            <v>5.89</v>
          </cell>
          <cell r="G531">
            <v>180</v>
          </cell>
          <cell r="H531" t="str">
            <v>3402 13 0000</v>
          </cell>
        </row>
        <row r="532">
          <cell r="B532" t="str">
            <v>GA-1115</v>
          </cell>
          <cell r="C532" t="str">
            <v>Неионогенные поверхностно-активные вещества</v>
          </cell>
          <cell r="D532" t="str">
            <v>KG</v>
          </cell>
          <cell r="E532" t="str">
            <v>DRUM</v>
          </cell>
          <cell r="F532">
            <v>10.47</v>
          </cell>
          <cell r="G532">
            <v>180</v>
          </cell>
          <cell r="H532" t="str">
            <v>3402 13 0000</v>
          </cell>
        </row>
        <row r="533">
          <cell r="B533" t="str">
            <v>GA-1490</v>
          </cell>
          <cell r="C533" t="str">
            <v>Неионогенные поверхностно-активные вещества</v>
          </cell>
          <cell r="D533" t="str">
            <v>KG</v>
          </cell>
          <cell r="E533" t="str">
            <v>DRUM</v>
          </cell>
          <cell r="F533">
            <v>3.37</v>
          </cell>
          <cell r="G533">
            <v>180</v>
          </cell>
          <cell r="H533" t="str">
            <v>3402 13 0000</v>
          </cell>
        </row>
        <row r="534">
          <cell r="B534" t="str">
            <v>GA-1590</v>
          </cell>
          <cell r="C534" t="str">
            <v>Неионогенные поверхностно-активные вещества</v>
          </cell>
          <cell r="D534" t="str">
            <v>KG</v>
          </cell>
          <cell r="E534" t="str">
            <v>DRUM</v>
          </cell>
          <cell r="F534">
            <v>2.38</v>
          </cell>
          <cell r="G534">
            <v>180</v>
          </cell>
          <cell r="H534" t="str">
            <v>3402 13 0000</v>
          </cell>
        </row>
        <row r="535">
          <cell r="B535" t="str">
            <v>GA-1900</v>
          </cell>
          <cell r="C535" t="str">
            <v>Неионогенные поверхностно-активные вещества</v>
          </cell>
          <cell r="D535" t="str">
            <v>KG</v>
          </cell>
          <cell r="E535" t="str">
            <v>DRUM</v>
          </cell>
          <cell r="F535">
            <v>6.13</v>
          </cell>
          <cell r="G535">
            <v>180</v>
          </cell>
          <cell r="H535" t="str">
            <v>3402 13 0000</v>
          </cell>
        </row>
        <row r="536">
          <cell r="B536" t="str">
            <v>GA-2100</v>
          </cell>
          <cell r="C536" t="str">
            <v>Неионогенные поверхностно-активные вещества</v>
          </cell>
          <cell r="D536" t="str">
            <v>KG</v>
          </cell>
          <cell r="E536" t="str">
            <v>DRUM</v>
          </cell>
          <cell r="F536">
            <v>95.6</v>
          </cell>
          <cell r="G536">
            <v>180</v>
          </cell>
          <cell r="H536" t="str">
            <v>3402 13 0000</v>
          </cell>
        </row>
        <row r="537">
          <cell r="B537" t="str">
            <v>GA-2152</v>
          </cell>
          <cell r="C537" t="str">
            <v>Прочие изоцианаты</v>
          </cell>
          <cell r="D537" t="str">
            <v>KG</v>
          </cell>
          <cell r="E537" t="str">
            <v>DRUM</v>
          </cell>
          <cell r="F537">
            <v>7.85</v>
          </cell>
          <cell r="G537">
            <v>180</v>
          </cell>
          <cell r="H537" t="str">
            <v>2929 10 0009</v>
          </cell>
        </row>
        <row r="538">
          <cell r="B538" t="str">
            <v>GA-2156</v>
          </cell>
          <cell r="C538" t="str">
            <v>Прочие изоцианаты</v>
          </cell>
          <cell r="D538" t="str">
            <v>KG</v>
          </cell>
          <cell r="E538" t="str">
            <v>DRUM</v>
          </cell>
          <cell r="F538">
            <v>16.8</v>
          </cell>
          <cell r="G538">
            <v>180</v>
          </cell>
          <cell r="H538" t="str">
            <v>2929 10 0009</v>
          </cell>
        </row>
        <row r="539">
          <cell r="B539" t="str">
            <v>GA-2158</v>
          </cell>
          <cell r="C539" t="str">
            <v>Прочие изоцианаты</v>
          </cell>
          <cell r="D539" t="str">
            <v>KG</v>
          </cell>
          <cell r="E539" t="str">
            <v>DRUM</v>
          </cell>
          <cell r="F539">
            <v>16.53</v>
          </cell>
          <cell r="G539">
            <v>180</v>
          </cell>
          <cell r="H539" t="str">
            <v>2929 10 0009</v>
          </cell>
        </row>
        <row r="540">
          <cell r="B540" t="str">
            <v>GA-2159</v>
          </cell>
          <cell r="C540" t="str">
            <v>Прочие изоцианаты</v>
          </cell>
          <cell r="D540" t="str">
            <v>KG</v>
          </cell>
          <cell r="E540" t="str">
            <v>DRUM</v>
          </cell>
          <cell r="F540">
            <v>18.64</v>
          </cell>
          <cell r="G540">
            <v>180</v>
          </cell>
          <cell r="H540" t="str">
            <v>2929 10 0009</v>
          </cell>
        </row>
        <row r="541">
          <cell r="B541" t="str">
            <v>GA-2161</v>
          </cell>
          <cell r="C541" t="str">
            <v>Прочие изоцианаты</v>
          </cell>
          <cell r="D541" t="str">
            <v>KG</v>
          </cell>
          <cell r="E541" t="str">
            <v>CAN</v>
          </cell>
          <cell r="F541">
            <v>18.82</v>
          </cell>
          <cell r="G541">
            <v>36</v>
          </cell>
          <cell r="H541" t="str">
            <v>2929 10 0009</v>
          </cell>
        </row>
        <row r="542">
          <cell r="B542" t="str">
            <v>GA-2176</v>
          </cell>
          <cell r="C542" t="str">
            <v>Неионогенные поверхностно-активные вещества</v>
          </cell>
          <cell r="D542" t="str">
            <v>KG</v>
          </cell>
          <cell r="E542" t="str">
            <v>DRUM</v>
          </cell>
          <cell r="F542">
            <v>25.58</v>
          </cell>
          <cell r="G542">
            <v>36</v>
          </cell>
          <cell r="H542" t="str">
            <v>3402 13 0000</v>
          </cell>
        </row>
        <row r="543">
          <cell r="B543" t="str">
            <v>GA-2210</v>
          </cell>
          <cell r="C543" t="str">
            <v>Соевый лицитин</v>
          </cell>
          <cell r="D543" t="str">
            <v>KG</v>
          </cell>
          <cell r="E543" t="str">
            <v>CAN</v>
          </cell>
          <cell r="F543">
            <v>18.100000000000001</v>
          </cell>
          <cell r="G543">
            <v>36</v>
          </cell>
          <cell r="H543" t="str">
            <v>2923 20 0000</v>
          </cell>
        </row>
        <row r="544">
          <cell r="B544" t="str">
            <v>GA-2546</v>
          </cell>
          <cell r="C544" t="str">
            <v>Диоксид кремния</v>
          </cell>
          <cell r="D544" t="str">
            <v>KG</v>
          </cell>
          <cell r="E544" t="str">
            <v>CAN</v>
          </cell>
          <cell r="F544">
            <v>7.57</v>
          </cell>
          <cell r="G544">
            <v>36</v>
          </cell>
          <cell r="H544" t="str">
            <v>2811 22 0000</v>
          </cell>
        </row>
        <row r="545">
          <cell r="B545" t="str">
            <v>GA-3020</v>
          </cell>
          <cell r="C545" t="str">
            <v>Эпоксидная смола</v>
          </cell>
          <cell r="D545" t="str">
            <v>KG</v>
          </cell>
          <cell r="E545" t="str">
            <v>DRUM</v>
          </cell>
          <cell r="F545">
            <v>8.8000000000000007</v>
          </cell>
          <cell r="G545">
            <v>180</v>
          </cell>
          <cell r="H545" t="str">
            <v>3907 30 0000</v>
          </cell>
        </row>
        <row r="546">
          <cell r="B546" t="str">
            <v>GA-3068</v>
          </cell>
          <cell r="C546" t="str">
            <v>Эпоксидная смола</v>
          </cell>
          <cell r="D546" t="str">
            <v>KG</v>
          </cell>
          <cell r="E546" t="str">
            <v>CAN</v>
          </cell>
          <cell r="F546">
            <v>23.62</v>
          </cell>
          <cell r="G546">
            <v>36</v>
          </cell>
          <cell r="H546" t="str">
            <v>3907 30 0000</v>
          </cell>
        </row>
        <row r="547">
          <cell r="B547" t="str">
            <v>GA-3150</v>
          </cell>
          <cell r="C547" t="str">
            <v>Диоксид кремния</v>
          </cell>
          <cell r="D547" t="str">
            <v>KG</v>
          </cell>
          <cell r="E547" t="str">
            <v>CAN</v>
          </cell>
          <cell r="F547">
            <v>17.350000000000001</v>
          </cell>
          <cell r="G547">
            <v>36</v>
          </cell>
          <cell r="H547" t="str">
            <v>2811 22 0000</v>
          </cell>
        </row>
        <row r="548">
          <cell r="B548" t="str">
            <v>GA-3357</v>
          </cell>
          <cell r="C548" t="str">
            <v>Эпоксидная смола</v>
          </cell>
          <cell r="D548" t="str">
            <v>KG</v>
          </cell>
          <cell r="E548" t="str">
            <v>DRUM</v>
          </cell>
          <cell r="F548">
            <v>9.89</v>
          </cell>
          <cell r="G548">
            <v>180</v>
          </cell>
          <cell r="H548" t="str">
            <v>3907 30 0000</v>
          </cell>
        </row>
        <row r="549">
          <cell r="B549" t="str">
            <v>GA-3360</v>
          </cell>
          <cell r="C549" t="str">
            <v>Диоксид титана</v>
          </cell>
          <cell r="D549" t="str">
            <v>KG</v>
          </cell>
          <cell r="E549" t="str">
            <v>S.CAN</v>
          </cell>
          <cell r="F549">
            <v>3.27</v>
          </cell>
          <cell r="G549">
            <v>36</v>
          </cell>
          <cell r="H549" t="str">
            <v>3206 11 0000</v>
          </cell>
        </row>
        <row r="550">
          <cell r="B550" t="str">
            <v>GA-5005</v>
          </cell>
          <cell r="C550" t="str">
            <v>Силиконовая смола</v>
          </cell>
          <cell r="D550" t="str">
            <v>KG</v>
          </cell>
          <cell r="E550" t="str">
            <v>CAN</v>
          </cell>
          <cell r="F550">
            <v>30.12</v>
          </cell>
          <cell r="G550">
            <v>36</v>
          </cell>
          <cell r="H550" t="str">
            <v>3910 00 0001</v>
          </cell>
        </row>
        <row r="551">
          <cell r="B551" t="str">
            <v>GA-5020</v>
          </cell>
          <cell r="C551" t="str">
            <v>Силиконовая смола</v>
          </cell>
          <cell r="D551" t="str">
            <v>KG</v>
          </cell>
          <cell r="E551" t="str">
            <v>DRUM</v>
          </cell>
          <cell r="F551">
            <v>16.23</v>
          </cell>
          <cell r="G551">
            <v>180</v>
          </cell>
          <cell r="H551" t="str">
            <v>3910 00 0001</v>
          </cell>
        </row>
        <row r="552">
          <cell r="B552" t="str">
            <v>GA-5070</v>
          </cell>
          <cell r="C552" t="str">
            <v>Силиконовая смола</v>
          </cell>
          <cell r="D552" t="str">
            <v>KG</v>
          </cell>
          <cell r="E552" t="str">
            <v>DRUM</v>
          </cell>
          <cell r="F552">
            <v>9.49</v>
          </cell>
          <cell r="G552">
            <v>180</v>
          </cell>
          <cell r="H552" t="str">
            <v>3910 00 0001</v>
          </cell>
        </row>
        <row r="553">
          <cell r="B553" t="str">
            <v>GA-5700X01</v>
          </cell>
          <cell r="C553" t="str">
            <v>Силиконовая смола</v>
          </cell>
          <cell r="D553" t="str">
            <v>KG</v>
          </cell>
          <cell r="E553" t="str">
            <v>S.CAN</v>
          </cell>
          <cell r="F553">
            <v>1.1000000000000001</v>
          </cell>
          <cell r="G553">
            <v>36</v>
          </cell>
          <cell r="H553" t="str">
            <v>3910 00 0009</v>
          </cell>
        </row>
        <row r="554">
          <cell r="B554" t="str">
            <v>GA-6060</v>
          </cell>
          <cell r="C554" t="str">
            <v>Прочие изоцианаты</v>
          </cell>
          <cell r="D554" t="str">
            <v>KG</v>
          </cell>
          <cell r="E554" t="str">
            <v>CAN</v>
          </cell>
          <cell r="F554">
            <v>14.65</v>
          </cell>
          <cell r="G554">
            <v>36</v>
          </cell>
          <cell r="H554" t="str">
            <v>2929 10 0009</v>
          </cell>
        </row>
        <row r="555">
          <cell r="B555" t="str">
            <v>GA-6700X01</v>
          </cell>
          <cell r="C555" t="str">
            <v>Прочие изоцианаты</v>
          </cell>
          <cell r="D555" t="str">
            <v>KG</v>
          </cell>
          <cell r="E555" t="str">
            <v>S.CAN</v>
          </cell>
          <cell r="F555">
            <v>1.28</v>
          </cell>
          <cell r="G555">
            <v>36</v>
          </cell>
          <cell r="H555" t="str">
            <v>2929 10 0009</v>
          </cell>
        </row>
        <row r="556">
          <cell r="B556" t="str">
            <v>GA-6705</v>
          </cell>
          <cell r="C556" t="str">
            <v>Соевый лицитин</v>
          </cell>
          <cell r="D556" t="str">
            <v>KG</v>
          </cell>
          <cell r="E556" t="str">
            <v>DRUM</v>
          </cell>
          <cell r="F556">
            <v>12.44</v>
          </cell>
          <cell r="G556">
            <v>180</v>
          </cell>
          <cell r="H556" t="str">
            <v>2923 20 0000</v>
          </cell>
        </row>
        <row r="557">
          <cell r="B557" t="str">
            <v>GA-7150</v>
          </cell>
          <cell r="C557" t="str">
            <v>Простые эфиры целлюлозы</v>
          </cell>
          <cell r="D557" t="str">
            <v>KG</v>
          </cell>
          <cell r="E557" t="str">
            <v>CAN</v>
          </cell>
          <cell r="F557">
            <v>6.09</v>
          </cell>
          <cell r="G557">
            <v>36</v>
          </cell>
          <cell r="H557" t="str">
            <v>3912 39 8500</v>
          </cell>
        </row>
        <row r="558">
          <cell r="B558" t="str">
            <v>GA-7155</v>
          </cell>
          <cell r="C558" t="str">
            <v>Простые эфиры целлюлозы</v>
          </cell>
          <cell r="D558" t="str">
            <v>KG</v>
          </cell>
          <cell r="E558" t="str">
            <v>DRUM</v>
          </cell>
          <cell r="F558">
            <v>5.97</v>
          </cell>
          <cell r="G558">
            <v>180</v>
          </cell>
          <cell r="H558" t="str">
            <v>3912 39 8500</v>
          </cell>
        </row>
        <row r="559">
          <cell r="B559" t="str">
            <v>GA-8053</v>
          </cell>
          <cell r="C559" t="str">
            <v>Прочие изоцианаты</v>
          </cell>
          <cell r="D559" t="str">
            <v>KG</v>
          </cell>
          <cell r="E559" t="str">
            <v>CAN</v>
          </cell>
          <cell r="F559">
            <v>22.43</v>
          </cell>
          <cell r="G559">
            <v>36</v>
          </cell>
          <cell r="H559" t="str">
            <v>2929 10 0009</v>
          </cell>
        </row>
        <row r="560">
          <cell r="B560" t="str">
            <v>GA-8056</v>
          </cell>
          <cell r="C560" t="str">
            <v>Прочий акриловый полимер в первичной форме</v>
          </cell>
          <cell r="D560" t="str">
            <v>KG</v>
          </cell>
          <cell r="E560" t="str">
            <v>CAN</v>
          </cell>
          <cell r="F560">
            <v>21.24</v>
          </cell>
          <cell r="G560">
            <v>36</v>
          </cell>
          <cell r="H560" t="str">
            <v>3906 90 9000</v>
          </cell>
        </row>
        <row r="561">
          <cell r="B561" t="str">
            <v>GA-8070</v>
          </cell>
          <cell r="C561" t="str">
            <v>Прочий полиамид в первичной форме</v>
          </cell>
          <cell r="D561" t="str">
            <v>KG</v>
          </cell>
          <cell r="E561" t="str">
            <v>DRUM</v>
          </cell>
          <cell r="F561">
            <v>5.24</v>
          </cell>
          <cell r="G561">
            <v>180</v>
          </cell>
          <cell r="H561" t="str">
            <v>3908 90 0000</v>
          </cell>
        </row>
        <row r="562">
          <cell r="B562" t="str">
            <v>GA-8105</v>
          </cell>
          <cell r="C562" t="str">
            <v>Прочие изоцианаты</v>
          </cell>
          <cell r="D562" t="str">
            <v>KG</v>
          </cell>
          <cell r="E562" t="str">
            <v>CAN</v>
          </cell>
          <cell r="F562">
            <v>15.09</v>
          </cell>
          <cell r="G562">
            <v>36</v>
          </cell>
          <cell r="H562" t="str">
            <v>2929 10 0009</v>
          </cell>
        </row>
        <row r="563">
          <cell r="B563" t="str">
            <v>GA-8166</v>
          </cell>
          <cell r="C563" t="str">
            <v>Прочие изоцианаты</v>
          </cell>
          <cell r="D563" t="str">
            <v>KG</v>
          </cell>
          <cell r="E563" t="str">
            <v>CAN</v>
          </cell>
          <cell r="F563">
            <v>24.33</v>
          </cell>
          <cell r="G563">
            <v>36</v>
          </cell>
          <cell r="H563" t="str">
            <v>2929 10 0009</v>
          </cell>
        </row>
        <row r="564">
          <cell r="B564" t="str">
            <v>GA-8166X10</v>
          </cell>
          <cell r="C564" t="str">
            <v>Прочие изоцианаты</v>
          </cell>
          <cell r="D564" t="str">
            <v>KG</v>
          </cell>
          <cell r="E564" t="str">
            <v>CAN</v>
          </cell>
          <cell r="F564">
            <v>6.68</v>
          </cell>
          <cell r="G564">
            <v>36</v>
          </cell>
          <cell r="H564" t="str">
            <v>2929 10 0009</v>
          </cell>
        </row>
        <row r="565">
          <cell r="B565" t="str">
            <v>GA-8170</v>
          </cell>
          <cell r="C565" t="str">
            <v>Прочие изоцианаты</v>
          </cell>
          <cell r="D565" t="str">
            <v>KG</v>
          </cell>
          <cell r="E565" t="str">
            <v>CAN</v>
          </cell>
          <cell r="F565">
            <v>24.58</v>
          </cell>
          <cell r="G565">
            <v>36</v>
          </cell>
          <cell r="H565" t="str">
            <v>2929 10 0009</v>
          </cell>
        </row>
        <row r="566">
          <cell r="B566" t="str">
            <v>GA-8480</v>
          </cell>
          <cell r="C566" t="str">
            <v>Гидроксид калия в водном растворе</v>
          </cell>
          <cell r="D566" t="str">
            <v>KG</v>
          </cell>
          <cell r="E566" t="str">
            <v>CAN</v>
          </cell>
          <cell r="F566">
            <v>30.57</v>
          </cell>
          <cell r="G566">
            <v>36</v>
          </cell>
          <cell r="H566" t="str">
            <v>2815 20 0000</v>
          </cell>
        </row>
        <row r="567">
          <cell r="B567" t="str">
            <v>GA-8490</v>
          </cell>
          <cell r="C567" t="str">
            <v>Гидроксид калия в водном растворе</v>
          </cell>
          <cell r="D567" t="str">
            <v>KG</v>
          </cell>
          <cell r="E567" t="str">
            <v>CAN</v>
          </cell>
          <cell r="F567">
            <v>21.33</v>
          </cell>
          <cell r="G567">
            <v>36</v>
          </cell>
          <cell r="H567" t="str">
            <v>2815 20 0000</v>
          </cell>
        </row>
        <row r="568">
          <cell r="B568" t="str">
            <v>GAA-132CE</v>
          </cell>
          <cell r="C568" t="str">
            <v>Прочий акриловый полимер в первичной форме</v>
          </cell>
          <cell r="D568" t="str">
            <v>KG</v>
          </cell>
          <cell r="E568" t="str">
            <v>CAN</v>
          </cell>
          <cell r="F568">
            <v>5.0599999999999996</v>
          </cell>
          <cell r="G568">
            <v>36</v>
          </cell>
          <cell r="H568" t="str">
            <v>3906 90 9000</v>
          </cell>
        </row>
        <row r="569">
          <cell r="B569" t="str">
            <v>GAC-4535-50</v>
          </cell>
          <cell r="C569" t="str">
            <v>Прочий акриловый полимер в первичной форме</v>
          </cell>
          <cell r="D569" t="str">
            <v>KG</v>
          </cell>
          <cell r="E569" t="str">
            <v>DRUM</v>
          </cell>
          <cell r="F569">
            <v>3.87</v>
          </cell>
          <cell r="G569">
            <v>180</v>
          </cell>
          <cell r="H569" t="str">
            <v>3906 90 9000</v>
          </cell>
        </row>
        <row r="570">
          <cell r="B570" t="str">
            <v>GAC-4653-50</v>
          </cell>
          <cell r="C570" t="str">
            <v>Анионные поверхностно-активные средства</v>
          </cell>
          <cell r="D570" t="str">
            <v>KG</v>
          </cell>
          <cell r="E570" t="str">
            <v>DRUM</v>
          </cell>
          <cell r="F570">
            <v>6.18</v>
          </cell>
          <cell r="G570">
            <v>180</v>
          </cell>
          <cell r="H570" t="str">
            <v>3402 11 9000</v>
          </cell>
        </row>
        <row r="571">
          <cell r="B571" t="str">
            <v>GAC-6101-50</v>
          </cell>
          <cell r="C571" t="str">
            <v>Прочий акриловый полимер в первичной форме</v>
          </cell>
          <cell r="D571" t="str">
            <v>KG</v>
          </cell>
          <cell r="E571" t="str">
            <v>DRUM</v>
          </cell>
          <cell r="F571">
            <v>2.41</v>
          </cell>
          <cell r="G571">
            <v>180</v>
          </cell>
          <cell r="H571" t="str">
            <v>3906 90 9000</v>
          </cell>
        </row>
        <row r="572">
          <cell r="B572" t="str">
            <v>GAC-7131-50</v>
          </cell>
          <cell r="C572" t="str">
            <v>Триэтиламин</v>
          </cell>
          <cell r="D572" t="str">
            <v>KG</v>
          </cell>
          <cell r="E572" t="str">
            <v>DRUM</v>
          </cell>
          <cell r="F572">
            <v>4.03</v>
          </cell>
          <cell r="G572">
            <v>180</v>
          </cell>
          <cell r="H572" t="str">
            <v>2921 19 9900</v>
          </cell>
        </row>
        <row r="573">
          <cell r="B573" t="str">
            <v>GAC-7156-70</v>
          </cell>
          <cell r="C573" t="str">
            <v>Триэтиламин</v>
          </cell>
          <cell r="D573" t="str">
            <v>KG</v>
          </cell>
          <cell r="E573" t="str">
            <v>DRUM</v>
          </cell>
          <cell r="F573">
            <v>6.53</v>
          </cell>
          <cell r="G573">
            <v>180</v>
          </cell>
          <cell r="H573" t="str">
            <v>2921 19 9900</v>
          </cell>
        </row>
        <row r="574">
          <cell r="B574" t="str">
            <v>GAC-7171-62</v>
          </cell>
          <cell r="C574" t="str">
            <v>Триэтиламин</v>
          </cell>
          <cell r="D574" t="str">
            <v>KG</v>
          </cell>
          <cell r="E574" t="str">
            <v>DRUM</v>
          </cell>
          <cell r="F574">
            <v>3.9</v>
          </cell>
          <cell r="G574">
            <v>180</v>
          </cell>
          <cell r="H574" t="str">
            <v>2921 19 9900</v>
          </cell>
        </row>
        <row r="575">
          <cell r="B575" t="str">
            <v>GAC-7233-60</v>
          </cell>
          <cell r="C575" t="str">
            <v>Анионные поверхностно-активные средства</v>
          </cell>
          <cell r="D575" t="str">
            <v>KG</v>
          </cell>
          <cell r="E575" t="str">
            <v>DRUM</v>
          </cell>
          <cell r="F575">
            <v>3.9</v>
          </cell>
          <cell r="G575">
            <v>180</v>
          </cell>
          <cell r="H575" t="str">
            <v>3402 11 9000</v>
          </cell>
        </row>
        <row r="576">
          <cell r="B576" t="str">
            <v>GAC-7312-70</v>
          </cell>
          <cell r="C576" t="str">
            <v>Прочий акриловый полимер в первичной форме</v>
          </cell>
          <cell r="D576" t="str">
            <v>KG</v>
          </cell>
          <cell r="E576" t="str">
            <v>DRUM</v>
          </cell>
          <cell r="F576">
            <v>6.34</v>
          </cell>
          <cell r="G576">
            <v>180</v>
          </cell>
          <cell r="H576" t="str">
            <v>3906 90 9000</v>
          </cell>
        </row>
        <row r="577">
          <cell r="B577" t="str">
            <v>GAC-7343-62</v>
          </cell>
          <cell r="C577" t="str">
            <v>Анионные поверхностно-активные средства</v>
          </cell>
          <cell r="D577" t="str">
            <v>KG</v>
          </cell>
          <cell r="E577" t="str">
            <v>DRUM</v>
          </cell>
          <cell r="F577">
            <v>3.76</v>
          </cell>
          <cell r="G577">
            <v>180</v>
          </cell>
          <cell r="H577" t="str">
            <v>3402 11 9000</v>
          </cell>
        </row>
        <row r="578">
          <cell r="B578" t="str">
            <v>GAC-7360-60</v>
          </cell>
          <cell r="C578" t="str">
            <v>Эфироспирт</v>
          </cell>
          <cell r="D578" t="str">
            <v>KG</v>
          </cell>
          <cell r="E578" t="str">
            <v>DRUM</v>
          </cell>
          <cell r="F578">
            <v>3.21</v>
          </cell>
          <cell r="G578">
            <v>180</v>
          </cell>
          <cell r="H578" t="str">
            <v>2909 43 0000</v>
          </cell>
        </row>
        <row r="579">
          <cell r="B579" t="str">
            <v>GAC-7729-54</v>
          </cell>
          <cell r="C579" t="str">
            <v>Эфироспирт</v>
          </cell>
          <cell r="D579" t="str">
            <v>KG</v>
          </cell>
          <cell r="E579" t="str">
            <v>DRUM</v>
          </cell>
          <cell r="F579">
            <v>3.53</v>
          </cell>
          <cell r="G579">
            <v>180</v>
          </cell>
          <cell r="H579" t="str">
            <v>2909 43 0000</v>
          </cell>
        </row>
        <row r="580">
          <cell r="B580" t="str">
            <v>GAC-7878-50</v>
          </cell>
          <cell r="C580" t="str">
            <v>Эфироспирт</v>
          </cell>
          <cell r="D580" t="str">
            <v>KG</v>
          </cell>
          <cell r="E580" t="str">
            <v>DRUM</v>
          </cell>
          <cell r="F580">
            <v>3.32</v>
          </cell>
          <cell r="G580">
            <v>180</v>
          </cell>
          <cell r="H580" t="str">
            <v>2909 43 0000</v>
          </cell>
        </row>
        <row r="581">
          <cell r="B581" t="str">
            <v>GAC-9604-45</v>
          </cell>
          <cell r="C581" t="str">
            <v>Прочий акриловый полимер в первичной форме</v>
          </cell>
          <cell r="D581" t="str">
            <v>KG</v>
          </cell>
          <cell r="E581" t="str">
            <v>DRUM</v>
          </cell>
          <cell r="F581">
            <v>9.52</v>
          </cell>
          <cell r="G581">
            <v>180</v>
          </cell>
          <cell r="H581" t="str">
            <v>3906 90 9000</v>
          </cell>
        </row>
        <row r="582">
          <cell r="B582" t="str">
            <v>GAD125U-20</v>
          </cell>
          <cell r="C582" t="str">
            <v>Прочий акриловый полимер в первичной форме</v>
          </cell>
          <cell r="D582" t="str">
            <v>KG</v>
          </cell>
          <cell r="E582" t="str">
            <v>CAN</v>
          </cell>
          <cell r="F582">
            <v>1.43</v>
          </cell>
          <cell r="G582">
            <v>36</v>
          </cell>
          <cell r="H582" t="str">
            <v>3906 90 9000</v>
          </cell>
        </row>
        <row r="583">
          <cell r="B583" t="str">
            <v>GAP-1963-50</v>
          </cell>
          <cell r="C583" t="str">
            <v>Анионные поверхностно-активные средства</v>
          </cell>
          <cell r="D583" t="str">
            <v>KG</v>
          </cell>
          <cell r="E583" t="str">
            <v>DRUM</v>
          </cell>
          <cell r="F583">
            <v>2.68</v>
          </cell>
          <cell r="G583">
            <v>180</v>
          </cell>
          <cell r="H583" t="str">
            <v>3402 11 9000</v>
          </cell>
        </row>
        <row r="584">
          <cell r="B584" t="str">
            <v>GAP-1988-55</v>
          </cell>
          <cell r="C584" t="str">
            <v>Анионные поверхностно-активные средства</v>
          </cell>
          <cell r="D584" t="str">
            <v>KG</v>
          </cell>
          <cell r="E584" t="str">
            <v>DRUM</v>
          </cell>
          <cell r="F584">
            <v>2.68</v>
          </cell>
          <cell r="G584">
            <v>180</v>
          </cell>
          <cell r="H584" t="str">
            <v>3402 11 9000</v>
          </cell>
        </row>
        <row r="585">
          <cell r="B585" t="str">
            <v>GAP-5001-50</v>
          </cell>
          <cell r="C585" t="str">
            <v>Прочий акриловый полимер в первичной форме</v>
          </cell>
          <cell r="D585" t="str">
            <v>KG</v>
          </cell>
          <cell r="E585" t="str">
            <v>DRUM</v>
          </cell>
          <cell r="F585">
            <v>2.5299999999999998</v>
          </cell>
          <cell r="G585">
            <v>180</v>
          </cell>
          <cell r="H585" t="str">
            <v>3906 90 9000</v>
          </cell>
        </row>
        <row r="586">
          <cell r="B586" t="str">
            <v>GAS-1796-20</v>
          </cell>
          <cell r="C586" t="str">
            <v>Прочий акриловый полимер в первичной форме</v>
          </cell>
          <cell r="D586" t="str">
            <v>KG</v>
          </cell>
          <cell r="E586" t="str">
            <v>DRUM</v>
          </cell>
          <cell r="F586">
            <v>11.81</v>
          </cell>
          <cell r="G586">
            <v>180</v>
          </cell>
          <cell r="H586" t="str">
            <v>3906 90 9000</v>
          </cell>
        </row>
        <row r="587">
          <cell r="B587" t="str">
            <v>GBC-6</v>
          </cell>
          <cell r="C587" t="str">
            <v>Прочие краски на основе сложных полиэфиров</v>
          </cell>
          <cell r="D587" t="str">
            <v>KG</v>
          </cell>
          <cell r="E587" t="str">
            <v>DRUM</v>
          </cell>
          <cell r="F587">
            <v>5.41</v>
          </cell>
          <cell r="G587">
            <v>180</v>
          </cell>
          <cell r="H587" t="str">
            <v>3208 10 9000</v>
          </cell>
        </row>
        <row r="588">
          <cell r="B588" t="str">
            <v>GC-1329</v>
          </cell>
          <cell r="C588" t="str">
            <v>Прочие краски на основе сложных полиэфиров</v>
          </cell>
          <cell r="D588" t="str">
            <v>KG</v>
          </cell>
          <cell r="E588" t="str">
            <v>DRUM</v>
          </cell>
          <cell r="F588">
            <v>7.45</v>
          </cell>
          <cell r="G588">
            <v>180</v>
          </cell>
          <cell r="H588" t="str">
            <v>3208 10 9000</v>
          </cell>
        </row>
        <row r="589">
          <cell r="B589" t="str">
            <v>GC-1601</v>
          </cell>
          <cell r="C589" t="str">
            <v>Анионные поверхностно-активные средства</v>
          </cell>
          <cell r="D589" t="str">
            <v>KG</v>
          </cell>
          <cell r="E589" t="str">
            <v>DRUM</v>
          </cell>
          <cell r="F589">
            <v>6.69</v>
          </cell>
          <cell r="G589">
            <v>180</v>
          </cell>
          <cell r="H589" t="str">
            <v>3402 11 9000</v>
          </cell>
        </row>
        <row r="590">
          <cell r="B590" t="str">
            <v>GC-2155</v>
          </cell>
          <cell r="C590" t="str">
            <v>Прочий полиамид в первичной форме</v>
          </cell>
          <cell r="D590" t="str">
            <v>KG</v>
          </cell>
          <cell r="E590" t="str">
            <v>CAN</v>
          </cell>
          <cell r="F590">
            <v>46.61</v>
          </cell>
          <cell r="G590">
            <v>36</v>
          </cell>
          <cell r="H590" t="str">
            <v>3908 90 0000</v>
          </cell>
        </row>
        <row r="591">
          <cell r="B591" t="str">
            <v>GC-2184</v>
          </cell>
          <cell r="C591" t="str">
            <v>Прочий полиамид в первичной форме</v>
          </cell>
          <cell r="D591" t="str">
            <v>KG</v>
          </cell>
          <cell r="E591" t="str">
            <v>DRUM</v>
          </cell>
          <cell r="F591">
            <v>21.85</v>
          </cell>
          <cell r="G591">
            <v>180</v>
          </cell>
          <cell r="H591" t="str">
            <v>3908 90 0000</v>
          </cell>
        </row>
        <row r="592">
          <cell r="B592" t="str">
            <v>GC-4</v>
          </cell>
          <cell r="C592" t="str">
            <v>Прочие краски на основе сложных полиэфиров</v>
          </cell>
          <cell r="D592" t="str">
            <v>KG</v>
          </cell>
          <cell r="E592" t="str">
            <v>DRUM</v>
          </cell>
          <cell r="F592">
            <v>4.38</v>
          </cell>
          <cell r="G592">
            <v>180</v>
          </cell>
          <cell r="H592" t="str">
            <v>3208 10 9000</v>
          </cell>
        </row>
        <row r="593">
          <cell r="B593" t="str">
            <v>GC-7001</v>
          </cell>
          <cell r="C593" t="str">
            <v>Прочие краски на основе сложных полиэфиров</v>
          </cell>
          <cell r="D593" t="str">
            <v>KG</v>
          </cell>
          <cell r="E593" t="str">
            <v>DRUM</v>
          </cell>
          <cell r="F593">
            <v>5.93</v>
          </cell>
          <cell r="G593">
            <v>180</v>
          </cell>
          <cell r="H593" t="str">
            <v>3208 10 9000</v>
          </cell>
        </row>
        <row r="594">
          <cell r="B594" t="str">
            <v>GC-7740</v>
          </cell>
          <cell r="C594" t="str">
            <v>Триэтиламин</v>
          </cell>
          <cell r="D594" t="str">
            <v>KG</v>
          </cell>
          <cell r="E594" t="str">
            <v>DRUM</v>
          </cell>
          <cell r="F594">
            <v>4.1900000000000004</v>
          </cell>
          <cell r="G594">
            <v>180</v>
          </cell>
          <cell r="H594" t="str">
            <v>2921 19 9900</v>
          </cell>
        </row>
        <row r="595">
          <cell r="B595" t="str">
            <v>GCL-1013-20</v>
          </cell>
          <cell r="C595" t="str">
            <v>Прочий полиамид в первичной форме</v>
          </cell>
          <cell r="D595" t="str">
            <v>KG</v>
          </cell>
          <cell r="E595" t="str">
            <v>DRUM</v>
          </cell>
          <cell r="F595">
            <v>6.09</v>
          </cell>
          <cell r="G595">
            <v>180</v>
          </cell>
          <cell r="H595" t="str">
            <v>3908 90 0000</v>
          </cell>
        </row>
        <row r="596">
          <cell r="B596" t="str">
            <v>GCL-1016-20</v>
          </cell>
          <cell r="C596" t="str">
            <v>Неионогенные поверхностно-активные вещества</v>
          </cell>
          <cell r="D596" t="str">
            <v>KG</v>
          </cell>
          <cell r="E596" t="str">
            <v>DRUM</v>
          </cell>
          <cell r="F596">
            <v>6.06</v>
          </cell>
          <cell r="G596">
            <v>180</v>
          </cell>
          <cell r="H596" t="str">
            <v>3402 13 0000</v>
          </cell>
        </row>
        <row r="597">
          <cell r="B597" t="str">
            <v>GCL-1021-14</v>
          </cell>
          <cell r="C597" t="str">
            <v>Прочий акриловый полимер в первичной форме</v>
          </cell>
          <cell r="D597" t="str">
            <v>KG</v>
          </cell>
          <cell r="E597" t="str">
            <v>DRUM</v>
          </cell>
          <cell r="F597">
            <v>4.8499999999999996</v>
          </cell>
          <cell r="G597">
            <v>180</v>
          </cell>
          <cell r="H597" t="str">
            <v>3906 90 9000</v>
          </cell>
        </row>
        <row r="598">
          <cell r="B598" t="str">
            <v>GDA-0101-50</v>
          </cell>
          <cell r="C598" t="str">
            <v>Касторовая масло</v>
          </cell>
          <cell r="D598" t="str">
            <v>KG</v>
          </cell>
          <cell r="E598" t="str">
            <v>DRUM</v>
          </cell>
          <cell r="F598">
            <v>2.84</v>
          </cell>
          <cell r="G598">
            <v>180</v>
          </cell>
          <cell r="H598" t="str">
            <v>1515 30 9000</v>
          </cell>
        </row>
        <row r="599">
          <cell r="B599" t="str">
            <v>GDA-0125-60</v>
          </cell>
          <cell r="C599" t="str">
            <v>Прочие поверхностно-активные средства</v>
          </cell>
          <cell r="D599" t="str">
            <v>KG</v>
          </cell>
          <cell r="E599" t="str">
            <v>DRUM</v>
          </cell>
          <cell r="F599">
            <v>4.47</v>
          </cell>
          <cell r="G599">
            <v>180</v>
          </cell>
          <cell r="H599" t="str">
            <v>3402 90 1009</v>
          </cell>
        </row>
        <row r="600">
          <cell r="B600" t="str">
            <v>GDA-0272-60</v>
          </cell>
          <cell r="C600" t="str">
            <v>Анионные поверхностно-активные средства</v>
          </cell>
          <cell r="D600" t="str">
            <v>KG</v>
          </cell>
          <cell r="E600" t="str">
            <v>DRUM</v>
          </cell>
          <cell r="F600">
            <v>3.58</v>
          </cell>
          <cell r="G600">
            <v>180</v>
          </cell>
          <cell r="H600" t="str">
            <v>3402 11 9000</v>
          </cell>
        </row>
        <row r="601">
          <cell r="B601" t="str">
            <v>GDA-0670-60</v>
          </cell>
          <cell r="C601" t="str">
            <v>Пропиленгликолевый эфир метил ацетата</v>
          </cell>
          <cell r="D601" t="str">
            <v>KG</v>
          </cell>
          <cell r="E601" t="str">
            <v>DRUM</v>
          </cell>
          <cell r="F601">
            <v>2.7</v>
          </cell>
          <cell r="G601">
            <v>180</v>
          </cell>
          <cell r="H601" t="str">
            <v>2915 39 0000</v>
          </cell>
        </row>
        <row r="602">
          <cell r="B602" t="str">
            <v>GDA-0771-60</v>
          </cell>
          <cell r="C602" t="str">
            <v>Пропиленгликолевый эфир метил ацетата</v>
          </cell>
          <cell r="D602" t="str">
            <v>KG</v>
          </cell>
          <cell r="E602" t="str">
            <v>DRUM</v>
          </cell>
          <cell r="F602">
            <v>3.72</v>
          </cell>
          <cell r="G602">
            <v>180</v>
          </cell>
          <cell r="H602" t="str">
            <v>2915 39 0000</v>
          </cell>
        </row>
        <row r="603">
          <cell r="B603" t="str">
            <v>GDA-0780-60</v>
          </cell>
          <cell r="C603" t="str">
            <v>Пропиленгликолевый эфир метил ацетата</v>
          </cell>
          <cell r="D603" t="str">
            <v>KG</v>
          </cell>
          <cell r="E603" t="str">
            <v>DRUM</v>
          </cell>
          <cell r="F603">
            <v>4</v>
          </cell>
          <cell r="G603">
            <v>180</v>
          </cell>
          <cell r="H603" t="str">
            <v>2915 39 0000</v>
          </cell>
        </row>
        <row r="604">
          <cell r="B604" t="str">
            <v>GDA-1287-65</v>
          </cell>
          <cell r="C604" t="str">
            <v>Прочий акриловый полимер в первичной форме</v>
          </cell>
          <cell r="D604" t="str">
            <v>KG</v>
          </cell>
          <cell r="E604" t="str">
            <v>DRUM</v>
          </cell>
          <cell r="F604">
            <v>3.75</v>
          </cell>
          <cell r="G604">
            <v>180</v>
          </cell>
          <cell r="H604" t="str">
            <v>3906 90 9000</v>
          </cell>
        </row>
        <row r="605">
          <cell r="B605" t="str">
            <v>GDA-1304-60</v>
          </cell>
          <cell r="C605" t="str">
            <v>Прочий акриловый полимер в первичной форме</v>
          </cell>
          <cell r="D605" t="str">
            <v>KG</v>
          </cell>
          <cell r="E605" t="str">
            <v>DRUM</v>
          </cell>
          <cell r="F605">
            <v>2.06</v>
          </cell>
          <cell r="G605">
            <v>180</v>
          </cell>
          <cell r="H605" t="str">
            <v>3906 90 9000</v>
          </cell>
        </row>
        <row r="606">
          <cell r="B606" t="str">
            <v>GDA-1501-50</v>
          </cell>
          <cell r="C606" t="str">
            <v>Прочий акриловый полимер в первичной форме</v>
          </cell>
          <cell r="D606" t="str">
            <v>KG</v>
          </cell>
          <cell r="E606" t="str">
            <v>DRUM</v>
          </cell>
          <cell r="F606">
            <v>1.98</v>
          </cell>
          <cell r="G606">
            <v>180</v>
          </cell>
          <cell r="H606" t="str">
            <v>3906 90 9000</v>
          </cell>
        </row>
        <row r="607">
          <cell r="B607" t="str">
            <v>GDA-1602-60</v>
          </cell>
          <cell r="C607" t="str">
            <v>Прочий акриловый полимер в первичной форме</v>
          </cell>
          <cell r="D607" t="str">
            <v>KG</v>
          </cell>
          <cell r="E607" t="str">
            <v>DRUM</v>
          </cell>
          <cell r="F607">
            <v>1.8</v>
          </cell>
          <cell r="G607">
            <v>180</v>
          </cell>
          <cell r="H607" t="str">
            <v>3906 90 9000</v>
          </cell>
        </row>
        <row r="608">
          <cell r="B608" t="str">
            <v>GDA-2770-00</v>
          </cell>
          <cell r="C608" t="str">
            <v>Прочий акриловый полимер в первичной форме</v>
          </cell>
          <cell r="D608" t="str">
            <v>KG</v>
          </cell>
          <cell r="E608" t="str">
            <v>DRUM</v>
          </cell>
          <cell r="F608">
            <v>2.1800000000000002</v>
          </cell>
          <cell r="G608">
            <v>180</v>
          </cell>
          <cell r="H608" t="str">
            <v>3906 90 9000</v>
          </cell>
        </row>
        <row r="609">
          <cell r="B609" t="str">
            <v>GDA-4194-55</v>
          </cell>
          <cell r="C609" t="str">
            <v>Этиленгликоль</v>
          </cell>
          <cell r="D609" t="str">
            <v>KG</v>
          </cell>
          <cell r="E609" t="str">
            <v>DRUM</v>
          </cell>
          <cell r="F609">
            <v>3.36</v>
          </cell>
          <cell r="G609">
            <v>180</v>
          </cell>
          <cell r="H609" t="str">
            <v>2905 31 0000</v>
          </cell>
        </row>
        <row r="610">
          <cell r="B610" t="str">
            <v>GDA-4430-54</v>
          </cell>
          <cell r="C610" t="str">
            <v>Динонил</v>
          </cell>
          <cell r="D610" t="str">
            <v>KG</v>
          </cell>
          <cell r="E610" t="str">
            <v>DRUM</v>
          </cell>
          <cell r="F610">
            <v>2.72</v>
          </cell>
          <cell r="G610">
            <v>180</v>
          </cell>
          <cell r="H610" t="str">
            <v>2917 33 0000</v>
          </cell>
        </row>
        <row r="611">
          <cell r="B611" t="str">
            <v>GDA-5301-50</v>
          </cell>
          <cell r="C611" t="str">
            <v>Эфиры этиленгликоля простые монобутиловый</v>
          </cell>
          <cell r="D611" t="str">
            <v>KG</v>
          </cell>
          <cell r="E611" t="str">
            <v>DRUM</v>
          </cell>
          <cell r="F611">
            <v>1.6</v>
          </cell>
          <cell r="G611">
            <v>180</v>
          </cell>
          <cell r="H611" t="str">
            <v>2909 43 0000</v>
          </cell>
        </row>
        <row r="612">
          <cell r="B612" t="str">
            <v>GDA-7150-66</v>
          </cell>
          <cell r="C612" t="str">
            <v>Прочий акриловый полимер в первичной форме</v>
          </cell>
          <cell r="D612" t="str">
            <v>KG</v>
          </cell>
          <cell r="E612" t="str">
            <v>DRUM</v>
          </cell>
          <cell r="F612">
            <v>2.41</v>
          </cell>
          <cell r="G612">
            <v>180</v>
          </cell>
          <cell r="H612" t="str">
            <v>3906 90 9000</v>
          </cell>
        </row>
        <row r="613">
          <cell r="B613" t="str">
            <v>GDH-3001-50</v>
          </cell>
          <cell r="C613" t="str">
            <v>Прочий акриловый полимер в первичной форме</v>
          </cell>
          <cell r="D613" t="str">
            <v>KG</v>
          </cell>
          <cell r="E613" t="str">
            <v>DRUM</v>
          </cell>
          <cell r="F613">
            <v>2.44</v>
          </cell>
          <cell r="G613">
            <v>180</v>
          </cell>
          <cell r="H613" t="str">
            <v>3906 90 9000</v>
          </cell>
        </row>
        <row r="614">
          <cell r="B614" t="str">
            <v>GDM-2207-67</v>
          </cell>
          <cell r="C614" t="str">
            <v>Прочие поверхностно-активные средства</v>
          </cell>
          <cell r="D614" t="str">
            <v>KG</v>
          </cell>
          <cell r="E614" t="str">
            <v>DRUM</v>
          </cell>
          <cell r="F614">
            <v>4.3600000000000003</v>
          </cell>
          <cell r="G614">
            <v>180</v>
          </cell>
          <cell r="H614" t="str">
            <v>3402 90 1009</v>
          </cell>
        </row>
        <row r="615">
          <cell r="B615" t="str">
            <v>GDM-2211-70</v>
          </cell>
          <cell r="C615" t="str">
            <v>Соевый лицитин</v>
          </cell>
          <cell r="D615" t="str">
            <v>KG</v>
          </cell>
          <cell r="E615" t="str">
            <v>DRUM</v>
          </cell>
          <cell r="F615">
            <v>3.12</v>
          </cell>
          <cell r="G615">
            <v>180</v>
          </cell>
          <cell r="H615" t="str">
            <v>2923 20 0000</v>
          </cell>
        </row>
        <row r="616">
          <cell r="B616" t="str">
            <v>GE-0510</v>
          </cell>
          <cell r="C616" t="str">
            <v>Неионогенные поверхностно-активные вещества</v>
          </cell>
          <cell r="D616" t="str">
            <v>KG</v>
          </cell>
          <cell r="E616" t="str">
            <v>CAN</v>
          </cell>
          <cell r="F616">
            <v>4.9000000000000004</v>
          </cell>
          <cell r="G616">
            <v>36</v>
          </cell>
          <cell r="H616" t="str">
            <v>3402 13 0000</v>
          </cell>
        </row>
        <row r="617">
          <cell r="B617" t="str">
            <v>GE-0740</v>
          </cell>
          <cell r="C617" t="str">
            <v>Неионогенные поверхностно-активные вещества</v>
          </cell>
          <cell r="D617" t="str">
            <v>KG</v>
          </cell>
          <cell r="E617" t="str">
            <v>DRUM</v>
          </cell>
          <cell r="F617">
            <v>6.68</v>
          </cell>
          <cell r="G617">
            <v>180</v>
          </cell>
          <cell r="H617" t="str">
            <v>3402 13 0000</v>
          </cell>
        </row>
        <row r="618">
          <cell r="B618" t="str">
            <v>GEA-0341-6K</v>
          </cell>
          <cell r="C618" t="str">
            <v>Прочий акриловый полимер в первичной форме</v>
          </cell>
          <cell r="D618" t="str">
            <v>KG</v>
          </cell>
          <cell r="E618" t="str">
            <v>DRUM</v>
          </cell>
          <cell r="F618">
            <v>7.32</v>
          </cell>
          <cell r="G618">
            <v>180</v>
          </cell>
          <cell r="H618" t="str">
            <v>3906 90 9000</v>
          </cell>
        </row>
        <row r="619">
          <cell r="B619" t="str">
            <v>GES-0009-50</v>
          </cell>
          <cell r="C619" t="str">
            <v>Прочий акриловый полимер в первичной форме</v>
          </cell>
          <cell r="D619" t="str">
            <v>KG</v>
          </cell>
          <cell r="E619" t="str">
            <v>DRUM</v>
          </cell>
          <cell r="F619">
            <v>3.89</v>
          </cell>
          <cell r="G619">
            <v>180</v>
          </cell>
          <cell r="H619" t="str">
            <v>3906 90 9000</v>
          </cell>
        </row>
        <row r="620">
          <cell r="B620" t="str">
            <v>GES-1160-60</v>
          </cell>
          <cell r="C620" t="str">
            <v>Прочий акриловый полимер в первичной форме</v>
          </cell>
          <cell r="D620" t="str">
            <v>KG</v>
          </cell>
          <cell r="E620" t="str">
            <v>DRUM</v>
          </cell>
          <cell r="F620">
            <v>5.07</v>
          </cell>
          <cell r="G620">
            <v>180</v>
          </cell>
          <cell r="H620" t="str">
            <v>3906 90 9000</v>
          </cell>
        </row>
        <row r="621">
          <cell r="B621" t="str">
            <v>GEX-702-200</v>
          </cell>
          <cell r="C621" t="str">
            <v>Прочий акриловый полимер в первичной форме</v>
          </cell>
          <cell r="D621" t="str">
            <v>LT</v>
          </cell>
          <cell r="E621" t="str">
            <v>DRUM</v>
          </cell>
          <cell r="F621">
            <v>5.24</v>
          </cell>
          <cell r="G621">
            <v>180</v>
          </cell>
          <cell r="H621" t="str">
            <v>3906 90 9000</v>
          </cell>
        </row>
        <row r="622">
          <cell r="B622" t="str">
            <v>GFT-702-04</v>
          </cell>
          <cell r="C622" t="str">
            <v>Эфиры этиленгликоля простые монобутиловый</v>
          </cell>
          <cell r="D622" t="str">
            <v>KG</v>
          </cell>
          <cell r="E622" t="str">
            <v>DRUM</v>
          </cell>
          <cell r="F622">
            <v>4.78</v>
          </cell>
          <cell r="G622">
            <v>180</v>
          </cell>
          <cell r="H622" t="str">
            <v>2909 43 0000</v>
          </cell>
        </row>
        <row r="623">
          <cell r="B623" t="str">
            <v>GGVH-170U-250</v>
          </cell>
          <cell r="C623" t="str">
            <v>Полимер поливинилхлорида</v>
          </cell>
          <cell r="D623" t="str">
            <v>KG</v>
          </cell>
          <cell r="E623" t="str">
            <v>DRUM</v>
          </cell>
          <cell r="F623">
            <v>2.2400000000000002</v>
          </cell>
          <cell r="G623">
            <v>180</v>
          </cell>
          <cell r="H623" t="str">
            <v>3904 10 0091</v>
          </cell>
        </row>
        <row r="624">
          <cell r="B624" t="str">
            <v>GGVH-403U-250</v>
          </cell>
          <cell r="C624" t="str">
            <v>Полимер поливинилхлорида</v>
          </cell>
          <cell r="D624" t="str">
            <v>KG</v>
          </cell>
          <cell r="E624" t="str">
            <v>DRUM</v>
          </cell>
          <cell r="F624">
            <v>2.2000000000000002</v>
          </cell>
          <cell r="G624">
            <v>180</v>
          </cell>
          <cell r="H624" t="str">
            <v>3904 10 0091</v>
          </cell>
        </row>
        <row r="625">
          <cell r="B625" t="str">
            <v>GL-010</v>
          </cell>
          <cell r="C625" t="str">
            <v>Пропиленгликолевый эфир метил ацетата</v>
          </cell>
          <cell r="D625" t="str">
            <v>KG</v>
          </cell>
          <cell r="E625" t="str">
            <v>S.CAN</v>
          </cell>
          <cell r="F625">
            <v>2.2599999999999998</v>
          </cell>
          <cell r="G625">
            <v>36</v>
          </cell>
          <cell r="H625" t="str">
            <v>2915 39 0000</v>
          </cell>
        </row>
        <row r="626">
          <cell r="B626" t="str">
            <v>GL-017</v>
          </cell>
          <cell r="C626" t="str">
            <v>Эфиры этиленгликоля простые монобутиловый</v>
          </cell>
          <cell r="D626" t="str">
            <v>KG</v>
          </cell>
          <cell r="E626" t="str">
            <v>DRUM</v>
          </cell>
          <cell r="F626">
            <v>2.54</v>
          </cell>
          <cell r="G626">
            <v>180</v>
          </cell>
          <cell r="H626" t="str">
            <v>2909 43 0000</v>
          </cell>
        </row>
        <row r="627">
          <cell r="B627" t="str">
            <v>GL-019</v>
          </cell>
          <cell r="C627" t="str">
            <v>Пропиленгликолевый эфир метил ацетата</v>
          </cell>
          <cell r="D627" t="str">
            <v>KG</v>
          </cell>
          <cell r="E627" t="str">
            <v>S.CAN</v>
          </cell>
          <cell r="F627">
            <v>2.58</v>
          </cell>
          <cell r="G627">
            <v>36</v>
          </cell>
          <cell r="H627" t="str">
            <v>2915 39 0000</v>
          </cell>
        </row>
        <row r="628">
          <cell r="B628" t="str">
            <v>GL-068</v>
          </cell>
          <cell r="C628" t="str">
            <v>Неионогенные поверхностно-активные вещества</v>
          </cell>
          <cell r="D628" t="str">
            <v>KG</v>
          </cell>
          <cell r="E628" t="str">
            <v>S.CAN</v>
          </cell>
          <cell r="F628">
            <v>1.73</v>
          </cell>
          <cell r="G628">
            <v>36</v>
          </cell>
          <cell r="H628" t="str">
            <v>3402 13 0000</v>
          </cell>
        </row>
        <row r="629">
          <cell r="B629" t="str">
            <v>GL-0695</v>
          </cell>
          <cell r="C629" t="str">
            <v>Прочие поверхностно-активные средства</v>
          </cell>
          <cell r="D629" t="str">
            <v>KG</v>
          </cell>
          <cell r="E629" t="str">
            <v>DRUM</v>
          </cell>
          <cell r="F629">
            <v>5.17</v>
          </cell>
          <cell r="G629">
            <v>180</v>
          </cell>
          <cell r="H629" t="str">
            <v>3402 90 1009</v>
          </cell>
        </row>
        <row r="630">
          <cell r="B630" t="str">
            <v>GL-071</v>
          </cell>
          <cell r="C630" t="str">
            <v>Неионогенные поверхностно-активные вещества</v>
          </cell>
          <cell r="D630" t="str">
            <v>KG</v>
          </cell>
          <cell r="E630" t="str">
            <v>CAN</v>
          </cell>
          <cell r="F630">
            <v>5.76</v>
          </cell>
          <cell r="G630">
            <v>36</v>
          </cell>
          <cell r="H630" t="str">
            <v>3402 13 0000</v>
          </cell>
        </row>
        <row r="631">
          <cell r="B631" t="str">
            <v>GL-075</v>
          </cell>
          <cell r="C631" t="str">
            <v>Неионогенные поверхностно-активные вещества</v>
          </cell>
          <cell r="D631" t="str">
            <v>KG</v>
          </cell>
          <cell r="E631" t="str">
            <v>S.CAN</v>
          </cell>
          <cell r="F631">
            <v>5.95</v>
          </cell>
          <cell r="G631">
            <v>36</v>
          </cell>
          <cell r="H631" t="str">
            <v>3402 13 0000</v>
          </cell>
        </row>
        <row r="632">
          <cell r="B632" t="str">
            <v>GL-6900</v>
          </cell>
          <cell r="C632" t="str">
            <v>Прочий полиамид в первичной форме</v>
          </cell>
          <cell r="D632" t="str">
            <v>KG</v>
          </cell>
          <cell r="E632" t="str">
            <v>DRUM</v>
          </cell>
          <cell r="F632">
            <v>6.64</v>
          </cell>
          <cell r="G632">
            <v>180</v>
          </cell>
          <cell r="H632" t="str">
            <v>3908 90 0000</v>
          </cell>
        </row>
        <row r="633">
          <cell r="B633" t="str">
            <v xml:space="preserve">GLR-1120 </v>
          </cell>
          <cell r="C633" t="str">
            <v>Пигмент на основе органических красящих веществ</v>
          </cell>
          <cell r="D633" t="str">
            <v>KG</v>
          </cell>
          <cell r="E633" t="str">
            <v>DRUM</v>
          </cell>
          <cell r="F633">
            <v>6.58</v>
          </cell>
          <cell r="G633">
            <v>180</v>
          </cell>
          <cell r="H633" t="str">
            <v>3204 17 0000</v>
          </cell>
        </row>
        <row r="634">
          <cell r="B634" t="str">
            <v xml:space="preserve">GLR-3688 </v>
          </cell>
          <cell r="C634" t="str">
            <v>Пигмент на основе органических красящих веществ</v>
          </cell>
          <cell r="D634" t="str">
            <v>KG</v>
          </cell>
          <cell r="E634" t="str">
            <v>DRUM</v>
          </cell>
          <cell r="F634">
            <v>6.38</v>
          </cell>
          <cell r="G634">
            <v>180</v>
          </cell>
          <cell r="H634" t="str">
            <v>3204 17 0000</v>
          </cell>
        </row>
        <row r="635">
          <cell r="B635" t="str">
            <v>GLR-6225L</v>
          </cell>
          <cell r="C635" t="str">
            <v>Пигмент на основе органических красящих веществ</v>
          </cell>
          <cell r="D635" t="str">
            <v>KG</v>
          </cell>
          <cell r="E635" t="str">
            <v>DRUM</v>
          </cell>
          <cell r="F635">
            <v>2.67</v>
          </cell>
          <cell r="G635">
            <v>180</v>
          </cell>
          <cell r="H635" t="str">
            <v>3204 17 0000</v>
          </cell>
        </row>
        <row r="636">
          <cell r="B636" t="str">
            <v>GM-3690</v>
          </cell>
          <cell r="C636" t="str">
            <v>Стирол</v>
          </cell>
          <cell r="D636" t="str">
            <v>KG</v>
          </cell>
          <cell r="E636" t="str">
            <v>DRUM</v>
          </cell>
          <cell r="F636">
            <v>1.24</v>
          </cell>
          <cell r="G636">
            <v>180</v>
          </cell>
          <cell r="H636" t="str">
            <v>2902 50 0000</v>
          </cell>
        </row>
        <row r="637">
          <cell r="B637" t="str">
            <v>GMJT-3051</v>
          </cell>
          <cell r="C637" t="str">
            <v>Неионогенные поверхностно-активные вещества</v>
          </cell>
          <cell r="D637" t="str">
            <v>KG</v>
          </cell>
          <cell r="E637" t="str">
            <v>CAN</v>
          </cell>
          <cell r="F637">
            <v>6.44</v>
          </cell>
          <cell r="G637">
            <v>36</v>
          </cell>
          <cell r="H637" t="str">
            <v>3402 13 0000</v>
          </cell>
        </row>
        <row r="638">
          <cell r="B638" t="str">
            <v>GMJT-7752</v>
          </cell>
          <cell r="C638" t="str">
            <v>Силиконовая смола</v>
          </cell>
          <cell r="D638" t="str">
            <v>KG</v>
          </cell>
          <cell r="E638" t="str">
            <v>CAN</v>
          </cell>
          <cell r="F638">
            <v>5.72</v>
          </cell>
          <cell r="G638">
            <v>36</v>
          </cell>
          <cell r="H638" t="str">
            <v>3910 00 0001</v>
          </cell>
        </row>
        <row r="639">
          <cell r="B639" t="str">
            <v>GMR-0001</v>
          </cell>
          <cell r="C639" t="str">
            <v>Этиленгликоль</v>
          </cell>
          <cell r="D639" t="str">
            <v>KG</v>
          </cell>
          <cell r="E639" t="str">
            <v>DRUM</v>
          </cell>
          <cell r="F639">
            <v>9.06</v>
          </cell>
          <cell r="G639">
            <v>180</v>
          </cell>
          <cell r="H639" t="str">
            <v>2905 31 0000</v>
          </cell>
        </row>
        <row r="640">
          <cell r="B640" t="str">
            <v>GMS-0002</v>
          </cell>
          <cell r="C640" t="str">
            <v>Этиленгликоль</v>
          </cell>
          <cell r="D640" t="str">
            <v>KG</v>
          </cell>
          <cell r="E640" t="str">
            <v>DRUM</v>
          </cell>
          <cell r="F640">
            <v>2.99</v>
          </cell>
          <cell r="G640">
            <v>180</v>
          </cell>
          <cell r="H640" t="str">
            <v>2905 31 0000</v>
          </cell>
        </row>
        <row r="641">
          <cell r="B641" t="str">
            <v>GMS-0003</v>
          </cell>
          <cell r="C641" t="str">
            <v>Этиленгликоль</v>
          </cell>
          <cell r="D641" t="str">
            <v>KG</v>
          </cell>
          <cell r="E641" t="str">
            <v>DRUM</v>
          </cell>
          <cell r="F641">
            <v>2.6</v>
          </cell>
          <cell r="G641">
            <v>180</v>
          </cell>
          <cell r="H641" t="str">
            <v>2905 31 0000</v>
          </cell>
        </row>
        <row r="642">
          <cell r="B642" t="str">
            <v>GMT-2222</v>
          </cell>
          <cell r="C642" t="str">
            <v>Пигмент на основе органических красящих веществ</v>
          </cell>
          <cell r="D642" t="str">
            <v>KG</v>
          </cell>
          <cell r="E642" t="str">
            <v>CAN</v>
          </cell>
          <cell r="F642">
            <v>24.23</v>
          </cell>
          <cell r="G642">
            <v>36</v>
          </cell>
          <cell r="H642" t="str">
            <v>3204 17 0000</v>
          </cell>
        </row>
        <row r="643">
          <cell r="B643" t="str">
            <v>GMT-3540</v>
          </cell>
          <cell r="C643" t="str">
            <v>Пигмент на основе органических красящих веществ</v>
          </cell>
          <cell r="D643" t="str">
            <v>KG</v>
          </cell>
          <cell r="E643" t="str">
            <v>CAN</v>
          </cell>
          <cell r="F643">
            <v>26.93</v>
          </cell>
          <cell r="G643">
            <v>36</v>
          </cell>
          <cell r="H643" t="str">
            <v>3204 17 0000</v>
          </cell>
        </row>
        <row r="644">
          <cell r="B644" t="str">
            <v>GMT-5620</v>
          </cell>
          <cell r="C644" t="str">
            <v>Пигмент на основе органических красящих веществ</v>
          </cell>
          <cell r="D644" t="str">
            <v>KG</v>
          </cell>
          <cell r="E644" t="str">
            <v>CAN</v>
          </cell>
          <cell r="F644">
            <v>23.72</v>
          </cell>
          <cell r="G644">
            <v>36</v>
          </cell>
          <cell r="H644" t="str">
            <v>3204 17 0000</v>
          </cell>
        </row>
        <row r="645">
          <cell r="B645" t="str">
            <v>GMT-5640</v>
          </cell>
          <cell r="C645" t="str">
            <v>Пигмент на основе органических красящих веществ</v>
          </cell>
          <cell r="D645" t="str">
            <v>KG</v>
          </cell>
          <cell r="E645" t="str">
            <v>CAN</v>
          </cell>
          <cell r="F645">
            <v>24.42</v>
          </cell>
          <cell r="G645">
            <v>36</v>
          </cell>
          <cell r="H645" t="str">
            <v>3204 17 0000</v>
          </cell>
        </row>
        <row r="646">
          <cell r="B646" t="str">
            <v>GMT-6555</v>
          </cell>
          <cell r="C646" t="str">
            <v>Пигмент на основе органических красящих веществ</v>
          </cell>
          <cell r="D646" t="str">
            <v>KG</v>
          </cell>
          <cell r="E646" t="str">
            <v>CAN</v>
          </cell>
          <cell r="F646">
            <v>24.33</v>
          </cell>
          <cell r="G646">
            <v>36</v>
          </cell>
          <cell r="H646" t="str">
            <v>3204 17 0000</v>
          </cell>
        </row>
        <row r="647">
          <cell r="B647" t="str">
            <v>GMT-781K</v>
          </cell>
          <cell r="C647" t="str">
            <v>Пигмент на основе органических красящих веществ</v>
          </cell>
          <cell r="D647" t="str">
            <v>KG</v>
          </cell>
          <cell r="E647" t="str">
            <v>CAN</v>
          </cell>
          <cell r="F647">
            <v>17.97</v>
          </cell>
          <cell r="G647">
            <v>36</v>
          </cell>
          <cell r="H647" t="str">
            <v>3204 17 0000</v>
          </cell>
        </row>
        <row r="648">
          <cell r="B648" t="str">
            <v>GP-0003</v>
          </cell>
          <cell r="C648" t="str">
            <v>Прочие красящие вещества</v>
          </cell>
          <cell r="D648" t="str">
            <v>KG</v>
          </cell>
          <cell r="E648" t="str">
            <v>CAN</v>
          </cell>
          <cell r="F648">
            <v>29.98</v>
          </cell>
          <cell r="G648">
            <v>36</v>
          </cell>
          <cell r="H648" t="str">
            <v>3206 19 0000</v>
          </cell>
        </row>
        <row r="649">
          <cell r="B649" t="str">
            <v>GP-0005</v>
          </cell>
          <cell r="C649" t="str">
            <v>Прочие красящие вещества</v>
          </cell>
          <cell r="D649" t="str">
            <v>KG</v>
          </cell>
          <cell r="E649" t="str">
            <v>CAN</v>
          </cell>
          <cell r="F649">
            <v>33.06</v>
          </cell>
          <cell r="G649">
            <v>36</v>
          </cell>
          <cell r="H649" t="str">
            <v>3206 19 0000</v>
          </cell>
        </row>
        <row r="650">
          <cell r="B650" t="str">
            <v>GP-0008</v>
          </cell>
          <cell r="C650" t="str">
            <v>Пигмент на основе органических красящих веществ</v>
          </cell>
          <cell r="D650" t="str">
            <v>KG</v>
          </cell>
          <cell r="E650" t="str">
            <v>CAN</v>
          </cell>
          <cell r="F650">
            <v>53.45</v>
          </cell>
          <cell r="G650">
            <v>36</v>
          </cell>
          <cell r="H650" t="str">
            <v>3204 17 0000</v>
          </cell>
        </row>
        <row r="651">
          <cell r="B651" t="str">
            <v>GP-0012</v>
          </cell>
          <cell r="C651" t="str">
            <v>Бентонит</v>
          </cell>
          <cell r="D651" t="str">
            <v>KG</v>
          </cell>
          <cell r="E651" t="str">
            <v>DRUM</v>
          </cell>
          <cell r="F651">
            <v>8.32</v>
          </cell>
          <cell r="G651">
            <v>180</v>
          </cell>
          <cell r="H651" t="str">
            <v>2508 10 0000</v>
          </cell>
        </row>
        <row r="652">
          <cell r="B652" t="str">
            <v>GP-0014</v>
          </cell>
          <cell r="C652" t="str">
            <v>Пигмент на основе органических красящих веществ</v>
          </cell>
          <cell r="D652" t="str">
            <v>KG</v>
          </cell>
          <cell r="E652" t="str">
            <v>CAN</v>
          </cell>
          <cell r="F652">
            <v>17.5</v>
          </cell>
          <cell r="G652">
            <v>36</v>
          </cell>
          <cell r="H652" t="str">
            <v>3204 17 0000</v>
          </cell>
        </row>
        <row r="653">
          <cell r="B653" t="str">
            <v>GP-0021</v>
          </cell>
          <cell r="C653" t="str">
            <v>Прочие красящие вещества</v>
          </cell>
          <cell r="D653" t="str">
            <v>KG</v>
          </cell>
          <cell r="E653" t="str">
            <v>P.CAN</v>
          </cell>
          <cell r="F653">
            <v>34.5</v>
          </cell>
          <cell r="G653">
            <v>100</v>
          </cell>
          <cell r="H653" t="str">
            <v>3206 19 0000</v>
          </cell>
        </row>
        <row r="654">
          <cell r="B654" t="str">
            <v>GP-0025</v>
          </cell>
          <cell r="C654" t="str">
            <v>Прочие красящие вещества</v>
          </cell>
          <cell r="D654" t="str">
            <v>KG</v>
          </cell>
          <cell r="E654" t="str">
            <v>CAN</v>
          </cell>
          <cell r="F654">
            <v>51.52</v>
          </cell>
          <cell r="G654">
            <v>36</v>
          </cell>
          <cell r="H654" t="str">
            <v>3206 19 0000</v>
          </cell>
        </row>
        <row r="655">
          <cell r="B655" t="str">
            <v>GP-0028</v>
          </cell>
          <cell r="C655" t="str">
            <v>Прочие красящие вещества</v>
          </cell>
          <cell r="D655" t="str">
            <v>KG</v>
          </cell>
          <cell r="E655" t="str">
            <v>CAN</v>
          </cell>
          <cell r="F655">
            <v>98.57</v>
          </cell>
          <cell r="G655">
            <v>36</v>
          </cell>
          <cell r="H655" t="str">
            <v>3206 19 0000</v>
          </cell>
        </row>
        <row r="656">
          <cell r="B656" t="str">
            <v>GP-0033</v>
          </cell>
          <cell r="C656" t="str">
            <v>Пигмент на основе органических красящих веществ</v>
          </cell>
          <cell r="D656" t="str">
            <v>KG</v>
          </cell>
          <cell r="E656" t="str">
            <v>BAG</v>
          </cell>
          <cell r="F656">
            <v>97.16</v>
          </cell>
          <cell r="G656">
            <v>100</v>
          </cell>
          <cell r="H656" t="str">
            <v>3204 17 0000</v>
          </cell>
        </row>
        <row r="657">
          <cell r="B657" t="str">
            <v>GP-0039</v>
          </cell>
          <cell r="C657" t="str">
            <v>Прочие красящие вещества</v>
          </cell>
          <cell r="D657" t="str">
            <v>KG</v>
          </cell>
          <cell r="E657" t="str">
            <v>CAN</v>
          </cell>
          <cell r="F657">
            <v>71.62</v>
          </cell>
          <cell r="G657">
            <v>36</v>
          </cell>
          <cell r="H657" t="str">
            <v>3206 19 0000</v>
          </cell>
        </row>
        <row r="658">
          <cell r="B658" t="str">
            <v>GP-0078</v>
          </cell>
          <cell r="C658" t="str">
            <v>Пигмент на основе органических красящих веществ</v>
          </cell>
          <cell r="D658" t="str">
            <v>KG</v>
          </cell>
          <cell r="E658" t="str">
            <v>CAN</v>
          </cell>
          <cell r="F658">
            <v>62.16</v>
          </cell>
          <cell r="G658">
            <v>36</v>
          </cell>
          <cell r="H658" t="str">
            <v>3204 17 0000</v>
          </cell>
        </row>
        <row r="659">
          <cell r="B659" t="str">
            <v>GP-0154</v>
          </cell>
          <cell r="C659" t="str">
            <v>Пигмент на основе органических красящих веществ</v>
          </cell>
          <cell r="D659" t="str">
            <v>KG</v>
          </cell>
          <cell r="E659" t="str">
            <v>CAN</v>
          </cell>
          <cell r="F659">
            <v>69.89</v>
          </cell>
          <cell r="G659">
            <v>36</v>
          </cell>
          <cell r="H659" t="str">
            <v>3204 17 0000</v>
          </cell>
        </row>
        <row r="660">
          <cell r="B660" t="str">
            <v>GP-0156</v>
          </cell>
          <cell r="C660" t="str">
            <v>Пигмент на основе органических красящих веществ</v>
          </cell>
          <cell r="D660" t="str">
            <v>KG</v>
          </cell>
          <cell r="E660" t="str">
            <v>CAN</v>
          </cell>
          <cell r="F660">
            <v>79.91</v>
          </cell>
          <cell r="G660">
            <v>36</v>
          </cell>
          <cell r="H660" t="str">
            <v>3204 17 0000</v>
          </cell>
        </row>
        <row r="661">
          <cell r="B661" t="str">
            <v>GP-0160</v>
          </cell>
          <cell r="C661" t="str">
            <v>Прочие красящие вещества</v>
          </cell>
          <cell r="D661" t="str">
            <v>KG</v>
          </cell>
          <cell r="E661" t="str">
            <v>CAN</v>
          </cell>
          <cell r="F661">
            <v>73.47</v>
          </cell>
          <cell r="G661">
            <v>36</v>
          </cell>
          <cell r="H661" t="str">
            <v>3206 19 0000</v>
          </cell>
        </row>
        <row r="662">
          <cell r="B662" t="str">
            <v>GP-0161</v>
          </cell>
          <cell r="C662" t="str">
            <v>Прочие красящие вещества</v>
          </cell>
          <cell r="D662" t="str">
            <v>KG</v>
          </cell>
          <cell r="E662" t="str">
            <v>CAN</v>
          </cell>
          <cell r="F662">
            <v>73.62</v>
          </cell>
          <cell r="G662">
            <v>36</v>
          </cell>
          <cell r="H662" t="str">
            <v>3206 19 0000</v>
          </cell>
        </row>
        <row r="663">
          <cell r="B663" t="str">
            <v>GP-0191</v>
          </cell>
          <cell r="C663" t="str">
            <v>Пигмент на основе органических красящих веществ</v>
          </cell>
          <cell r="D663" t="str">
            <v>KG</v>
          </cell>
          <cell r="E663" t="str">
            <v>CAN</v>
          </cell>
          <cell r="F663">
            <v>66.27</v>
          </cell>
          <cell r="G663">
            <v>36</v>
          </cell>
          <cell r="H663" t="str">
            <v>3204 17 0000</v>
          </cell>
        </row>
        <row r="664">
          <cell r="B664" t="str">
            <v>GP-0198</v>
          </cell>
          <cell r="C664" t="str">
            <v>Пигмент на основе органических красящих веществ</v>
          </cell>
          <cell r="D664" t="str">
            <v>KG</v>
          </cell>
          <cell r="E664" t="str">
            <v>CAN</v>
          </cell>
          <cell r="F664">
            <v>75.87</v>
          </cell>
          <cell r="G664">
            <v>36</v>
          </cell>
          <cell r="H664" t="str">
            <v>3204 17 0000</v>
          </cell>
        </row>
        <row r="665">
          <cell r="B665" t="str">
            <v>GP-0234</v>
          </cell>
          <cell r="C665" t="str">
            <v>Пигмент на основе органических красящих веществ</v>
          </cell>
          <cell r="D665" t="str">
            <v>KG</v>
          </cell>
          <cell r="E665" t="str">
            <v>CAN</v>
          </cell>
          <cell r="F665">
            <v>209.62</v>
          </cell>
          <cell r="G665">
            <v>36</v>
          </cell>
          <cell r="H665" t="str">
            <v>3204 17 0000</v>
          </cell>
        </row>
        <row r="666">
          <cell r="B666" t="str">
            <v>GP-0450</v>
          </cell>
          <cell r="C666" t="str">
            <v>Прочие красящие вещества</v>
          </cell>
          <cell r="D666" t="str">
            <v>KG</v>
          </cell>
          <cell r="E666" t="str">
            <v>BAG</v>
          </cell>
          <cell r="F666">
            <v>1.99</v>
          </cell>
          <cell r="G666">
            <v>100</v>
          </cell>
          <cell r="H666" t="str">
            <v>3206 19 0000</v>
          </cell>
        </row>
        <row r="667">
          <cell r="B667" t="str">
            <v>GP-0702</v>
          </cell>
          <cell r="C667" t="str">
            <v>Прочие красящие вещества</v>
          </cell>
          <cell r="D667" t="str">
            <v>KG</v>
          </cell>
          <cell r="E667" t="str">
            <v>CAN</v>
          </cell>
          <cell r="F667">
            <v>5.89</v>
          </cell>
          <cell r="G667">
            <v>36</v>
          </cell>
          <cell r="H667" t="str">
            <v>3206 19 0000</v>
          </cell>
        </row>
        <row r="668">
          <cell r="B668" t="str">
            <v>GP-0957</v>
          </cell>
          <cell r="C668" t="str">
            <v>Прочие красящие вещества</v>
          </cell>
          <cell r="D668" t="str">
            <v>KG</v>
          </cell>
          <cell r="E668" t="str">
            <v>BAG</v>
          </cell>
          <cell r="F668">
            <v>7.43</v>
          </cell>
          <cell r="G668">
            <v>100</v>
          </cell>
          <cell r="H668" t="str">
            <v>3206 19 0000</v>
          </cell>
        </row>
        <row r="669">
          <cell r="B669" t="str">
            <v>GP-1230</v>
          </cell>
          <cell r="C669" t="str">
            <v>Карбонат кальция</v>
          </cell>
          <cell r="D669" t="str">
            <v>KG</v>
          </cell>
          <cell r="E669" t="str">
            <v>BAG</v>
          </cell>
          <cell r="F669">
            <v>73.930000000000007</v>
          </cell>
          <cell r="G669">
            <v>100</v>
          </cell>
          <cell r="H669" t="str">
            <v>2836 50 0000</v>
          </cell>
        </row>
        <row r="670">
          <cell r="B670" t="str">
            <v>GP-4483</v>
          </cell>
          <cell r="C670" t="str">
            <v>Карбонат кальция</v>
          </cell>
          <cell r="D670" t="str">
            <v>KG</v>
          </cell>
          <cell r="E670" t="str">
            <v>BAG</v>
          </cell>
          <cell r="F670">
            <v>30.41</v>
          </cell>
          <cell r="G670">
            <v>100</v>
          </cell>
          <cell r="H670" t="str">
            <v>2836 50 0000</v>
          </cell>
        </row>
        <row r="671">
          <cell r="B671" t="str">
            <v>GP-8058</v>
          </cell>
          <cell r="C671" t="str">
            <v>Карбонат кальция</v>
          </cell>
          <cell r="D671" t="str">
            <v>KG</v>
          </cell>
          <cell r="E671" t="str">
            <v>BAG</v>
          </cell>
          <cell r="F671">
            <v>10.82</v>
          </cell>
          <cell r="G671">
            <v>100</v>
          </cell>
          <cell r="H671" t="str">
            <v>2836 50 0000</v>
          </cell>
        </row>
        <row r="672">
          <cell r="B672" t="str">
            <v>GP-8460</v>
          </cell>
          <cell r="C672" t="str">
            <v>Карбонат кальция</v>
          </cell>
          <cell r="D672" t="str">
            <v>KG</v>
          </cell>
          <cell r="E672" t="str">
            <v>BAG</v>
          </cell>
          <cell r="F672">
            <v>4.08</v>
          </cell>
          <cell r="G672">
            <v>100</v>
          </cell>
          <cell r="H672" t="str">
            <v>2836 50 0000</v>
          </cell>
        </row>
        <row r="673">
          <cell r="B673" t="str">
            <v>GPE-2201-70</v>
          </cell>
          <cell r="C673" t="str">
            <v>Простые эфиры целлюлозы</v>
          </cell>
          <cell r="D673" t="str">
            <v>KG</v>
          </cell>
          <cell r="E673" t="str">
            <v>DRUM</v>
          </cell>
          <cell r="F673">
            <v>3.5</v>
          </cell>
          <cell r="G673">
            <v>180</v>
          </cell>
          <cell r="H673" t="str">
            <v>3912 39 8500</v>
          </cell>
        </row>
        <row r="674">
          <cell r="B674" t="str">
            <v>GPE-2204-70</v>
          </cell>
          <cell r="C674" t="str">
            <v>Простые эфиры целлюлозы</v>
          </cell>
          <cell r="D674" t="str">
            <v>KG</v>
          </cell>
          <cell r="E674" t="str">
            <v>DRUM</v>
          </cell>
          <cell r="F674">
            <v>3.68</v>
          </cell>
          <cell r="G674">
            <v>180</v>
          </cell>
          <cell r="H674" t="str">
            <v>3912 39 8500</v>
          </cell>
        </row>
        <row r="675">
          <cell r="B675" t="str">
            <v>GPMT-8112</v>
          </cell>
          <cell r="C675" t="str">
            <v>Прочие изоцианаты</v>
          </cell>
          <cell r="D675" t="str">
            <v>KG</v>
          </cell>
          <cell r="E675" t="str">
            <v>CAN</v>
          </cell>
          <cell r="F675">
            <v>8.14</v>
          </cell>
          <cell r="G675">
            <v>36</v>
          </cell>
          <cell r="H675" t="str">
            <v>2929 10 0009</v>
          </cell>
        </row>
        <row r="676">
          <cell r="B676" t="str">
            <v>GR-0591K80</v>
          </cell>
          <cell r="C676" t="str">
            <v>Прочие поверхностно-активные средства</v>
          </cell>
          <cell r="D676" t="str">
            <v>KG</v>
          </cell>
          <cell r="E676" t="str">
            <v>DRUM</v>
          </cell>
          <cell r="F676">
            <v>12.9</v>
          </cell>
          <cell r="G676">
            <v>180</v>
          </cell>
          <cell r="H676" t="str">
            <v>3402 90 1009</v>
          </cell>
        </row>
        <row r="677">
          <cell r="B677" t="str">
            <v>GR-0596</v>
          </cell>
          <cell r="C677" t="str">
            <v>Прочие поверхностно-активные средства</v>
          </cell>
          <cell r="D677" t="str">
            <v>KG</v>
          </cell>
          <cell r="E677" t="str">
            <v>DRUM</v>
          </cell>
          <cell r="F677">
            <v>4.4800000000000004</v>
          </cell>
          <cell r="G677">
            <v>180</v>
          </cell>
          <cell r="H677" t="str">
            <v>3402 90 1009</v>
          </cell>
        </row>
        <row r="678">
          <cell r="B678" t="str">
            <v>GR-0745</v>
          </cell>
          <cell r="C678" t="str">
            <v>Прочие поверхностно-активные средства</v>
          </cell>
          <cell r="D678" t="str">
            <v>KG</v>
          </cell>
          <cell r="E678" t="str">
            <v>DRUM</v>
          </cell>
          <cell r="F678">
            <v>4.8600000000000003</v>
          </cell>
          <cell r="G678">
            <v>180</v>
          </cell>
          <cell r="H678" t="str">
            <v>3402 90 1009</v>
          </cell>
        </row>
        <row r="679">
          <cell r="B679" t="str">
            <v>GR-1334</v>
          </cell>
          <cell r="C679" t="str">
            <v>Прочие краски на основе сложных полиэфиров</v>
          </cell>
          <cell r="D679" t="str">
            <v>KG</v>
          </cell>
          <cell r="E679" t="str">
            <v>DRUM</v>
          </cell>
          <cell r="F679">
            <v>4.2300000000000004</v>
          </cell>
          <cell r="G679">
            <v>180</v>
          </cell>
          <cell r="H679" t="str">
            <v>3208 10 9000</v>
          </cell>
        </row>
        <row r="680">
          <cell r="B680" t="str">
            <v>GR-1665</v>
          </cell>
          <cell r="C680" t="str">
            <v>Анионные поверхностно-активные средства</v>
          </cell>
          <cell r="D680" t="str">
            <v>KG</v>
          </cell>
          <cell r="E680" t="str">
            <v>DRUM</v>
          </cell>
          <cell r="F680">
            <v>8.65</v>
          </cell>
          <cell r="G680">
            <v>180</v>
          </cell>
          <cell r="H680" t="str">
            <v>3402 11 9000</v>
          </cell>
        </row>
        <row r="681">
          <cell r="B681" t="str">
            <v>GR-2101</v>
          </cell>
          <cell r="C681" t="str">
            <v>Эфиры этиленгликоля простые монобутиловый</v>
          </cell>
          <cell r="D681" t="str">
            <v>KG</v>
          </cell>
          <cell r="E681" t="str">
            <v>DRUM</v>
          </cell>
          <cell r="F681">
            <v>6.1</v>
          </cell>
          <cell r="G681">
            <v>180</v>
          </cell>
          <cell r="H681" t="str">
            <v>2909 43 0000</v>
          </cell>
        </row>
        <row r="682">
          <cell r="B682" t="str">
            <v>GR-2203</v>
          </cell>
          <cell r="C682" t="str">
            <v>Эфироспирт</v>
          </cell>
          <cell r="D682" t="str">
            <v>KG</v>
          </cell>
          <cell r="E682" t="str">
            <v>DRUM</v>
          </cell>
          <cell r="F682">
            <v>2.84</v>
          </cell>
          <cell r="G682">
            <v>180</v>
          </cell>
          <cell r="H682" t="str">
            <v>2909 43 0000</v>
          </cell>
        </row>
        <row r="683">
          <cell r="B683" t="str">
            <v>GR-2206</v>
          </cell>
          <cell r="C683" t="str">
            <v>Прочие поверхностно-активные средства</v>
          </cell>
          <cell r="D683" t="str">
            <v>KG</v>
          </cell>
          <cell r="E683" t="str">
            <v>DRUM</v>
          </cell>
          <cell r="F683">
            <v>2.81</v>
          </cell>
          <cell r="G683">
            <v>180</v>
          </cell>
          <cell r="H683" t="str">
            <v>3402 90 1009</v>
          </cell>
        </row>
        <row r="684">
          <cell r="B684" t="str">
            <v>GR-2590</v>
          </cell>
          <cell r="C684" t="str">
            <v>Прочие поверхностно-активные средства</v>
          </cell>
          <cell r="D684" t="str">
            <v>KG</v>
          </cell>
          <cell r="E684" t="str">
            <v>DRUM</v>
          </cell>
          <cell r="F684">
            <v>10.47</v>
          </cell>
          <cell r="G684">
            <v>180</v>
          </cell>
          <cell r="H684" t="str">
            <v>3402 90 1009</v>
          </cell>
        </row>
        <row r="685">
          <cell r="B685" t="str">
            <v>GR-3035</v>
          </cell>
          <cell r="C685" t="str">
            <v>Прочий акриловый полимер в первичной форме</v>
          </cell>
          <cell r="D685" t="str">
            <v>KG</v>
          </cell>
          <cell r="E685" t="str">
            <v>DRUM</v>
          </cell>
          <cell r="F685">
            <v>19.73</v>
          </cell>
          <cell r="G685">
            <v>180</v>
          </cell>
          <cell r="H685" t="str">
            <v>3906 90 9000</v>
          </cell>
        </row>
        <row r="686">
          <cell r="B686" t="str">
            <v>GR-3652</v>
          </cell>
          <cell r="C686" t="str">
            <v>Прочий акриловый полимер в первичной форме</v>
          </cell>
          <cell r="D686" t="str">
            <v>KG</v>
          </cell>
          <cell r="E686" t="str">
            <v>DRUM</v>
          </cell>
          <cell r="F686">
            <v>7.31</v>
          </cell>
          <cell r="G686">
            <v>180</v>
          </cell>
          <cell r="H686" t="str">
            <v>3906 90 9000</v>
          </cell>
        </row>
        <row r="687">
          <cell r="B687" t="str">
            <v>GR-3760</v>
          </cell>
          <cell r="C687" t="str">
            <v>Прочий акриловый полимер в первичной форме</v>
          </cell>
          <cell r="D687" t="str">
            <v>KG</v>
          </cell>
          <cell r="E687" t="str">
            <v>DRUM</v>
          </cell>
          <cell r="F687">
            <v>11.83</v>
          </cell>
          <cell r="G687">
            <v>180</v>
          </cell>
          <cell r="H687" t="str">
            <v>3906 90 9000</v>
          </cell>
        </row>
        <row r="688">
          <cell r="B688" t="str">
            <v>GR-4212</v>
          </cell>
          <cell r="C688" t="str">
            <v>Прочие поверхностно-активные средства</v>
          </cell>
          <cell r="D688" t="str">
            <v>KG</v>
          </cell>
          <cell r="E688" t="str">
            <v>DRUM</v>
          </cell>
          <cell r="F688">
            <v>4.1100000000000003</v>
          </cell>
          <cell r="G688">
            <v>180</v>
          </cell>
          <cell r="H688" t="str">
            <v>3402 90 1009</v>
          </cell>
        </row>
        <row r="689">
          <cell r="B689" t="str">
            <v>GR-4213</v>
          </cell>
          <cell r="C689" t="str">
            <v>Прочие поверхностно-активные средства</v>
          </cell>
          <cell r="D689" t="str">
            <v>KG</v>
          </cell>
          <cell r="E689" t="str">
            <v>DRUM</v>
          </cell>
          <cell r="F689">
            <v>7.37</v>
          </cell>
          <cell r="G689">
            <v>180</v>
          </cell>
          <cell r="H689" t="str">
            <v>3402 90 1009</v>
          </cell>
        </row>
        <row r="690">
          <cell r="B690" t="str">
            <v>GR-6532</v>
          </cell>
          <cell r="C690" t="str">
            <v>Прочий акриловый полимер в первичной форме</v>
          </cell>
          <cell r="D690" t="str">
            <v>KG</v>
          </cell>
          <cell r="E690" t="str">
            <v>DRUM</v>
          </cell>
          <cell r="F690">
            <v>5.86</v>
          </cell>
          <cell r="G690">
            <v>180</v>
          </cell>
          <cell r="H690" t="str">
            <v>3906 90 9000</v>
          </cell>
        </row>
        <row r="691">
          <cell r="B691" t="str">
            <v>GR-6538</v>
          </cell>
          <cell r="C691" t="str">
            <v>Прочий акриловый полимер в первичной форме</v>
          </cell>
          <cell r="D691" t="str">
            <v>KG</v>
          </cell>
          <cell r="E691" t="str">
            <v>DRUM</v>
          </cell>
          <cell r="F691">
            <v>5.89</v>
          </cell>
          <cell r="G691">
            <v>180</v>
          </cell>
          <cell r="H691" t="str">
            <v>3906 90 9000</v>
          </cell>
        </row>
        <row r="692">
          <cell r="B692" t="str">
            <v>GR-7850</v>
          </cell>
          <cell r="C692" t="str">
            <v>Эфиры этиленгликоля простые монобутиловый</v>
          </cell>
          <cell r="D692" t="str">
            <v>KG</v>
          </cell>
          <cell r="E692" t="str">
            <v>DRUM</v>
          </cell>
          <cell r="F692">
            <v>7.42</v>
          </cell>
          <cell r="G692">
            <v>180</v>
          </cell>
          <cell r="H692" t="str">
            <v>2909 43 0000</v>
          </cell>
        </row>
        <row r="693">
          <cell r="B693" t="str">
            <v>GR-7851</v>
          </cell>
          <cell r="C693" t="str">
            <v>Этиленгликоль</v>
          </cell>
          <cell r="D693" t="str">
            <v>KG</v>
          </cell>
          <cell r="E693" t="str">
            <v>DRUM</v>
          </cell>
          <cell r="F693">
            <v>10.45</v>
          </cell>
          <cell r="G693">
            <v>180</v>
          </cell>
          <cell r="H693" t="str">
            <v>2905 31 0000</v>
          </cell>
        </row>
        <row r="694">
          <cell r="B694" t="str">
            <v>GR-9045</v>
          </cell>
          <cell r="C694" t="str">
            <v>Этиленгликоль</v>
          </cell>
          <cell r="D694" t="str">
            <v>KG</v>
          </cell>
          <cell r="E694" t="str">
            <v>DRUM</v>
          </cell>
          <cell r="F694">
            <v>8.75</v>
          </cell>
          <cell r="G694">
            <v>180</v>
          </cell>
          <cell r="H694" t="str">
            <v>2905 31 0000</v>
          </cell>
        </row>
        <row r="695">
          <cell r="B695" t="str">
            <v>GS-1150</v>
          </cell>
          <cell r="C695" t="str">
            <v>Эфиры этиленгликоля простые монобутиловый</v>
          </cell>
          <cell r="D695" t="str">
            <v>KG</v>
          </cell>
          <cell r="E695" t="str">
            <v>DRUM</v>
          </cell>
          <cell r="F695">
            <v>2.95</v>
          </cell>
          <cell r="G695">
            <v>180</v>
          </cell>
          <cell r="H695" t="str">
            <v>2909 43 0000</v>
          </cell>
        </row>
        <row r="696">
          <cell r="B696" t="str">
            <v>GS-1380</v>
          </cell>
          <cell r="C696" t="str">
            <v>Эфиры этиленгликоля простые монобутиловый</v>
          </cell>
          <cell r="D696" t="str">
            <v>KG</v>
          </cell>
          <cell r="E696" t="str">
            <v>DRUM</v>
          </cell>
          <cell r="F696">
            <v>1.86</v>
          </cell>
          <cell r="G696">
            <v>180</v>
          </cell>
          <cell r="H696" t="str">
            <v>2909 43 0000</v>
          </cell>
        </row>
        <row r="697">
          <cell r="B697" t="str">
            <v>GS-1390</v>
          </cell>
          <cell r="C697" t="str">
            <v>Эфиры этиленгликоля простые монобутиловый</v>
          </cell>
          <cell r="D697" t="str">
            <v>KG</v>
          </cell>
          <cell r="E697" t="str">
            <v>DRUM</v>
          </cell>
          <cell r="F697">
            <v>1.98</v>
          </cell>
          <cell r="G697">
            <v>180</v>
          </cell>
          <cell r="H697" t="str">
            <v>2909 43 0000</v>
          </cell>
        </row>
        <row r="698">
          <cell r="B698" t="str">
            <v>GS-1480</v>
          </cell>
          <cell r="C698" t="str">
            <v>Анионные поверхностно-активные средства</v>
          </cell>
          <cell r="D698" t="str">
            <v>KG</v>
          </cell>
          <cell r="E698" t="str">
            <v>DRUM</v>
          </cell>
          <cell r="F698">
            <v>1.26</v>
          </cell>
          <cell r="G698">
            <v>180</v>
          </cell>
          <cell r="H698" t="str">
            <v>3402 11 9000</v>
          </cell>
        </row>
        <row r="699">
          <cell r="B699" t="str">
            <v>GS-1530</v>
          </cell>
          <cell r="C699" t="str">
            <v>Анионные поверхностно-активные средства</v>
          </cell>
          <cell r="D699" t="str">
            <v>KG</v>
          </cell>
          <cell r="E699" t="str">
            <v>DRUM</v>
          </cell>
          <cell r="F699">
            <v>1.92</v>
          </cell>
          <cell r="G699">
            <v>180</v>
          </cell>
          <cell r="H699" t="str">
            <v>3402 11 9000</v>
          </cell>
        </row>
        <row r="700">
          <cell r="B700" t="str">
            <v>GS-2480</v>
          </cell>
          <cell r="C700" t="str">
            <v>Анионные поверхностно-активные средства</v>
          </cell>
          <cell r="D700" t="str">
            <v>KG</v>
          </cell>
          <cell r="E700" t="str">
            <v>DRUM</v>
          </cell>
          <cell r="F700">
            <v>1.4</v>
          </cell>
          <cell r="G700">
            <v>180</v>
          </cell>
          <cell r="H700" t="str">
            <v>3402 11 9000</v>
          </cell>
        </row>
        <row r="701">
          <cell r="B701" t="str">
            <v>GS-3050</v>
          </cell>
          <cell r="C701" t="str">
            <v>Эфиры этиленгликоля простые монобутиловый</v>
          </cell>
          <cell r="D701" t="str">
            <v>KG</v>
          </cell>
          <cell r="E701" t="str">
            <v>DRUM</v>
          </cell>
          <cell r="F701">
            <v>1.86</v>
          </cell>
          <cell r="G701">
            <v>180</v>
          </cell>
          <cell r="H701" t="str">
            <v>2909 43 0000</v>
          </cell>
        </row>
        <row r="702">
          <cell r="B702" t="str">
            <v>GS-3100</v>
          </cell>
          <cell r="C702" t="str">
            <v>Касторовая масло</v>
          </cell>
          <cell r="D702" t="str">
            <v>KG</v>
          </cell>
          <cell r="E702" t="str">
            <v>DRUM</v>
          </cell>
          <cell r="F702">
            <v>2.3199999999999998</v>
          </cell>
          <cell r="G702">
            <v>180</v>
          </cell>
          <cell r="H702" t="str">
            <v>1515 30 9000</v>
          </cell>
        </row>
        <row r="703">
          <cell r="B703" t="str">
            <v>GS-3150</v>
          </cell>
          <cell r="C703" t="str">
            <v>Касторовая масло</v>
          </cell>
          <cell r="D703" t="str">
            <v>KG</v>
          </cell>
          <cell r="E703" t="str">
            <v>DRUM</v>
          </cell>
          <cell r="F703">
            <v>3.36</v>
          </cell>
          <cell r="G703">
            <v>180</v>
          </cell>
          <cell r="H703" t="str">
            <v>1515 30 9000</v>
          </cell>
        </row>
        <row r="704">
          <cell r="B704" t="str">
            <v>GS-3240</v>
          </cell>
          <cell r="C704" t="str">
            <v>Анионные поверхностно-активные средства</v>
          </cell>
          <cell r="D704" t="str">
            <v>KG</v>
          </cell>
          <cell r="E704" t="str">
            <v>DRUM</v>
          </cell>
          <cell r="F704">
            <v>2.2400000000000002</v>
          </cell>
          <cell r="G704">
            <v>180</v>
          </cell>
          <cell r="H704" t="str">
            <v>3402 11 9000</v>
          </cell>
        </row>
        <row r="705">
          <cell r="B705" t="str">
            <v>GS-3332</v>
          </cell>
          <cell r="C705" t="str">
            <v>Соевый лицитин</v>
          </cell>
          <cell r="D705" t="str">
            <v>KG</v>
          </cell>
          <cell r="E705" t="str">
            <v>DRUM</v>
          </cell>
          <cell r="F705">
            <v>1.95</v>
          </cell>
          <cell r="G705">
            <v>180</v>
          </cell>
          <cell r="H705" t="str">
            <v>2923 20 0000</v>
          </cell>
        </row>
        <row r="706">
          <cell r="B706" t="str">
            <v>GS-3333</v>
          </cell>
          <cell r="C706" t="str">
            <v>Соевый лицитин</v>
          </cell>
          <cell r="D706" t="str">
            <v>KG</v>
          </cell>
          <cell r="E706" t="str">
            <v>DRUM</v>
          </cell>
          <cell r="F706">
            <v>1.95</v>
          </cell>
          <cell r="G706">
            <v>180</v>
          </cell>
          <cell r="H706" t="str">
            <v>2923 20 0000</v>
          </cell>
        </row>
        <row r="707">
          <cell r="B707" t="str">
            <v>GS-4150</v>
          </cell>
          <cell r="C707" t="str">
            <v>Анионные поверхностно-активные средства</v>
          </cell>
          <cell r="D707" t="str">
            <v>KG</v>
          </cell>
          <cell r="E707" t="str">
            <v>DRUM</v>
          </cell>
          <cell r="F707">
            <v>2.16</v>
          </cell>
          <cell r="G707">
            <v>180</v>
          </cell>
          <cell r="H707" t="str">
            <v>3402 11 9000</v>
          </cell>
        </row>
        <row r="708">
          <cell r="B708" t="str">
            <v>GS-4220</v>
          </cell>
          <cell r="C708" t="str">
            <v>Анионные поверхностно-активные средства</v>
          </cell>
          <cell r="D708" t="str">
            <v>KG</v>
          </cell>
          <cell r="E708" t="str">
            <v>DRUM</v>
          </cell>
          <cell r="F708">
            <v>2.4300000000000002</v>
          </cell>
          <cell r="G708">
            <v>180</v>
          </cell>
          <cell r="H708" t="str">
            <v>3402 11 9000</v>
          </cell>
        </row>
        <row r="709">
          <cell r="B709" t="str">
            <v>GS-5335</v>
          </cell>
          <cell r="C709" t="str">
            <v>Пропиленгликолевый эфир метил ацетата</v>
          </cell>
          <cell r="D709" t="str">
            <v>KG</v>
          </cell>
          <cell r="E709" t="str">
            <v>DRUM</v>
          </cell>
          <cell r="F709">
            <v>1.47</v>
          </cell>
          <cell r="G709">
            <v>180</v>
          </cell>
          <cell r="H709" t="str">
            <v>2915 39 0000</v>
          </cell>
        </row>
        <row r="710">
          <cell r="B710" t="str">
            <v>GS-5430</v>
          </cell>
          <cell r="C710" t="str">
            <v>Пропиленгликолевый эфир метил ацетата</v>
          </cell>
          <cell r="D710" t="str">
            <v>KG</v>
          </cell>
          <cell r="E710" t="str">
            <v>DRUM</v>
          </cell>
          <cell r="F710">
            <v>1.29</v>
          </cell>
          <cell r="G710">
            <v>180</v>
          </cell>
          <cell r="H710" t="str">
            <v>2915 39 0000</v>
          </cell>
        </row>
        <row r="711">
          <cell r="B711" t="str">
            <v>GS-5440</v>
          </cell>
          <cell r="C711" t="str">
            <v>Динонил</v>
          </cell>
          <cell r="D711" t="str">
            <v>KG</v>
          </cell>
          <cell r="E711" t="str">
            <v>DRUM</v>
          </cell>
          <cell r="F711">
            <v>1.43</v>
          </cell>
          <cell r="G711">
            <v>180</v>
          </cell>
          <cell r="H711" t="str">
            <v>2917 33 0000</v>
          </cell>
        </row>
        <row r="712">
          <cell r="B712" t="str">
            <v>GS-5850</v>
          </cell>
          <cell r="C712" t="str">
            <v>Этиленгликоль</v>
          </cell>
          <cell r="D712" t="str">
            <v>KG</v>
          </cell>
          <cell r="E712" t="str">
            <v>DRUM</v>
          </cell>
          <cell r="F712">
            <v>1.3</v>
          </cell>
          <cell r="G712">
            <v>180</v>
          </cell>
          <cell r="H712" t="str">
            <v>2905 31 0000</v>
          </cell>
        </row>
        <row r="713">
          <cell r="B713" t="str">
            <v>GS-6490</v>
          </cell>
          <cell r="C713" t="str">
            <v>Эфиры этиленгликоля простые монобутиловый</v>
          </cell>
          <cell r="D713" t="str">
            <v>KG</v>
          </cell>
          <cell r="E713" t="str">
            <v>DRUM</v>
          </cell>
          <cell r="F713">
            <v>2.06</v>
          </cell>
          <cell r="G713">
            <v>180</v>
          </cell>
          <cell r="H713" t="str">
            <v>2909 43 0000</v>
          </cell>
        </row>
        <row r="714">
          <cell r="B714" t="str">
            <v>GSA-6363-50</v>
          </cell>
          <cell r="C714" t="str">
            <v>Прочий акриловый полимер в первичной форме</v>
          </cell>
          <cell r="D714" t="str">
            <v>KG</v>
          </cell>
          <cell r="E714" t="str">
            <v>DRUM</v>
          </cell>
          <cell r="F714">
            <v>6.12</v>
          </cell>
          <cell r="G714">
            <v>12960</v>
          </cell>
          <cell r="H714" t="str">
            <v>3906 90 9000</v>
          </cell>
        </row>
        <row r="715">
          <cell r="B715" t="str">
            <v>GU-6359</v>
          </cell>
          <cell r="C715" t="str">
            <v>Прочий акриловый полимер в первичной форме</v>
          </cell>
          <cell r="D715" t="str">
            <v>KG</v>
          </cell>
          <cell r="E715" t="str">
            <v>DRUM</v>
          </cell>
          <cell r="F715">
            <v>3.33</v>
          </cell>
          <cell r="G715">
            <v>180</v>
          </cell>
          <cell r="H715" t="str">
            <v>3906 90 9000</v>
          </cell>
        </row>
        <row r="716">
          <cell r="B716" t="str">
            <v>GUA-1302-50</v>
          </cell>
          <cell r="C716" t="str">
            <v>Прочий акриловый полимер в первичной форме</v>
          </cell>
          <cell r="D716" t="str">
            <v>KG</v>
          </cell>
          <cell r="E716" t="str">
            <v>DRUM</v>
          </cell>
          <cell r="F716">
            <v>2.48</v>
          </cell>
          <cell r="G716">
            <v>180</v>
          </cell>
          <cell r="H716" t="str">
            <v>3906 90 9000</v>
          </cell>
        </row>
        <row r="717">
          <cell r="B717" t="str">
            <v>GUR-2282-60</v>
          </cell>
          <cell r="C717" t="str">
            <v>Прочий акриловый полимер в первичной форме</v>
          </cell>
          <cell r="D717" t="str">
            <v>KG</v>
          </cell>
          <cell r="E717" t="str">
            <v>DRUM</v>
          </cell>
          <cell r="F717">
            <v>1.34</v>
          </cell>
          <cell r="G717">
            <v>180</v>
          </cell>
          <cell r="H717" t="str">
            <v>3906 90 9000</v>
          </cell>
        </row>
        <row r="718">
          <cell r="B718" t="str">
            <v>GUV-2571-60</v>
          </cell>
          <cell r="C718" t="str">
            <v>Прочий акриловый полимер в первичной форме</v>
          </cell>
          <cell r="D718" t="str">
            <v>KG</v>
          </cell>
          <cell r="E718" t="str">
            <v>DRUM</v>
          </cell>
          <cell r="F718">
            <v>3</v>
          </cell>
          <cell r="G718">
            <v>180</v>
          </cell>
          <cell r="H718" t="str">
            <v>3906 90 9000</v>
          </cell>
        </row>
        <row r="719">
          <cell r="B719" t="str">
            <v>GUV-2678-80</v>
          </cell>
          <cell r="C719" t="str">
            <v>Прочий акриловый полимер в первичной форме</v>
          </cell>
          <cell r="D719" t="str">
            <v>KG</v>
          </cell>
          <cell r="E719" t="str">
            <v>DRUM</v>
          </cell>
          <cell r="F719">
            <v>3.26</v>
          </cell>
          <cell r="G719">
            <v>180</v>
          </cell>
          <cell r="H719" t="str">
            <v>3906 90 9000</v>
          </cell>
        </row>
        <row r="720">
          <cell r="B720" t="str">
            <v>GUZ-1330</v>
          </cell>
          <cell r="C720" t="str">
            <v>Полимер поливинилхлорида</v>
          </cell>
          <cell r="D720" t="str">
            <v>KG</v>
          </cell>
          <cell r="E720" t="str">
            <v>CAN</v>
          </cell>
          <cell r="F720">
            <v>17.440000000000001</v>
          </cell>
          <cell r="G720">
            <v>36</v>
          </cell>
          <cell r="H720" t="str">
            <v>3904 10 0091</v>
          </cell>
        </row>
        <row r="721">
          <cell r="B721" t="str">
            <v>GUZ-2530</v>
          </cell>
          <cell r="C721" t="str">
            <v>Полимер поливинилхлорида</v>
          </cell>
          <cell r="D721" t="str">
            <v>KG</v>
          </cell>
          <cell r="E721" t="str">
            <v>CAN</v>
          </cell>
          <cell r="F721">
            <v>9.3699999999999992</v>
          </cell>
          <cell r="G721">
            <v>36</v>
          </cell>
          <cell r="H721" t="str">
            <v>3904 10 0091</v>
          </cell>
        </row>
        <row r="722">
          <cell r="B722" t="str">
            <v>GVH-170U-250</v>
          </cell>
          <cell r="C722" t="str">
            <v>Прочие мастики</v>
          </cell>
          <cell r="D722" t="str">
            <v>KG</v>
          </cell>
          <cell r="E722" t="str">
            <v>DRUM</v>
          </cell>
          <cell r="F722">
            <v>2.2400000000000002</v>
          </cell>
          <cell r="G722">
            <v>180</v>
          </cell>
          <cell r="H722" t="str">
            <v>3214 10 1009</v>
          </cell>
        </row>
        <row r="723">
          <cell r="B723" t="str">
            <v>GVH-403U-250</v>
          </cell>
          <cell r="C723" t="str">
            <v>Прочие мастики</v>
          </cell>
          <cell r="D723" t="str">
            <v>KG</v>
          </cell>
          <cell r="E723" t="str">
            <v>DRUM</v>
          </cell>
          <cell r="F723">
            <v>2.2000000000000002</v>
          </cell>
          <cell r="G723">
            <v>180</v>
          </cell>
          <cell r="H723" t="str">
            <v>3214 10 1009</v>
          </cell>
        </row>
        <row r="724">
          <cell r="B724" t="str">
            <v>GW-1601</v>
          </cell>
          <cell r="C724" t="str">
            <v>Динонил</v>
          </cell>
          <cell r="D724" t="str">
            <v>KG</v>
          </cell>
          <cell r="E724" t="str">
            <v>P.DM</v>
          </cell>
          <cell r="F724">
            <v>1.69</v>
          </cell>
          <cell r="G724">
            <v>360</v>
          </cell>
          <cell r="H724" t="str">
            <v>2917 33 0000</v>
          </cell>
        </row>
        <row r="725">
          <cell r="B725" t="str">
            <v>GW-1603</v>
          </cell>
          <cell r="C725" t="str">
            <v>Динонил</v>
          </cell>
          <cell r="D725" t="str">
            <v>KG</v>
          </cell>
          <cell r="E725" t="str">
            <v>CAN</v>
          </cell>
          <cell r="F725">
            <v>1.65</v>
          </cell>
          <cell r="G725">
            <v>36</v>
          </cell>
          <cell r="H725" t="str">
            <v>2917 33 0000</v>
          </cell>
        </row>
        <row r="726">
          <cell r="B726" t="str">
            <v>GW-1692</v>
          </cell>
          <cell r="C726" t="str">
            <v>Динонил</v>
          </cell>
          <cell r="D726" t="str">
            <v>KG</v>
          </cell>
          <cell r="E726" t="str">
            <v>BAG</v>
          </cell>
          <cell r="F726">
            <v>2.3199999999999998</v>
          </cell>
          <cell r="G726">
            <v>100</v>
          </cell>
          <cell r="H726" t="str">
            <v>2917 33 0000</v>
          </cell>
        </row>
        <row r="727">
          <cell r="B727" t="str">
            <v>GW-2001</v>
          </cell>
          <cell r="C727" t="str">
            <v>Бентонит</v>
          </cell>
          <cell r="D727" t="str">
            <v>KG</v>
          </cell>
          <cell r="E727" t="str">
            <v>BAG</v>
          </cell>
          <cell r="F727">
            <v>5.88</v>
          </cell>
          <cell r="G727">
            <v>100</v>
          </cell>
          <cell r="H727" t="str">
            <v>2508 10 0000</v>
          </cell>
        </row>
        <row r="728">
          <cell r="B728" t="str">
            <v>GW-2002</v>
          </cell>
          <cell r="C728" t="str">
            <v>Бентонит</v>
          </cell>
          <cell r="D728" t="str">
            <v>KG</v>
          </cell>
          <cell r="E728" t="str">
            <v>DRUM</v>
          </cell>
          <cell r="F728">
            <v>4.53</v>
          </cell>
          <cell r="G728">
            <v>180</v>
          </cell>
          <cell r="H728" t="str">
            <v>2508 10 0000</v>
          </cell>
        </row>
        <row r="729">
          <cell r="B729" t="str">
            <v>GW-2430</v>
          </cell>
          <cell r="C729" t="str">
            <v>Прочие поверхностно-активные средства</v>
          </cell>
          <cell r="D729" t="str">
            <v>KG</v>
          </cell>
          <cell r="E729" t="str">
            <v>DRUM</v>
          </cell>
          <cell r="F729">
            <v>1.62</v>
          </cell>
          <cell r="G729">
            <v>180</v>
          </cell>
          <cell r="H729" t="str">
            <v>3402 90 1009</v>
          </cell>
        </row>
        <row r="730">
          <cell r="B730" t="str">
            <v>GW-3010</v>
          </cell>
          <cell r="C730" t="str">
            <v>Прочие поверхностно-активные средства</v>
          </cell>
          <cell r="D730" t="str">
            <v>KG</v>
          </cell>
          <cell r="E730" t="str">
            <v>DRUM</v>
          </cell>
          <cell r="F730">
            <v>17.45</v>
          </cell>
          <cell r="G730">
            <v>180</v>
          </cell>
          <cell r="H730" t="str">
            <v>3402 90 1009</v>
          </cell>
        </row>
        <row r="731">
          <cell r="B731" t="str">
            <v>GW-3330D05</v>
          </cell>
          <cell r="C731" t="str">
            <v>Анионные поверхностно-активные средства</v>
          </cell>
          <cell r="D731" t="str">
            <v>KG</v>
          </cell>
          <cell r="E731" t="str">
            <v>DRUM</v>
          </cell>
          <cell r="F731">
            <v>4.9800000000000004</v>
          </cell>
          <cell r="G731">
            <v>180</v>
          </cell>
          <cell r="H731" t="str">
            <v>3402 11 9000</v>
          </cell>
        </row>
        <row r="732">
          <cell r="B732" t="str">
            <v>GW-3483</v>
          </cell>
          <cell r="C732" t="str">
            <v>Прочие поверхностно-активные средства</v>
          </cell>
          <cell r="D732" t="str">
            <v>KG</v>
          </cell>
          <cell r="E732" t="str">
            <v>DRUM</v>
          </cell>
          <cell r="F732">
            <v>1.73</v>
          </cell>
          <cell r="G732">
            <v>180</v>
          </cell>
          <cell r="H732" t="str">
            <v>3402 90 1009</v>
          </cell>
        </row>
        <row r="733">
          <cell r="B733" t="str">
            <v>GW-3530</v>
          </cell>
          <cell r="C733" t="str">
            <v>Пигмент на основе органических красящих веществ</v>
          </cell>
          <cell r="D733" t="str">
            <v>KG</v>
          </cell>
          <cell r="E733" t="str">
            <v>BAG</v>
          </cell>
          <cell r="F733">
            <v>6.76</v>
          </cell>
          <cell r="G733">
            <v>100</v>
          </cell>
          <cell r="H733" t="str">
            <v>3204 17 0000</v>
          </cell>
        </row>
        <row r="734">
          <cell r="B734" t="str">
            <v>GW-3531</v>
          </cell>
          <cell r="C734" t="str">
            <v>Пигмент на основе органических красящих веществ</v>
          </cell>
          <cell r="D734" t="str">
            <v>KG</v>
          </cell>
          <cell r="E734" t="str">
            <v>DRUM</v>
          </cell>
          <cell r="F734">
            <v>8.0299999999999994</v>
          </cell>
          <cell r="G734">
            <v>180</v>
          </cell>
          <cell r="H734" t="str">
            <v>3204 17 0000</v>
          </cell>
        </row>
        <row r="735">
          <cell r="B735" t="str">
            <v>GW-3610S01</v>
          </cell>
          <cell r="C735" t="str">
            <v>Анионные поверхностно-активные средства</v>
          </cell>
          <cell r="D735" t="str">
            <v>KG</v>
          </cell>
          <cell r="E735" t="str">
            <v>DRUM</v>
          </cell>
          <cell r="F735">
            <v>1.87</v>
          </cell>
          <cell r="G735">
            <v>180</v>
          </cell>
          <cell r="H735" t="str">
            <v>3402 11 9000</v>
          </cell>
        </row>
        <row r="736">
          <cell r="B736" t="str">
            <v>GW-3691</v>
          </cell>
          <cell r="C736" t="str">
            <v>Пигмент на основе органических красящих веществ</v>
          </cell>
          <cell r="D736" t="str">
            <v>KG</v>
          </cell>
          <cell r="E736" t="str">
            <v>BAG</v>
          </cell>
          <cell r="F736">
            <v>1.66</v>
          </cell>
          <cell r="G736">
            <v>100</v>
          </cell>
          <cell r="H736" t="str">
            <v>3204 17 0000</v>
          </cell>
        </row>
        <row r="737">
          <cell r="B737" t="str">
            <v>GW-3704</v>
          </cell>
          <cell r="C737" t="str">
            <v>Карбонат кальция</v>
          </cell>
          <cell r="D737" t="str">
            <v>KG</v>
          </cell>
          <cell r="E737" t="str">
            <v>BAG</v>
          </cell>
          <cell r="F737">
            <v>0.86</v>
          </cell>
          <cell r="G737">
            <v>100</v>
          </cell>
          <cell r="H737" t="str">
            <v>2836 50 0000</v>
          </cell>
        </row>
        <row r="738">
          <cell r="B738" t="str">
            <v>GWW-01</v>
          </cell>
          <cell r="C738" t="str">
            <v>Анионные поверхностно-активные средства</v>
          </cell>
          <cell r="D738" t="str">
            <v>KG</v>
          </cell>
          <cell r="E738" t="str">
            <v>DRUM</v>
          </cell>
          <cell r="F738">
            <v>4.37</v>
          </cell>
          <cell r="G738">
            <v>180</v>
          </cell>
          <cell r="H738" t="str">
            <v>3402 11 9000</v>
          </cell>
        </row>
        <row r="739">
          <cell r="B739" t="str">
            <v>GY-6350</v>
          </cell>
          <cell r="C739" t="str">
            <v>Прочий акриловый полимер в первичной форме</v>
          </cell>
          <cell r="D739" t="str">
            <v>KG</v>
          </cell>
          <cell r="E739" t="str">
            <v>DRUM</v>
          </cell>
          <cell r="F739">
            <v>4.1399999999999997</v>
          </cell>
          <cell r="G739">
            <v>180</v>
          </cell>
          <cell r="H739" t="str">
            <v>3906 90 9000</v>
          </cell>
        </row>
        <row r="740">
          <cell r="B740" t="str">
            <v>GYD-014-50</v>
          </cell>
          <cell r="C740" t="str">
            <v>Прочий акриловый полимер в первичной форме</v>
          </cell>
          <cell r="D740" t="str">
            <v>KG</v>
          </cell>
          <cell r="E740" t="str">
            <v>DRUM</v>
          </cell>
          <cell r="F740">
            <v>2.68</v>
          </cell>
          <cell r="G740">
            <v>180</v>
          </cell>
          <cell r="H740" t="str">
            <v>3906 90 9000</v>
          </cell>
        </row>
        <row r="741">
          <cell r="B741" t="str">
            <v>JAD-125U-20</v>
          </cell>
          <cell r="C741" t="str">
            <v>Составы для гальванизации</v>
          </cell>
          <cell r="D741" t="str">
            <v>KG</v>
          </cell>
          <cell r="E741" t="str">
            <v>CAN</v>
          </cell>
          <cell r="F741">
            <v>1.43</v>
          </cell>
          <cell r="G741">
            <v>100</v>
          </cell>
          <cell r="H741" t="str">
            <v>3824 90 5000</v>
          </cell>
        </row>
        <row r="742">
          <cell r="B742" t="str">
            <v>JFA-168-250</v>
          </cell>
          <cell r="C742" t="str">
            <v>Составы для гальванизации</v>
          </cell>
          <cell r="D742" t="str">
            <v>KG</v>
          </cell>
          <cell r="E742" t="str">
            <v>DRUM</v>
          </cell>
          <cell r="F742">
            <v>1.42</v>
          </cell>
          <cell r="G742">
            <v>5000</v>
          </cell>
          <cell r="H742" t="str">
            <v>3824 90 5000</v>
          </cell>
        </row>
        <row r="743">
          <cell r="B743" t="str">
            <v>JFB-168-250</v>
          </cell>
          <cell r="C743" t="str">
            <v>Составы для гальванизации</v>
          </cell>
          <cell r="D743" t="str">
            <v>KG</v>
          </cell>
          <cell r="E743" t="str">
            <v>DRUM</v>
          </cell>
          <cell r="F743">
            <v>1.18</v>
          </cell>
          <cell r="G743">
            <v>5000</v>
          </cell>
          <cell r="H743" t="str">
            <v>3824 90 5000</v>
          </cell>
        </row>
        <row r="744">
          <cell r="B744" t="str">
            <v>JFR-168-250</v>
          </cell>
          <cell r="C744" t="str">
            <v>Составы для гальванизации</v>
          </cell>
          <cell r="D744" t="str">
            <v>KG</v>
          </cell>
          <cell r="E744" t="str">
            <v>DRUM</v>
          </cell>
          <cell r="F744">
            <v>1.29</v>
          </cell>
          <cell r="G744">
            <v>5000</v>
          </cell>
          <cell r="H744" t="str">
            <v>3824 90 5000</v>
          </cell>
        </row>
        <row r="745">
          <cell r="B745" t="str">
            <v>JKA-049S-25</v>
          </cell>
          <cell r="C745" t="str">
            <v>Составы для гальванизации</v>
          </cell>
          <cell r="D745" t="str">
            <v>KG</v>
          </cell>
          <cell r="E745" t="str">
            <v>BAG</v>
          </cell>
          <cell r="F745">
            <v>2.72</v>
          </cell>
          <cell r="G745">
            <v>300</v>
          </cell>
          <cell r="H745" t="str">
            <v>3824 90 5000</v>
          </cell>
        </row>
        <row r="746">
          <cell r="B746" t="str">
            <v>JKN-177</v>
          </cell>
          <cell r="C746" t="str">
            <v>Составы для гальванизации</v>
          </cell>
          <cell r="D746" t="str">
            <v>KG</v>
          </cell>
          <cell r="E746" t="str">
            <v>BAG</v>
          </cell>
          <cell r="F746">
            <v>2.92</v>
          </cell>
          <cell r="G746">
            <v>1000000</v>
          </cell>
          <cell r="H746" t="str">
            <v>3824 90 5000</v>
          </cell>
        </row>
        <row r="747">
          <cell r="B747" t="str">
            <v>JRC000U-20</v>
          </cell>
          <cell r="C747" t="str">
            <v>Составы для гальванизации</v>
          </cell>
          <cell r="D747" t="str">
            <v>KG</v>
          </cell>
          <cell r="E747" t="str">
            <v>P.CAN</v>
          </cell>
          <cell r="F747">
            <v>3.9</v>
          </cell>
          <cell r="G747">
            <v>45000</v>
          </cell>
          <cell r="H747" t="str">
            <v>3824 90 5000</v>
          </cell>
        </row>
        <row r="748">
          <cell r="B748" t="str">
            <v>JWW-00</v>
          </cell>
          <cell r="C748" t="str">
            <v>Составы для гальванизации</v>
          </cell>
          <cell r="D748" t="str">
            <v>KG</v>
          </cell>
          <cell r="E748" t="str">
            <v>DRUM</v>
          </cell>
          <cell r="F748">
            <v>1.28</v>
          </cell>
          <cell r="G748">
            <v>4000</v>
          </cell>
          <cell r="H748" t="str">
            <v>3824 90 5000</v>
          </cell>
        </row>
        <row r="749">
          <cell r="B749" t="str">
            <v>JWW-01</v>
          </cell>
          <cell r="C749" t="str">
            <v>Составы для гальванизации</v>
          </cell>
          <cell r="D749" t="str">
            <v>KG</v>
          </cell>
          <cell r="E749" t="str">
            <v>DRUM</v>
          </cell>
          <cell r="F749">
            <v>4.37</v>
          </cell>
          <cell r="G749">
            <v>4000</v>
          </cell>
          <cell r="H749" t="str">
            <v>3824 90 5000</v>
          </cell>
        </row>
        <row r="750">
          <cell r="B750" t="str">
            <v>KUZ-1330</v>
          </cell>
          <cell r="C750" t="str">
            <v>Прочие краски на основе сложных полиэфиров</v>
          </cell>
          <cell r="D750" t="str">
            <v>KG</v>
          </cell>
          <cell r="E750" t="str">
            <v>CAN</v>
          </cell>
          <cell r="F750">
            <v>17.440000000000001</v>
          </cell>
          <cell r="G750">
            <v>200</v>
          </cell>
          <cell r="H750" t="str">
            <v>3208 10 9000</v>
          </cell>
        </row>
        <row r="751">
          <cell r="B751" t="str">
            <v>KUZ-2530</v>
          </cell>
          <cell r="C751" t="str">
            <v>Прочие краски на основе сложных полиэфиров</v>
          </cell>
          <cell r="D751" t="str">
            <v>KG</v>
          </cell>
          <cell r="E751" t="str">
            <v>CAN</v>
          </cell>
          <cell r="F751">
            <v>9.3699999999999992</v>
          </cell>
          <cell r="G751">
            <v>200</v>
          </cell>
          <cell r="H751" t="str">
            <v>3208 10 9000</v>
          </cell>
        </row>
        <row r="752">
          <cell r="B752" t="str">
            <v>L-010</v>
          </cell>
          <cell r="C752" t="str">
            <v>Парафин</v>
          </cell>
          <cell r="D752" t="str">
            <v>KG</v>
          </cell>
          <cell r="E752" t="str">
            <v>S.CAN</v>
          </cell>
          <cell r="F752">
            <v>2.2599999999999998</v>
          </cell>
          <cell r="G752">
            <v>10200</v>
          </cell>
          <cell r="H752" t="str">
            <v>2712 20 9000</v>
          </cell>
        </row>
        <row r="753">
          <cell r="B753" t="str">
            <v>L-017</v>
          </cell>
          <cell r="C753" t="str">
            <v>Парафин</v>
          </cell>
          <cell r="D753" t="str">
            <v>KG</v>
          </cell>
          <cell r="E753" t="str">
            <v>DRUM</v>
          </cell>
          <cell r="F753">
            <v>2.54</v>
          </cell>
          <cell r="G753">
            <v>60000</v>
          </cell>
          <cell r="H753" t="str">
            <v>2712 20 9000</v>
          </cell>
        </row>
        <row r="754">
          <cell r="B754" t="str">
            <v>L-019</v>
          </cell>
          <cell r="C754" t="str">
            <v>Парафин</v>
          </cell>
          <cell r="D754" t="str">
            <v>KG</v>
          </cell>
          <cell r="E754" t="str">
            <v>S.CAN</v>
          </cell>
          <cell r="F754">
            <v>2.58</v>
          </cell>
          <cell r="G754">
            <v>86500</v>
          </cell>
          <cell r="H754" t="str">
            <v>2712 20 9000</v>
          </cell>
        </row>
        <row r="755">
          <cell r="B755" t="str">
            <v>L-068</v>
          </cell>
          <cell r="C755" t="str">
            <v>Парафин</v>
          </cell>
          <cell r="D755" t="str">
            <v>KG</v>
          </cell>
          <cell r="E755" t="str">
            <v>S.CAN</v>
          </cell>
          <cell r="F755">
            <v>1.73</v>
          </cell>
          <cell r="G755">
            <v>325000</v>
          </cell>
          <cell r="H755" t="str">
            <v>2712 20 9000</v>
          </cell>
        </row>
        <row r="756">
          <cell r="B756" t="str">
            <v>L-0695</v>
          </cell>
          <cell r="C756" t="str">
            <v>Парафин</v>
          </cell>
          <cell r="D756" t="str">
            <v>KG</v>
          </cell>
          <cell r="E756" t="str">
            <v>DRUM</v>
          </cell>
          <cell r="F756">
            <v>5.17</v>
          </cell>
          <cell r="G756">
            <v>33000</v>
          </cell>
          <cell r="H756" t="str">
            <v>2712 20 9000</v>
          </cell>
        </row>
        <row r="757">
          <cell r="B757" t="str">
            <v>L-071</v>
          </cell>
          <cell r="C757" t="str">
            <v>Парафин</v>
          </cell>
          <cell r="D757" t="str">
            <v>KG</v>
          </cell>
          <cell r="E757" t="str">
            <v>CAN</v>
          </cell>
          <cell r="F757">
            <v>5.76</v>
          </cell>
          <cell r="G757">
            <v>5000</v>
          </cell>
          <cell r="H757" t="str">
            <v>2712 20 9000</v>
          </cell>
        </row>
        <row r="758">
          <cell r="B758" t="str">
            <v>L-075</v>
          </cell>
          <cell r="C758" t="str">
            <v>Парафин</v>
          </cell>
          <cell r="D758" t="str">
            <v>KG</v>
          </cell>
          <cell r="E758" t="str">
            <v>S.CAN</v>
          </cell>
          <cell r="F758">
            <v>5.95</v>
          </cell>
          <cell r="G758">
            <v>5500</v>
          </cell>
          <cell r="H758" t="str">
            <v>2712 20 9000</v>
          </cell>
        </row>
        <row r="759">
          <cell r="B759" t="str">
            <v>L-6900</v>
          </cell>
          <cell r="C759" t="str">
            <v>Парафин</v>
          </cell>
          <cell r="D759" t="str">
            <v>KG</v>
          </cell>
          <cell r="E759" t="str">
            <v>DRUM</v>
          </cell>
          <cell r="F759">
            <v>6.64</v>
          </cell>
          <cell r="G759">
            <v>75000</v>
          </cell>
          <cell r="H759" t="str">
            <v>2712 20 9000</v>
          </cell>
        </row>
        <row r="760">
          <cell r="B760" t="str">
            <v xml:space="preserve">LLR-1120 </v>
          </cell>
          <cell r="C760" t="str">
            <v>Прочие краски на основе сложных полиэфиров</v>
          </cell>
          <cell r="D760" t="str">
            <v>KG</v>
          </cell>
          <cell r="E760" t="str">
            <v>DRUM</v>
          </cell>
          <cell r="F760">
            <v>6.58</v>
          </cell>
          <cell r="G760">
            <v>400</v>
          </cell>
          <cell r="H760" t="str">
            <v>3208 10 9000</v>
          </cell>
        </row>
        <row r="761">
          <cell r="B761" t="str">
            <v xml:space="preserve">LLR-3688 </v>
          </cell>
          <cell r="C761" t="str">
            <v>Прочие краски на основе сложных полиэфиров</v>
          </cell>
          <cell r="D761" t="str">
            <v>KG</v>
          </cell>
          <cell r="E761" t="str">
            <v>DRUM</v>
          </cell>
          <cell r="F761">
            <v>6.38</v>
          </cell>
          <cell r="G761">
            <v>400</v>
          </cell>
          <cell r="H761" t="str">
            <v>3208 10 9000</v>
          </cell>
        </row>
        <row r="762">
          <cell r="B762" t="str">
            <v>MEX702-200</v>
          </cell>
          <cell r="C762" t="str">
            <v>Прочие краски на основе сложных полиэфиров</v>
          </cell>
          <cell r="D762" t="str">
            <v>LT</v>
          </cell>
          <cell r="E762" t="str">
            <v>DRUM</v>
          </cell>
          <cell r="F762">
            <v>5.24</v>
          </cell>
          <cell r="G762">
            <v>150000</v>
          </cell>
          <cell r="H762" t="str">
            <v>3208 10 9000</v>
          </cell>
        </row>
        <row r="763">
          <cell r="B763" t="str">
            <v>MFT702-04</v>
          </cell>
          <cell r="C763" t="str">
            <v>Прочие краски на основе сложных полиэфиров</v>
          </cell>
          <cell r="D763" t="str">
            <v>KG</v>
          </cell>
          <cell r="E763" t="str">
            <v>DRUM</v>
          </cell>
          <cell r="F763">
            <v>4.78</v>
          </cell>
          <cell r="G763">
            <v>300</v>
          </cell>
          <cell r="H763" t="str">
            <v>3208 10 9000</v>
          </cell>
        </row>
        <row r="764">
          <cell r="B764" t="str">
            <v>NBC-6</v>
          </cell>
          <cell r="C764" t="str">
            <v xml:space="preserve">Пигмент </v>
          </cell>
          <cell r="D764" t="str">
            <v>KG</v>
          </cell>
          <cell r="E764" t="str">
            <v>DRUM</v>
          </cell>
          <cell r="F764">
            <v>5.41</v>
          </cell>
          <cell r="G764">
            <v>458000</v>
          </cell>
          <cell r="H764" t="str">
            <v>3212 90 0000</v>
          </cell>
        </row>
        <row r="765">
          <cell r="B765" t="str">
            <v>NBC-PE</v>
          </cell>
          <cell r="C765" t="str">
            <v>Пигмент</v>
          </cell>
          <cell r="D765" t="str">
            <v>KG</v>
          </cell>
          <cell r="E765" t="str">
            <v>DRUM</v>
          </cell>
          <cell r="F765">
            <v>6.04</v>
          </cell>
          <cell r="G765">
            <v>225000</v>
          </cell>
          <cell r="H765" t="str">
            <v>3212 90 0000</v>
          </cell>
        </row>
        <row r="766">
          <cell r="B766" t="str">
            <v>SMR-0001</v>
          </cell>
          <cell r="C766" t="str">
            <v>Прочие силикаты натрия</v>
          </cell>
          <cell r="D766" t="str">
            <v>KG</v>
          </cell>
          <cell r="E766" t="str">
            <v>DRUM</v>
          </cell>
          <cell r="F766">
            <v>9.06</v>
          </cell>
          <cell r="G766">
            <v>75000</v>
          </cell>
          <cell r="H766" t="str">
            <v>2839 19 0000</v>
          </cell>
        </row>
        <row r="767">
          <cell r="B767" t="str">
            <v>SMS-0002</v>
          </cell>
          <cell r="C767" t="str">
            <v>Пропиленгликоль</v>
          </cell>
          <cell r="D767" t="str">
            <v>KG</v>
          </cell>
          <cell r="E767" t="str">
            <v>DRUM</v>
          </cell>
          <cell r="F767">
            <v>2.99</v>
          </cell>
          <cell r="G767">
            <v>300</v>
          </cell>
          <cell r="H767" t="str">
            <v>2905 32 0000</v>
          </cell>
        </row>
        <row r="768">
          <cell r="B768" t="str">
            <v>SMS-0003</v>
          </cell>
          <cell r="C768" t="str">
            <v>Этиленгликоль</v>
          </cell>
          <cell r="D768" t="str">
            <v>KG</v>
          </cell>
          <cell r="E768" t="str">
            <v>DRUM</v>
          </cell>
          <cell r="F768">
            <v>2.6</v>
          </cell>
          <cell r="G768">
            <v>350</v>
          </cell>
          <cell r="H768" t="str">
            <v>2905 31 0000</v>
          </cell>
        </row>
        <row r="769">
          <cell r="B769" t="str">
            <v>TAA-132CE</v>
          </cell>
          <cell r="C769" t="str">
            <v>Прочие краски на основе сложных полиэфиров</v>
          </cell>
          <cell r="D769" t="str">
            <v>KG</v>
          </cell>
          <cell r="E769" t="str">
            <v>CAN</v>
          </cell>
          <cell r="F769">
            <v>5.0599999999999996</v>
          </cell>
          <cell r="G769">
            <v>300</v>
          </cell>
          <cell r="H769" t="str">
            <v>3208 10 9000</v>
          </cell>
        </row>
        <row r="770">
          <cell r="B770" t="str">
            <v>TXL991-.5</v>
          </cell>
          <cell r="C770" t="str">
            <v>Прочие краски на основе сложных полиэфиров</v>
          </cell>
          <cell r="D770" t="str">
            <v>EA</v>
          </cell>
          <cell r="E770" t="str">
            <v>P.CAN</v>
          </cell>
          <cell r="F770">
            <v>7.57</v>
          </cell>
          <cell r="G770">
            <v>50</v>
          </cell>
          <cell r="H770" t="str">
            <v>3209 10 0009</v>
          </cell>
        </row>
        <row r="771">
          <cell r="B771" t="str">
            <v>TXL992-.5</v>
          </cell>
          <cell r="C771" t="str">
            <v>Прочие краски на основе сложных полиэфиров</v>
          </cell>
          <cell r="D771" t="str">
            <v>EA</v>
          </cell>
          <cell r="E771" t="str">
            <v>P.CAN</v>
          </cell>
          <cell r="F771">
            <v>3.73</v>
          </cell>
          <cell r="G771">
            <v>50</v>
          </cell>
          <cell r="H771" t="str">
            <v>3209 10 0009</v>
          </cell>
        </row>
        <row r="772">
          <cell r="B772" t="str">
            <v>TXL993-.5</v>
          </cell>
          <cell r="C772" t="str">
            <v>Прочие краски на основе сложных полиэфиров</v>
          </cell>
          <cell r="D772" t="str">
            <v>EA</v>
          </cell>
          <cell r="E772" t="str">
            <v>P.CAN</v>
          </cell>
          <cell r="F772">
            <v>8.8800000000000008</v>
          </cell>
          <cell r="G772">
            <v>50</v>
          </cell>
          <cell r="H772" t="str">
            <v>3209 10 0009</v>
          </cell>
        </row>
        <row r="773">
          <cell r="B773" t="str">
            <v>TXL994-.5</v>
          </cell>
          <cell r="C773" t="str">
            <v>Прочие краски на основе сложных полиэфиров</v>
          </cell>
          <cell r="D773" t="str">
            <v>EA</v>
          </cell>
          <cell r="E773" t="str">
            <v>P.CAN</v>
          </cell>
          <cell r="F773">
            <v>10.9</v>
          </cell>
          <cell r="G773">
            <v>50</v>
          </cell>
          <cell r="H773" t="str">
            <v>3209 10 0009</v>
          </cell>
        </row>
        <row r="774">
          <cell r="B774" t="str">
            <v>TXL995-.5</v>
          </cell>
          <cell r="C774" t="str">
            <v>Прочие краски на основе сложных полиэфиров</v>
          </cell>
          <cell r="D774" t="str">
            <v>EA</v>
          </cell>
          <cell r="E774" t="str">
            <v>P.CAN</v>
          </cell>
          <cell r="F774">
            <v>7.25</v>
          </cell>
          <cell r="G774">
            <v>50</v>
          </cell>
          <cell r="H774" t="str">
            <v>3209 10 0009</v>
          </cell>
        </row>
        <row r="775">
          <cell r="B775" t="str">
            <v>TXL996-.5</v>
          </cell>
          <cell r="C775" t="str">
            <v>Прочие краски на основе сложных полиэфиров</v>
          </cell>
          <cell r="D775" t="str">
            <v>EA</v>
          </cell>
          <cell r="E775" t="str">
            <v>P.CAN</v>
          </cell>
          <cell r="F775">
            <v>3.61</v>
          </cell>
          <cell r="G775">
            <v>50</v>
          </cell>
          <cell r="H775" t="str">
            <v>3209 10 0009</v>
          </cell>
        </row>
        <row r="776">
          <cell r="B776" t="str">
            <v>UZC001</v>
          </cell>
          <cell r="C776" t="str">
            <v>Металлические листы для банки</v>
          </cell>
          <cell r="D776" t="str">
            <v>EA</v>
          </cell>
          <cell r="E776" t="str">
            <v>BAG</v>
          </cell>
          <cell r="F776">
            <v>1.53</v>
          </cell>
          <cell r="G776">
            <v>725000</v>
          </cell>
          <cell r="H776" t="str">
            <v>7210 90 8000</v>
          </cell>
        </row>
        <row r="777">
          <cell r="B777" t="str">
            <v>UZC002</v>
          </cell>
          <cell r="C777" t="str">
            <v>Металлические листы для банки</v>
          </cell>
          <cell r="D777" t="str">
            <v>EA</v>
          </cell>
          <cell r="E777" t="str">
            <v>BAG</v>
          </cell>
          <cell r="F777">
            <v>0.5</v>
          </cell>
          <cell r="G777">
            <v>1900000</v>
          </cell>
          <cell r="H777" t="str">
            <v>7210 90 8000</v>
          </cell>
        </row>
        <row r="778">
          <cell r="B778" t="str">
            <v>UZC003</v>
          </cell>
          <cell r="C778" t="str">
            <v>Металлические листы для банки</v>
          </cell>
          <cell r="D778" t="str">
            <v>EA</v>
          </cell>
          <cell r="E778" t="str">
            <v>BAG</v>
          </cell>
          <cell r="F778">
            <v>0.32</v>
          </cell>
          <cell r="G778">
            <v>100000</v>
          </cell>
          <cell r="H778" t="str">
            <v>7210 90 8000</v>
          </cell>
        </row>
        <row r="779">
          <cell r="B779" t="str">
            <v>UZC004</v>
          </cell>
          <cell r="C779" t="str">
            <v>Металлические листы для банки</v>
          </cell>
          <cell r="D779" t="str">
            <v>EA</v>
          </cell>
          <cell r="E779" t="str">
            <v>BAG</v>
          </cell>
          <cell r="F779">
            <v>0.22</v>
          </cell>
          <cell r="G779">
            <v>1200000</v>
          </cell>
          <cell r="H779" t="str">
            <v>7210 90 8000</v>
          </cell>
        </row>
        <row r="780">
          <cell r="B780" t="str">
            <v>UZC005</v>
          </cell>
          <cell r="C780" t="str">
            <v>Металлические листы для банки</v>
          </cell>
          <cell r="D780" t="str">
            <v>EA</v>
          </cell>
          <cell r="E780" t="str">
            <v>BAG</v>
          </cell>
          <cell r="F780">
            <v>0.28999999999999998</v>
          </cell>
          <cell r="G780">
            <v>725000</v>
          </cell>
          <cell r="H780" t="str">
            <v>7210 90 8000</v>
          </cell>
        </row>
        <row r="781">
          <cell r="B781" t="str">
            <v>UZC006</v>
          </cell>
          <cell r="C781" t="str">
            <v>Металлические листы для банки</v>
          </cell>
          <cell r="D781" t="str">
            <v>EA</v>
          </cell>
          <cell r="E781" t="str">
            <v>BAG</v>
          </cell>
          <cell r="F781">
            <v>0.28999999999999998</v>
          </cell>
          <cell r="G781">
            <v>725000</v>
          </cell>
          <cell r="H781" t="str">
            <v>7210 90 8000</v>
          </cell>
        </row>
        <row r="782">
          <cell r="B782" t="str">
            <v>UZC007</v>
          </cell>
          <cell r="C782" t="str">
            <v>Металлические листы для банки</v>
          </cell>
          <cell r="D782" t="str">
            <v>EA</v>
          </cell>
          <cell r="E782" t="str">
            <v>BAG</v>
          </cell>
          <cell r="F782">
            <v>0.22</v>
          </cell>
          <cell r="G782">
            <v>20000</v>
          </cell>
          <cell r="H782" t="str">
            <v>7210 90 8000</v>
          </cell>
        </row>
        <row r="783">
          <cell r="B783" t="str">
            <v>UZC008</v>
          </cell>
          <cell r="C783" t="str">
            <v>Металлические листы для банки</v>
          </cell>
          <cell r="D783" t="str">
            <v>EA</v>
          </cell>
          <cell r="E783" t="str">
            <v>BAG</v>
          </cell>
          <cell r="F783">
            <v>0.18</v>
          </cell>
          <cell r="G783">
            <v>3840000</v>
          </cell>
          <cell r="H783" t="str">
            <v>7210 90 8000</v>
          </cell>
        </row>
        <row r="784">
          <cell r="B784" t="str">
            <v>UZC009</v>
          </cell>
          <cell r="C784" t="str">
            <v>Металлические листы для банки</v>
          </cell>
          <cell r="D784" t="str">
            <v>EA</v>
          </cell>
          <cell r="E784" t="str">
            <v>BAG</v>
          </cell>
          <cell r="F784">
            <v>0.11</v>
          </cell>
          <cell r="G784">
            <v>15000</v>
          </cell>
          <cell r="H784" t="str">
            <v>7210 90 8000</v>
          </cell>
        </row>
        <row r="785">
          <cell r="B785" t="str">
            <v>UZC010</v>
          </cell>
          <cell r="C785" t="str">
            <v>Металлические листы для банки</v>
          </cell>
          <cell r="D785" t="str">
            <v>EA</v>
          </cell>
          <cell r="E785" t="str">
            <v>BAG</v>
          </cell>
          <cell r="F785">
            <v>0.3</v>
          </cell>
          <cell r="G785">
            <v>18000</v>
          </cell>
          <cell r="H785" t="str">
            <v>7210 90 8000</v>
          </cell>
        </row>
        <row r="786">
          <cell r="B786" t="str">
            <v>UZC011</v>
          </cell>
          <cell r="C786" t="str">
            <v>Металлические листы для банки</v>
          </cell>
          <cell r="D786" t="str">
            <v>EA</v>
          </cell>
          <cell r="E786" t="str">
            <v>BAG</v>
          </cell>
          <cell r="F786">
            <v>0.15</v>
          </cell>
          <cell r="G786">
            <v>12000000</v>
          </cell>
          <cell r="H786" t="str">
            <v>7210 90 8000</v>
          </cell>
        </row>
        <row r="787">
          <cell r="B787" t="str">
            <v>UZC012</v>
          </cell>
          <cell r="C787" t="str">
            <v>Металлические листы для банки</v>
          </cell>
          <cell r="D787" t="str">
            <v>EA</v>
          </cell>
          <cell r="E787" t="str">
            <v>BAG</v>
          </cell>
          <cell r="F787">
            <v>0.11</v>
          </cell>
          <cell r="G787">
            <v>75000</v>
          </cell>
          <cell r="H787" t="str">
            <v>7210 90 8000</v>
          </cell>
        </row>
        <row r="788">
          <cell r="B788" t="str">
            <v>UZC013</v>
          </cell>
          <cell r="C788" t="str">
            <v>Металлические листы для банки</v>
          </cell>
          <cell r="D788" t="str">
            <v>EA</v>
          </cell>
          <cell r="E788" t="str">
            <v>BAG</v>
          </cell>
          <cell r="F788">
            <v>0.28999999999999998</v>
          </cell>
          <cell r="G788">
            <v>800000</v>
          </cell>
          <cell r="H788" t="str">
            <v>7210 90 8000</v>
          </cell>
        </row>
        <row r="789">
          <cell r="B789" t="str">
            <v>UZC014</v>
          </cell>
          <cell r="C789" t="str">
            <v>Металлические листы для банки</v>
          </cell>
          <cell r="D789" t="str">
            <v>EA</v>
          </cell>
          <cell r="E789" t="str">
            <v>BAG</v>
          </cell>
          <cell r="F789">
            <v>0.18</v>
          </cell>
          <cell r="G789">
            <v>3840000</v>
          </cell>
          <cell r="H789" t="str">
            <v>7210 90 8000</v>
          </cell>
        </row>
        <row r="790">
          <cell r="B790" t="str">
            <v>UZC015</v>
          </cell>
          <cell r="C790" t="str">
            <v>Металлические листы для банки</v>
          </cell>
          <cell r="D790" t="str">
            <v>EA</v>
          </cell>
          <cell r="E790" t="str">
            <v>BAG</v>
          </cell>
          <cell r="F790">
            <v>0.09</v>
          </cell>
          <cell r="G790">
            <v>350000</v>
          </cell>
          <cell r="H790" t="str">
            <v>7210 90 8000</v>
          </cell>
        </row>
        <row r="791">
          <cell r="B791" t="str">
            <v>UZC016</v>
          </cell>
          <cell r="C791" t="str">
            <v>Медный провод</v>
          </cell>
          <cell r="D791" t="str">
            <v>EA</v>
          </cell>
          <cell r="E791" t="str">
            <v>BAG</v>
          </cell>
          <cell r="F791">
            <v>0.04</v>
          </cell>
          <cell r="G791">
            <v>80000</v>
          </cell>
          <cell r="H791" t="str">
            <v>7408 29 0000</v>
          </cell>
        </row>
        <row r="792">
          <cell r="B792" t="str">
            <v>UZC017</v>
          </cell>
          <cell r="C792" t="str">
            <v>Медный провод</v>
          </cell>
          <cell r="D792" t="str">
            <v>EA</v>
          </cell>
          <cell r="E792" t="str">
            <v>BAG</v>
          </cell>
          <cell r="F792">
            <v>0.04</v>
          </cell>
          <cell r="G792">
            <v>5000</v>
          </cell>
          <cell r="H792" t="str">
            <v>7408 29 0000</v>
          </cell>
        </row>
        <row r="793">
          <cell r="B793" t="str">
            <v>UZC018</v>
          </cell>
          <cell r="C793" t="str">
            <v>Медный провод</v>
          </cell>
          <cell r="D793" t="str">
            <v>EA</v>
          </cell>
          <cell r="E793" t="str">
            <v>BAG</v>
          </cell>
          <cell r="F793">
            <v>0.02</v>
          </cell>
          <cell r="G793">
            <v>4752000</v>
          </cell>
          <cell r="H793" t="str">
            <v>7408 29 0000</v>
          </cell>
        </row>
        <row r="794">
          <cell r="B794" t="str">
            <v>UZC019</v>
          </cell>
          <cell r="C794" t="str">
            <v>Медный провод</v>
          </cell>
          <cell r="D794" t="str">
            <v>EA</v>
          </cell>
          <cell r="E794" t="str">
            <v>BAG</v>
          </cell>
          <cell r="F794">
            <v>0.02</v>
          </cell>
          <cell r="G794">
            <v>400000</v>
          </cell>
          <cell r="H794" t="str">
            <v>7408 29 0000</v>
          </cell>
        </row>
        <row r="795">
          <cell r="B795" t="str">
            <v>UZC020</v>
          </cell>
          <cell r="C795" t="str">
            <v>Составы для уплотнения</v>
          </cell>
          <cell r="D795" t="str">
            <v>EA</v>
          </cell>
          <cell r="E795" t="str">
            <v>BAG</v>
          </cell>
          <cell r="F795">
            <v>0.01</v>
          </cell>
          <cell r="G795">
            <v>850000</v>
          </cell>
          <cell r="H795" t="str">
            <v>3214 90 0009</v>
          </cell>
        </row>
        <row r="796">
          <cell r="B796" t="str">
            <v>UZC021</v>
          </cell>
          <cell r="C796" t="str">
            <v>Составы для уплотнения</v>
          </cell>
          <cell r="D796" t="str">
            <v>EA</v>
          </cell>
          <cell r="E796" t="str">
            <v>BAG</v>
          </cell>
          <cell r="F796">
            <v>0.01</v>
          </cell>
          <cell r="G796">
            <v>850000</v>
          </cell>
          <cell r="H796" t="str">
            <v>3214 90 0009</v>
          </cell>
        </row>
        <row r="797">
          <cell r="B797" t="str">
            <v>UZC022</v>
          </cell>
          <cell r="C797" t="str">
            <v>Составы для уплотнения</v>
          </cell>
          <cell r="D797" t="str">
            <v>EA</v>
          </cell>
          <cell r="E797" t="str">
            <v>BAG</v>
          </cell>
          <cell r="F797">
            <v>0.01</v>
          </cell>
          <cell r="G797">
            <v>65000</v>
          </cell>
          <cell r="H797" t="str">
            <v>3214 90 0009</v>
          </cell>
        </row>
        <row r="798">
          <cell r="B798" t="str">
            <v>UZC023</v>
          </cell>
          <cell r="C798" t="str">
            <v>Составы для уплотнения</v>
          </cell>
          <cell r="D798" t="str">
            <v>EA</v>
          </cell>
          <cell r="E798" t="str">
            <v>BAG</v>
          </cell>
          <cell r="F798">
            <v>0.01</v>
          </cell>
          <cell r="G798">
            <v>850000</v>
          </cell>
          <cell r="H798" t="str">
            <v>3214 90 0009</v>
          </cell>
        </row>
        <row r="799">
          <cell r="B799" t="str">
            <v>UZC024</v>
          </cell>
          <cell r="C799" t="str">
            <v>Составы для уплотнения</v>
          </cell>
          <cell r="D799" t="str">
            <v>EA</v>
          </cell>
          <cell r="E799" t="str">
            <v>BAG</v>
          </cell>
          <cell r="F799">
            <v>0.01</v>
          </cell>
          <cell r="G799">
            <v>20000</v>
          </cell>
          <cell r="H799" t="str">
            <v>3214 90 0009</v>
          </cell>
        </row>
        <row r="800">
          <cell r="B800" t="str">
            <v>UZC025</v>
          </cell>
          <cell r="C800" t="str">
            <v>Проволока из железа</v>
          </cell>
          <cell r="D800" t="str">
            <v>EA</v>
          </cell>
          <cell r="E800" t="str">
            <v>BAG</v>
          </cell>
          <cell r="F800">
            <v>0.03</v>
          </cell>
          <cell r="G800">
            <v>725000</v>
          </cell>
          <cell r="H800" t="str">
            <v>7217 90 2000</v>
          </cell>
        </row>
        <row r="801">
          <cell r="B801" t="str">
            <v>UZC026</v>
          </cell>
          <cell r="C801" t="str">
            <v>Проволока из железа</v>
          </cell>
          <cell r="D801" t="str">
            <v>EA</v>
          </cell>
          <cell r="E801" t="str">
            <v>BAG</v>
          </cell>
          <cell r="F801">
            <v>0.03</v>
          </cell>
          <cell r="G801">
            <v>1900000</v>
          </cell>
          <cell r="H801" t="str">
            <v>7217 90 2000</v>
          </cell>
        </row>
        <row r="802">
          <cell r="B802" t="str">
            <v>UZC027</v>
          </cell>
          <cell r="C802" t="str">
            <v>Проволока из железа</v>
          </cell>
          <cell r="D802" t="str">
            <v>EA</v>
          </cell>
          <cell r="E802" t="str">
            <v>BAG</v>
          </cell>
          <cell r="F802">
            <v>0.03</v>
          </cell>
          <cell r="G802">
            <v>70000</v>
          </cell>
          <cell r="H802" t="str">
            <v>7217 90 2000</v>
          </cell>
        </row>
        <row r="803">
          <cell r="B803" t="str">
            <v>UZC028</v>
          </cell>
          <cell r="C803" t="str">
            <v>Полиэтиленовая ручка</v>
          </cell>
          <cell r="D803" t="str">
            <v>EA</v>
          </cell>
          <cell r="E803" t="str">
            <v>BAG</v>
          </cell>
          <cell r="F803">
            <v>0.03</v>
          </cell>
          <cell r="G803">
            <v>725000</v>
          </cell>
          <cell r="H803" t="str">
            <v>3926 90 9707</v>
          </cell>
        </row>
        <row r="804">
          <cell r="B804" t="str">
            <v>UZC029</v>
          </cell>
          <cell r="C804" t="str">
            <v>Ушки для ручки</v>
          </cell>
          <cell r="D804" t="str">
            <v>EA</v>
          </cell>
          <cell r="E804" t="str">
            <v>BAG</v>
          </cell>
          <cell r="F804">
            <v>0.01</v>
          </cell>
          <cell r="G804">
            <v>725000</v>
          </cell>
          <cell r="H804" t="str">
            <v>7326 19 9009</v>
          </cell>
        </row>
        <row r="805">
          <cell r="B805" t="str">
            <v>UZC030</v>
          </cell>
          <cell r="C805" t="str">
            <v>Пластмассовая крышка</v>
          </cell>
          <cell r="D805" t="str">
            <v>EA</v>
          </cell>
          <cell r="E805" t="str">
            <v>BAG</v>
          </cell>
          <cell r="F805">
            <v>0.02</v>
          </cell>
          <cell r="G805">
            <v>725000</v>
          </cell>
          <cell r="H805" t="str">
            <v>3923 50 9000</v>
          </cell>
        </row>
        <row r="806">
          <cell r="B806" t="str">
            <v>UZC031</v>
          </cell>
          <cell r="C806" t="str">
            <v>Крышка для банки</v>
          </cell>
          <cell r="D806" t="str">
            <v>EA</v>
          </cell>
          <cell r="E806" t="str">
            <v>BAG</v>
          </cell>
          <cell r="F806">
            <v>0.04</v>
          </cell>
          <cell r="G806">
            <v>725000</v>
          </cell>
          <cell r="H806" t="str">
            <v>8309 90 9000</v>
          </cell>
        </row>
        <row r="807">
          <cell r="B807" t="str">
            <v>UZC032</v>
          </cell>
          <cell r="C807" t="str">
            <v>Ушки для ручки</v>
          </cell>
          <cell r="D807" t="str">
            <v>EA</v>
          </cell>
          <cell r="E807" t="str">
            <v>BAG</v>
          </cell>
          <cell r="F807">
            <v>0.02</v>
          </cell>
          <cell r="G807">
            <v>3800000</v>
          </cell>
          <cell r="H807" t="str">
            <v>7326 19 9009</v>
          </cell>
        </row>
        <row r="808">
          <cell r="B808" t="str">
            <v>UZC036</v>
          </cell>
          <cell r="C808" t="str">
            <v>Полиэтилиновая ручка с проволкой</v>
          </cell>
          <cell r="D808" t="str">
            <v>EA</v>
          </cell>
          <cell r="E808" t="str">
            <v>BAG</v>
          </cell>
          <cell r="F808">
            <v>0.06</v>
          </cell>
          <cell r="G808">
            <v>200000</v>
          </cell>
          <cell r="H808" t="str">
            <v>3926 90 9707</v>
          </cell>
        </row>
        <row r="809">
          <cell r="B809" t="str">
            <v>VAC-4535-50</v>
          </cell>
          <cell r="C809" t="str">
            <v>Прочий акриловый полимер в первичной форме</v>
          </cell>
          <cell r="D809" t="str">
            <v>KG</v>
          </cell>
          <cell r="E809" t="str">
            <v>DRUM</v>
          </cell>
          <cell r="F809">
            <v>3.87</v>
          </cell>
          <cell r="G809">
            <v>1080</v>
          </cell>
          <cell r="H809" t="str">
            <v>3906 90 9000</v>
          </cell>
        </row>
        <row r="810">
          <cell r="B810" t="str">
            <v>VAC-4653-50</v>
          </cell>
          <cell r="C810" t="str">
            <v>Прочий акриловый полимер в первичной форме</v>
          </cell>
          <cell r="D810" t="str">
            <v>KG</v>
          </cell>
          <cell r="E810" t="str">
            <v>DRUM</v>
          </cell>
          <cell r="F810">
            <v>6.18</v>
          </cell>
          <cell r="G810">
            <v>9000</v>
          </cell>
          <cell r="H810" t="str">
            <v>3906 90 9000</v>
          </cell>
        </row>
        <row r="811">
          <cell r="B811" t="str">
            <v>VAC-6101-50</v>
          </cell>
          <cell r="C811" t="str">
            <v>Прочий акриловый полимер в первичной форме</v>
          </cell>
          <cell r="D811" t="str">
            <v>KG</v>
          </cell>
          <cell r="E811" t="str">
            <v>DRUM</v>
          </cell>
          <cell r="F811">
            <v>2.41</v>
          </cell>
          <cell r="G811">
            <v>110000</v>
          </cell>
          <cell r="H811" t="str">
            <v>3906 90 9000</v>
          </cell>
        </row>
        <row r="812">
          <cell r="B812" t="str">
            <v>VAC-7131-50</v>
          </cell>
          <cell r="C812" t="str">
            <v>Прочий акриловый полимер в первичной форме</v>
          </cell>
          <cell r="D812" t="str">
            <v>KG</v>
          </cell>
          <cell r="E812" t="str">
            <v>DRUM</v>
          </cell>
          <cell r="F812">
            <v>4.03</v>
          </cell>
          <cell r="G812">
            <v>210000</v>
          </cell>
          <cell r="H812" t="str">
            <v>3906 90 9000</v>
          </cell>
        </row>
        <row r="813">
          <cell r="B813" t="str">
            <v>VAC-7156-70</v>
          </cell>
          <cell r="C813" t="str">
            <v>Прочий акриловый полимер в первичной форме</v>
          </cell>
          <cell r="D813" t="str">
            <v>KG</v>
          </cell>
          <cell r="E813" t="str">
            <v>DRUM</v>
          </cell>
          <cell r="F813">
            <v>6.53</v>
          </cell>
          <cell r="G813">
            <v>60000</v>
          </cell>
          <cell r="H813" t="str">
            <v>3906 90 9000</v>
          </cell>
        </row>
        <row r="814">
          <cell r="B814" t="str">
            <v>VAC-7171-62</v>
          </cell>
          <cell r="C814" t="str">
            <v>Прочий акриловый полимер в первичной форме</v>
          </cell>
          <cell r="D814" t="str">
            <v>KG</v>
          </cell>
          <cell r="E814" t="str">
            <v>DRUM</v>
          </cell>
          <cell r="F814">
            <v>3.9</v>
          </cell>
          <cell r="G814">
            <v>15000</v>
          </cell>
          <cell r="H814" t="str">
            <v>3906 90 9000</v>
          </cell>
        </row>
        <row r="815">
          <cell r="B815" t="str">
            <v>VAC-7233-60</v>
          </cell>
          <cell r="C815" t="str">
            <v>Прочий акриловый полимер в первичной форме</v>
          </cell>
          <cell r="D815" t="str">
            <v>KG</v>
          </cell>
          <cell r="E815" t="str">
            <v>DRUM</v>
          </cell>
          <cell r="F815">
            <v>3.9</v>
          </cell>
          <cell r="G815">
            <v>24000</v>
          </cell>
          <cell r="H815" t="str">
            <v>3906 90 9000</v>
          </cell>
        </row>
        <row r="816">
          <cell r="B816" t="str">
            <v>VAC-7312-70</v>
          </cell>
          <cell r="C816" t="str">
            <v>Прочий акриловый полимер в первичной форме</v>
          </cell>
          <cell r="D816" t="str">
            <v>KG</v>
          </cell>
          <cell r="E816" t="str">
            <v>DRUM</v>
          </cell>
          <cell r="F816">
            <v>6.34</v>
          </cell>
          <cell r="G816">
            <v>1000</v>
          </cell>
          <cell r="H816" t="str">
            <v>3906 90 9000</v>
          </cell>
        </row>
        <row r="817">
          <cell r="B817" t="str">
            <v>VAC-7343-62</v>
          </cell>
          <cell r="C817" t="str">
            <v>Прочий акриловый полимер в первичной форме</v>
          </cell>
          <cell r="D817" t="str">
            <v>KG</v>
          </cell>
          <cell r="E817" t="str">
            <v>DRUM</v>
          </cell>
          <cell r="F817">
            <v>3.76</v>
          </cell>
          <cell r="G817">
            <v>1310000</v>
          </cell>
          <cell r="H817" t="str">
            <v>3906 90 9000</v>
          </cell>
        </row>
        <row r="818">
          <cell r="B818" t="str">
            <v>VAC-7575-50</v>
          </cell>
          <cell r="C818" t="str">
            <v>Прочий акриловый полимер в первичной форме</v>
          </cell>
          <cell r="D818" t="str">
            <v>KG</v>
          </cell>
          <cell r="E818" t="str">
            <v>DRUM</v>
          </cell>
          <cell r="F818">
            <v>2.46</v>
          </cell>
          <cell r="G818">
            <v>15000</v>
          </cell>
          <cell r="H818" t="str">
            <v>3906 90 9000</v>
          </cell>
        </row>
        <row r="819">
          <cell r="B819" t="str">
            <v>VAC-7360-60</v>
          </cell>
          <cell r="C819" t="str">
            <v>Прочий акриловый полимер в первичной форме</v>
          </cell>
          <cell r="D819" t="str">
            <v>KG</v>
          </cell>
          <cell r="E819" t="str">
            <v>DRUM</v>
          </cell>
          <cell r="F819">
            <v>3.21</v>
          </cell>
          <cell r="G819">
            <v>525000</v>
          </cell>
          <cell r="H819" t="str">
            <v>3906 90 9000</v>
          </cell>
        </row>
        <row r="820">
          <cell r="B820" t="str">
            <v>VAC-7729-54</v>
          </cell>
          <cell r="C820" t="str">
            <v>Прочий акриловый полимер в первичной форме</v>
          </cell>
          <cell r="D820" t="str">
            <v>KG</v>
          </cell>
          <cell r="E820" t="str">
            <v>DRUM</v>
          </cell>
          <cell r="F820">
            <v>3.53</v>
          </cell>
          <cell r="G820">
            <v>400</v>
          </cell>
          <cell r="H820" t="str">
            <v>3906 90 9000</v>
          </cell>
        </row>
        <row r="821">
          <cell r="B821" t="str">
            <v>VAC-7878-50</v>
          </cell>
          <cell r="C821" t="str">
            <v>Прочий акриловый полимер в первичной форме</v>
          </cell>
          <cell r="D821" t="str">
            <v>KG</v>
          </cell>
          <cell r="E821" t="str">
            <v>DRUM</v>
          </cell>
          <cell r="F821">
            <v>3.32</v>
          </cell>
          <cell r="G821">
            <v>3600</v>
          </cell>
          <cell r="H821" t="str">
            <v>3906 90 9000</v>
          </cell>
        </row>
        <row r="822">
          <cell r="B822" t="str">
            <v>VAC-9604-45</v>
          </cell>
          <cell r="C822" t="str">
            <v>Прочий акриловый полимер в первичной форме</v>
          </cell>
          <cell r="D822" t="str">
            <v>KG</v>
          </cell>
          <cell r="E822" t="str">
            <v>DRUM</v>
          </cell>
          <cell r="F822">
            <v>9.52</v>
          </cell>
          <cell r="G822">
            <v>4500</v>
          </cell>
          <cell r="H822" t="str">
            <v>3906 90 9000</v>
          </cell>
        </row>
        <row r="823">
          <cell r="B823" t="str">
            <v>VAP-1963-50</v>
          </cell>
          <cell r="C823" t="str">
            <v>Прочий акриловый полимер в первичной форме</v>
          </cell>
          <cell r="D823" t="str">
            <v>KG</v>
          </cell>
          <cell r="E823" t="str">
            <v>DRUM</v>
          </cell>
          <cell r="F823">
            <v>4.1900000000000004</v>
          </cell>
          <cell r="G823">
            <v>300000</v>
          </cell>
          <cell r="H823" t="str">
            <v>3906 90 9000</v>
          </cell>
        </row>
        <row r="824">
          <cell r="B824" t="str">
            <v>VAP-1988-55</v>
          </cell>
          <cell r="C824" t="str">
            <v>Прочий акриловый полимер в первичной форме</v>
          </cell>
          <cell r="D824" t="str">
            <v>KG</v>
          </cell>
          <cell r="E824" t="str">
            <v>DRUM</v>
          </cell>
          <cell r="F824">
            <v>4.04</v>
          </cell>
          <cell r="G824">
            <v>180000</v>
          </cell>
          <cell r="H824" t="str">
            <v>3906 90 9000</v>
          </cell>
        </row>
        <row r="825">
          <cell r="B825" t="str">
            <v>VAP-5001-50</v>
          </cell>
          <cell r="C825" t="str">
            <v>Прочий акриловый полимер в первичной форме</v>
          </cell>
          <cell r="D825" t="str">
            <v>KG</v>
          </cell>
          <cell r="E825" t="str">
            <v>DRUM</v>
          </cell>
          <cell r="F825">
            <v>2.5299999999999998</v>
          </cell>
          <cell r="G825">
            <v>25360</v>
          </cell>
          <cell r="H825" t="str">
            <v>3906 90 9000</v>
          </cell>
        </row>
        <row r="826">
          <cell r="B826" t="str">
            <v>VAS-1796-20</v>
          </cell>
          <cell r="C826" t="str">
            <v>Эпоксидная смола</v>
          </cell>
          <cell r="D826" t="str">
            <v>KG</v>
          </cell>
          <cell r="E826" t="str">
            <v>DRUM</v>
          </cell>
          <cell r="F826">
            <v>11.81</v>
          </cell>
          <cell r="G826">
            <v>500</v>
          </cell>
          <cell r="H826" t="str">
            <v>3907 30 0000</v>
          </cell>
        </row>
        <row r="827">
          <cell r="B827" t="str">
            <v>VCL-1013-20</v>
          </cell>
          <cell r="C827" t="str">
            <v>Смола САВ</v>
          </cell>
          <cell r="D827" t="str">
            <v>KG</v>
          </cell>
          <cell r="E827" t="str">
            <v>DRUM</v>
          </cell>
          <cell r="F827">
            <v>6.09</v>
          </cell>
          <cell r="G827">
            <v>141000</v>
          </cell>
          <cell r="H827" t="str">
            <v>3912 90 9000</v>
          </cell>
        </row>
        <row r="828">
          <cell r="B828" t="str">
            <v>VCL-1016-20</v>
          </cell>
          <cell r="C828" t="str">
            <v>Смола САВ</v>
          </cell>
          <cell r="D828" t="str">
            <v>KG</v>
          </cell>
          <cell r="E828" t="str">
            <v>DRUM</v>
          </cell>
          <cell r="F828">
            <v>6.06</v>
          </cell>
          <cell r="G828">
            <v>450000</v>
          </cell>
          <cell r="H828" t="str">
            <v>3912 90 9000</v>
          </cell>
        </row>
        <row r="829">
          <cell r="B829" t="str">
            <v>VCL-1021-14</v>
          </cell>
          <cell r="C829" t="str">
            <v>Смола САВ</v>
          </cell>
          <cell r="D829" t="str">
            <v>KG</v>
          </cell>
          <cell r="E829" t="str">
            <v>DRUM</v>
          </cell>
          <cell r="F829">
            <v>4.8499999999999996</v>
          </cell>
          <cell r="G829">
            <v>102000</v>
          </cell>
          <cell r="H829" t="str">
            <v>3912 90 9000</v>
          </cell>
        </row>
        <row r="830">
          <cell r="B830" t="str">
            <v>VDA-0101-50</v>
          </cell>
          <cell r="C830" t="str">
            <v>Алкидная смола</v>
          </cell>
          <cell r="D830" t="str">
            <v>KG</v>
          </cell>
          <cell r="E830" t="str">
            <v>DRUM</v>
          </cell>
          <cell r="F830">
            <v>2.84</v>
          </cell>
          <cell r="G830">
            <v>210000</v>
          </cell>
          <cell r="H830" t="str">
            <v>3907 50 0000</v>
          </cell>
        </row>
        <row r="831">
          <cell r="B831" t="str">
            <v>VDA-0125-60</v>
          </cell>
          <cell r="C831" t="str">
            <v>Прочие сложные полиэфиры смолы</v>
          </cell>
          <cell r="D831" t="str">
            <v>KG</v>
          </cell>
          <cell r="E831" t="str">
            <v>DRUM</v>
          </cell>
          <cell r="F831">
            <v>4.47</v>
          </cell>
          <cell r="G831">
            <v>420000</v>
          </cell>
          <cell r="H831" t="str">
            <v>3907 91 1000</v>
          </cell>
        </row>
        <row r="832">
          <cell r="B832" t="str">
            <v>VDA-0272-60</v>
          </cell>
          <cell r="C832" t="str">
            <v>Алкидная смола</v>
          </cell>
          <cell r="D832" t="str">
            <v>KG</v>
          </cell>
          <cell r="E832" t="str">
            <v>DRUM</v>
          </cell>
          <cell r="F832">
            <v>3.58</v>
          </cell>
          <cell r="G832">
            <v>285000</v>
          </cell>
          <cell r="H832" t="str">
            <v>3907 50 0000</v>
          </cell>
        </row>
        <row r="833">
          <cell r="B833" t="str">
            <v>VDA-0670-60</v>
          </cell>
          <cell r="C833" t="str">
            <v>Прочие сложные полиэфиры смолы</v>
          </cell>
          <cell r="D833" t="str">
            <v>KG</v>
          </cell>
          <cell r="E833" t="str">
            <v>DRUM</v>
          </cell>
          <cell r="F833">
            <v>2.7</v>
          </cell>
          <cell r="G833">
            <v>30000</v>
          </cell>
          <cell r="H833" t="str">
            <v>3907 91 1000</v>
          </cell>
        </row>
        <row r="834">
          <cell r="B834" t="str">
            <v>VDA-0771-60</v>
          </cell>
          <cell r="C834" t="str">
            <v>Прочие сложные полиэфиры смолы</v>
          </cell>
          <cell r="D834" t="str">
            <v>KG</v>
          </cell>
          <cell r="E834" t="str">
            <v>DRUM</v>
          </cell>
          <cell r="F834">
            <v>3.72</v>
          </cell>
          <cell r="G834">
            <v>240000</v>
          </cell>
          <cell r="H834" t="str">
            <v>3907 91 1000</v>
          </cell>
        </row>
        <row r="835">
          <cell r="B835" t="str">
            <v>VDA-0780-60</v>
          </cell>
          <cell r="C835" t="str">
            <v>Прочие сложные полиэфиры смолы</v>
          </cell>
          <cell r="D835" t="str">
            <v>KG</v>
          </cell>
          <cell r="E835" t="str">
            <v>DRUM</v>
          </cell>
          <cell r="F835">
            <v>4</v>
          </cell>
          <cell r="G835">
            <v>210000</v>
          </cell>
          <cell r="H835" t="str">
            <v>3907 91 1000</v>
          </cell>
        </row>
        <row r="836">
          <cell r="B836" t="str">
            <v>VDA-1287-65</v>
          </cell>
          <cell r="C836" t="str">
            <v>Алкидная смола</v>
          </cell>
          <cell r="D836" t="str">
            <v>KG</v>
          </cell>
          <cell r="E836" t="str">
            <v>DRUM</v>
          </cell>
          <cell r="F836">
            <v>3.75</v>
          </cell>
          <cell r="G836">
            <v>1080</v>
          </cell>
          <cell r="H836" t="str">
            <v>3907 50 0000</v>
          </cell>
        </row>
        <row r="837">
          <cell r="B837" t="str">
            <v>VDA-1304-60</v>
          </cell>
          <cell r="C837" t="str">
            <v>Алкидная смола</v>
          </cell>
          <cell r="D837" t="str">
            <v>KG</v>
          </cell>
          <cell r="E837" t="str">
            <v>DRUM</v>
          </cell>
          <cell r="F837">
            <v>2.06</v>
          </cell>
          <cell r="G837">
            <v>25000</v>
          </cell>
          <cell r="H837" t="str">
            <v>3907 50 0000</v>
          </cell>
        </row>
        <row r="838">
          <cell r="B838" t="str">
            <v>VDA-1501-50</v>
          </cell>
          <cell r="C838" t="str">
            <v>Алкидная смола</v>
          </cell>
          <cell r="D838" t="str">
            <v>KG</v>
          </cell>
          <cell r="E838" t="str">
            <v>DRUM</v>
          </cell>
          <cell r="F838">
            <v>2.89</v>
          </cell>
          <cell r="G838">
            <v>2500000</v>
          </cell>
          <cell r="H838" t="str">
            <v>3907 50 0000</v>
          </cell>
        </row>
        <row r="839">
          <cell r="B839" t="str">
            <v>VDA-1602-60</v>
          </cell>
          <cell r="C839" t="str">
            <v>Алкидная смола</v>
          </cell>
          <cell r="D839" t="str">
            <v>KG</v>
          </cell>
          <cell r="E839" t="str">
            <v>DRUM</v>
          </cell>
          <cell r="F839">
            <v>1.8</v>
          </cell>
          <cell r="G839">
            <v>50000</v>
          </cell>
          <cell r="H839" t="str">
            <v>3907 50 0000</v>
          </cell>
        </row>
        <row r="840">
          <cell r="B840" t="str">
            <v>VDA-2770-00</v>
          </cell>
          <cell r="C840" t="str">
            <v>Алкидная смола</v>
          </cell>
          <cell r="D840" t="str">
            <v>KG</v>
          </cell>
          <cell r="E840" t="str">
            <v>DRUM</v>
          </cell>
          <cell r="F840">
            <v>2.1800000000000002</v>
          </cell>
          <cell r="G840">
            <v>15000</v>
          </cell>
          <cell r="H840" t="str">
            <v>3907 50 0000</v>
          </cell>
        </row>
        <row r="841">
          <cell r="B841" t="str">
            <v>VDA-4194-55</v>
          </cell>
          <cell r="C841" t="str">
            <v>Алкидная смола</v>
          </cell>
          <cell r="D841" t="str">
            <v>KG</v>
          </cell>
          <cell r="E841" t="str">
            <v>DRUM</v>
          </cell>
          <cell r="F841">
            <v>3.36</v>
          </cell>
          <cell r="G841">
            <v>255000</v>
          </cell>
          <cell r="H841" t="str">
            <v>3907 50 0000</v>
          </cell>
        </row>
        <row r="842">
          <cell r="B842" t="str">
            <v>VDA-4430-54</v>
          </cell>
          <cell r="C842" t="str">
            <v>Алкидная смола</v>
          </cell>
          <cell r="D842" t="str">
            <v>KG</v>
          </cell>
          <cell r="E842" t="str">
            <v>DRUM</v>
          </cell>
          <cell r="F842">
            <v>2.72</v>
          </cell>
          <cell r="G842">
            <v>495000</v>
          </cell>
          <cell r="H842" t="str">
            <v>3907 50 0000</v>
          </cell>
        </row>
        <row r="843">
          <cell r="B843" t="str">
            <v>VDA-5301-50</v>
          </cell>
          <cell r="C843" t="str">
            <v>Алкидная смола</v>
          </cell>
          <cell r="D843" t="str">
            <v>KG</v>
          </cell>
          <cell r="E843" t="str">
            <v>DRUM</v>
          </cell>
          <cell r="F843">
            <v>1.6</v>
          </cell>
          <cell r="G843">
            <v>50000</v>
          </cell>
          <cell r="H843" t="str">
            <v>3907 50 0000</v>
          </cell>
        </row>
        <row r="844">
          <cell r="B844" t="str">
            <v>VDA-7150-66</v>
          </cell>
          <cell r="C844" t="str">
            <v>Алкидная смола</v>
          </cell>
          <cell r="D844" t="str">
            <v>KG</v>
          </cell>
          <cell r="E844" t="str">
            <v>DRUM</v>
          </cell>
          <cell r="F844">
            <v>2.41</v>
          </cell>
          <cell r="G844">
            <v>1200</v>
          </cell>
          <cell r="H844" t="str">
            <v>3907 50 0000</v>
          </cell>
        </row>
        <row r="845">
          <cell r="B845" t="str">
            <v>VDH-3001-50</v>
          </cell>
          <cell r="C845" t="str">
            <v>Алкидная смола</v>
          </cell>
          <cell r="D845" t="str">
            <v>KG</v>
          </cell>
          <cell r="E845" t="str">
            <v>DRUM</v>
          </cell>
          <cell r="F845">
            <v>2.44</v>
          </cell>
          <cell r="G845">
            <v>1500</v>
          </cell>
          <cell r="H845" t="str">
            <v>3907 50 0000</v>
          </cell>
        </row>
        <row r="846">
          <cell r="B846" t="str">
            <v>VDM-2207-67</v>
          </cell>
          <cell r="C846" t="str">
            <v>Меламиновая смола</v>
          </cell>
          <cell r="D846" t="str">
            <v>KG</v>
          </cell>
          <cell r="E846" t="str">
            <v>DRUM</v>
          </cell>
          <cell r="F846">
            <v>4.3600000000000003</v>
          </cell>
          <cell r="G846">
            <v>502500</v>
          </cell>
          <cell r="H846" t="str">
            <v>3909 20 0000</v>
          </cell>
        </row>
        <row r="847">
          <cell r="B847" t="str">
            <v>VDM-2211-70</v>
          </cell>
          <cell r="C847" t="str">
            <v>Меламиновая смола</v>
          </cell>
          <cell r="D847" t="str">
            <v>KG</v>
          </cell>
          <cell r="E847" t="str">
            <v>DRUM</v>
          </cell>
          <cell r="F847">
            <v>3.12</v>
          </cell>
          <cell r="G847">
            <v>690000</v>
          </cell>
          <cell r="H847" t="str">
            <v>3909 20 0000</v>
          </cell>
        </row>
        <row r="848">
          <cell r="B848" t="str">
            <v>VEA-0341-6K</v>
          </cell>
          <cell r="C848" t="str">
            <v>Эпоксидная смола</v>
          </cell>
          <cell r="D848" t="str">
            <v>KG</v>
          </cell>
          <cell r="E848" t="str">
            <v>DRUM</v>
          </cell>
          <cell r="F848">
            <v>7.32</v>
          </cell>
          <cell r="G848">
            <v>157500</v>
          </cell>
          <cell r="H848" t="str">
            <v>3907 30 0000</v>
          </cell>
        </row>
        <row r="849">
          <cell r="B849" t="str">
            <v>VES-0009-50</v>
          </cell>
          <cell r="C849" t="str">
            <v>Эпоксидная смола</v>
          </cell>
          <cell r="D849" t="str">
            <v>KG</v>
          </cell>
          <cell r="E849" t="str">
            <v>DRUM</v>
          </cell>
          <cell r="F849">
            <v>3.89</v>
          </cell>
          <cell r="G849">
            <v>9000</v>
          </cell>
          <cell r="H849" t="str">
            <v>3907 30 0000</v>
          </cell>
        </row>
        <row r="850">
          <cell r="B850" t="str">
            <v>VES-1160-60</v>
          </cell>
          <cell r="C850" t="str">
            <v>Эпоксидная смола</v>
          </cell>
          <cell r="D850" t="str">
            <v>KG</v>
          </cell>
          <cell r="E850" t="str">
            <v>DRUM</v>
          </cell>
          <cell r="F850">
            <v>5.07</v>
          </cell>
          <cell r="G850">
            <v>330000</v>
          </cell>
          <cell r="H850" t="str">
            <v>3907 30 0000</v>
          </cell>
        </row>
        <row r="851">
          <cell r="B851" t="str">
            <v>VPE-2201-70</v>
          </cell>
          <cell r="C851" t="str">
            <v>Прочие сложные полиэфиры смолы</v>
          </cell>
          <cell r="D851" t="str">
            <v>KG</v>
          </cell>
          <cell r="E851" t="str">
            <v>DRUM</v>
          </cell>
          <cell r="F851">
            <v>3.5</v>
          </cell>
          <cell r="G851">
            <v>4000</v>
          </cell>
          <cell r="H851" t="str">
            <v>3907 91 1000</v>
          </cell>
        </row>
        <row r="852">
          <cell r="B852" t="str">
            <v>VPE-2204-70</v>
          </cell>
          <cell r="C852" t="str">
            <v>Прочие сложные полиэфиры смолы</v>
          </cell>
          <cell r="D852" t="str">
            <v>KG</v>
          </cell>
          <cell r="E852" t="str">
            <v>DRUM</v>
          </cell>
          <cell r="F852">
            <v>3.68</v>
          </cell>
          <cell r="G852">
            <v>4000</v>
          </cell>
          <cell r="H852" t="str">
            <v>3907 91 1000</v>
          </cell>
        </row>
        <row r="853">
          <cell r="B853" t="str">
            <v>VSA-6363-50</v>
          </cell>
          <cell r="C853" t="str">
            <v>Алкидная смола</v>
          </cell>
          <cell r="D853" t="str">
            <v>KG</v>
          </cell>
          <cell r="E853" t="str">
            <v>DRUM</v>
          </cell>
          <cell r="F853">
            <v>7.13</v>
          </cell>
          <cell r="G853">
            <v>39780</v>
          </cell>
          <cell r="H853" t="str">
            <v>3907 50 0000</v>
          </cell>
        </row>
        <row r="854">
          <cell r="B854" t="str">
            <v>VUA-1302-50</v>
          </cell>
          <cell r="C854" t="str">
            <v>Уретановая смола</v>
          </cell>
          <cell r="D854" t="str">
            <v>KG</v>
          </cell>
          <cell r="E854" t="str">
            <v>DRUM</v>
          </cell>
          <cell r="F854">
            <v>3.43</v>
          </cell>
          <cell r="G854">
            <v>425000</v>
          </cell>
          <cell r="H854" t="str">
            <v>3909 50 9000</v>
          </cell>
        </row>
        <row r="855">
          <cell r="B855" t="str">
            <v>VUR-2282-60</v>
          </cell>
          <cell r="C855" t="str">
            <v>Уретановая смола</v>
          </cell>
          <cell r="D855" t="str">
            <v>KG</v>
          </cell>
          <cell r="E855" t="str">
            <v>DRUM</v>
          </cell>
          <cell r="F855">
            <v>1.34</v>
          </cell>
          <cell r="G855">
            <v>7500</v>
          </cell>
          <cell r="H855" t="str">
            <v>3909 50 9000</v>
          </cell>
        </row>
        <row r="856">
          <cell r="B856" t="str">
            <v>VUV-2571-60</v>
          </cell>
          <cell r="C856" t="str">
            <v>Уретановая смола</v>
          </cell>
          <cell r="D856" t="str">
            <v>KG</v>
          </cell>
          <cell r="E856" t="str">
            <v>DRUM</v>
          </cell>
          <cell r="F856">
            <v>3.65</v>
          </cell>
          <cell r="G856">
            <v>300000</v>
          </cell>
          <cell r="H856" t="str">
            <v>3909 50 9000</v>
          </cell>
        </row>
        <row r="857">
          <cell r="B857" t="str">
            <v>VUV-2678-80</v>
          </cell>
          <cell r="C857" t="str">
            <v>Уретановая смола</v>
          </cell>
          <cell r="D857" t="str">
            <v>KG</v>
          </cell>
          <cell r="E857" t="str">
            <v>DRUM</v>
          </cell>
          <cell r="F857">
            <v>3.26</v>
          </cell>
          <cell r="G857">
            <v>15000</v>
          </cell>
          <cell r="H857" t="str">
            <v>3909 50 9000</v>
          </cell>
        </row>
        <row r="858">
          <cell r="B858" t="str">
            <v>VYD-014-50</v>
          </cell>
          <cell r="C858" t="str">
            <v>Эпоксидная смола</v>
          </cell>
          <cell r="D858" t="str">
            <v>KG</v>
          </cell>
          <cell r="E858" t="str">
            <v>DRUM</v>
          </cell>
          <cell r="F858">
            <v>2.68</v>
          </cell>
          <cell r="G858">
            <v>13500</v>
          </cell>
          <cell r="H858" t="str">
            <v>3907 30 0000</v>
          </cell>
        </row>
        <row r="859">
          <cell r="B859" t="str">
            <v>H-2000</v>
          </cell>
          <cell r="C859" t="str">
            <v>Прочие лаки на основе синтетических полимеров</v>
          </cell>
          <cell r="D859" t="str">
            <v>KG</v>
          </cell>
          <cell r="E859" t="str">
            <v>DRUM</v>
          </cell>
          <cell r="F859">
            <v>10.63</v>
          </cell>
          <cell r="G859">
            <v>50000</v>
          </cell>
          <cell r="H859" t="str">
            <v>3208 90 9109</v>
          </cell>
        </row>
        <row r="860">
          <cell r="B860" t="str">
            <v>H-2000T</v>
          </cell>
          <cell r="C860" t="str">
            <v>Эфиры этиленгликоля простые монобутиловый</v>
          </cell>
          <cell r="D860" t="str">
            <v>KG</v>
          </cell>
          <cell r="E860" t="str">
            <v>DRUM</v>
          </cell>
          <cell r="F860">
            <v>3.06</v>
          </cell>
          <cell r="G860">
            <v>470000</v>
          </cell>
          <cell r="H860" t="str">
            <v>2909 43 0000</v>
          </cell>
        </row>
        <row r="861">
          <cell r="B861" t="str">
            <v>Т100-0068</v>
          </cell>
          <cell r="C861" t="str">
            <v>Прочие краски на основе сложных полиэфиров</v>
          </cell>
          <cell r="D861" t="str">
            <v>KG</v>
          </cell>
          <cell r="E861" t="str">
            <v>DRUM</v>
          </cell>
          <cell r="F861">
            <v>90.94</v>
          </cell>
          <cell r="G861">
            <v>300</v>
          </cell>
          <cell r="H861" t="str">
            <v>3208 10 9000</v>
          </cell>
        </row>
        <row r="862">
          <cell r="B862" t="str">
            <v>Т100-103W</v>
          </cell>
          <cell r="C862" t="str">
            <v>Прочие краски на основе сложных полиэфиров</v>
          </cell>
          <cell r="D862" t="str">
            <v>KG</v>
          </cell>
          <cell r="E862" t="str">
            <v>DRUM</v>
          </cell>
          <cell r="F862">
            <v>20.77</v>
          </cell>
          <cell r="G862">
            <v>300</v>
          </cell>
          <cell r="H862" t="str">
            <v>3208 10 9000</v>
          </cell>
        </row>
        <row r="863">
          <cell r="B863" t="str">
            <v>Т100-139X</v>
          </cell>
          <cell r="C863" t="str">
            <v>Прочие краски на основе сложных полиэфиров</v>
          </cell>
          <cell r="D863" t="str">
            <v>KG</v>
          </cell>
          <cell r="E863" t="str">
            <v>DRUM</v>
          </cell>
          <cell r="F863">
            <v>15.54</v>
          </cell>
          <cell r="G863">
            <v>450</v>
          </cell>
          <cell r="H863" t="str">
            <v>3208 10 9000</v>
          </cell>
        </row>
        <row r="864">
          <cell r="B864" t="str">
            <v>Т100-1688</v>
          </cell>
          <cell r="C864" t="str">
            <v>Прочие краски на основе сложных полиэфиров</v>
          </cell>
          <cell r="D864" t="str">
            <v>KG</v>
          </cell>
          <cell r="E864" t="str">
            <v>DRUM</v>
          </cell>
          <cell r="F864">
            <v>14.77</v>
          </cell>
          <cell r="G864">
            <v>200</v>
          </cell>
          <cell r="H864" t="str">
            <v>3208 10 9000</v>
          </cell>
        </row>
        <row r="865">
          <cell r="B865" t="str">
            <v>Т100-2000</v>
          </cell>
          <cell r="C865" t="str">
            <v>Прочие краски на основе сложных полиэфиров</v>
          </cell>
          <cell r="D865" t="str">
            <v>KG</v>
          </cell>
          <cell r="E865" t="str">
            <v>DRUM</v>
          </cell>
          <cell r="F865">
            <v>34.94</v>
          </cell>
          <cell r="G865">
            <v>60</v>
          </cell>
          <cell r="H865" t="str">
            <v>3208 10 9000</v>
          </cell>
        </row>
        <row r="866">
          <cell r="B866" t="str">
            <v>Т100-239Z</v>
          </cell>
          <cell r="C866" t="str">
            <v>Прочие краски на основе сложных полиэфиров</v>
          </cell>
          <cell r="D866" t="str">
            <v>KG</v>
          </cell>
          <cell r="E866" t="str">
            <v>DRUM</v>
          </cell>
          <cell r="F866">
            <v>23.61</v>
          </cell>
          <cell r="G866">
            <v>500</v>
          </cell>
          <cell r="H866" t="str">
            <v>3208 10 9000</v>
          </cell>
        </row>
        <row r="867">
          <cell r="B867" t="str">
            <v>Т100-2800</v>
          </cell>
          <cell r="C867" t="str">
            <v>Прочие краски на основе сложных полиэфиров</v>
          </cell>
          <cell r="D867" t="str">
            <v>KG</v>
          </cell>
          <cell r="E867" t="str">
            <v>DRUM</v>
          </cell>
          <cell r="F867">
            <v>43.56</v>
          </cell>
          <cell r="G867">
            <v>450</v>
          </cell>
          <cell r="H867" t="str">
            <v>3208 10 9000</v>
          </cell>
        </row>
        <row r="868">
          <cell r="B868" t="str">
            <v>Т100-3120</v>
          </cell>
          <cell r="C868" t="str">
            <v>Прочие краски на основе сложных полиэфиров</v>
          </cell>
          <cell r="D868" t="str">
            <v>KG</v>
          </cell>
          <cell r="E868" t="str">
            <v>DRUM</v>
          </cell>
          <cell r="F868">
            <v>31.85</v>
          </cell>
          <cell r="G868">
            <v>360</v>
          </cell>
          <cell r="H868" t="str">
            <v>3208 10 9000</v>
          </cell>
        </row>
        <row r="869">
          <cell r="B869" t="str">
            <v>Т100-3122</v>
          </cell>
          <cell r="C869" t="str">
            <v>Прочие краски на основе сложных полиэфиров</v>
          </cell>
          <cell r="D869" t="str">
            <v>KG</v>
          </cell>
          <cell r="E869" t="str">
            <v>DRUM</v>
          </cell>
          <cell r="F869">
            <v>20.18</v>
          </cell>
          <cell r="G869">
            <v>360</v>
          </cell>
          <cell r="H869" t="str">
            <v>3208 10 9000</v>
          </cell>
        </row>
        <row r="870">
          <cell r="B870" t="str">
            <v>Т100-3199</v>
          </cell>
          <cell r="C870" t="str">
            <v>Прочие краски на основе сложных полиэфиров</v>
          </cell>
          <cell r="D870" t="str">
            <v>KG</v>
          </cell>
          <cell r="E870" t="str">
            <v>DRUM</v>
          </cell>
          <cell r="F870">
            <v>16.93</v>
          </cell>
          <cell r="G870">
            <v>360</v>
          </cell>
          <cell r="H870" t="str">
            <v>3208 10 9000</v>
          </cell>
        </row>
        <row r="871">
          <cell r="B871" t="str">
            <v>Т100-3201</v>
          </cell>
          <cell r="C871" t="str">
            <v>Прочие краски на основе сложных полиэфиров</v>
          </cell>
          <cell r="D871" t="str">
            <v>KG</v>
          </cell>
          <cell r="E871" t="str">
            <v>DRUM</v>
          </cell>
          <cell r="F871">
            <v>17.399999999999999</v>
          </cell>
          <cell r="G871">
            <v>360</v>
          </cell>
          <cell r="H871" t="str">
            <v>3208 10 9000</v>
          </cell>
        </row>
        <row r="872">
          <cell r="B872" t="str">
            <v>Т100-3465</v>
          </cell>
          <cell r="C872" t="str">
            <v>Прочие краски на основе сложных полиэфиров</v>
          </cell>
          <cell r="D872" t="str">
            <v>KG</v>
          </cell>
          <cell r="E872" t="str">
            <v>CAN</v>
          </cell>
          <cell r="F872">
            <v>25.48</v>
          </cell>
          <cell r="G872">
            <v>360</v>
          </cell>
          <cell r="H872" t="str">
            <v>3208 10 9000</v>
          </cell>
        </row>
        <row r="873">
          <cell r="B873" t="str">
            <v>Т100-359Z</v>
          </cell>
          <cell r="C873" t="str">
            <v>Прочие краски на основе сложных полиэфиров</v>
          </cell>
          <cell r="D873" t="str">
            <v>KG</v>
          </cell>
          <cell r="E873" t="str">
            <v>DRUM</v>
          </cell>
          <cell r="F873">
            <v>20</v>
          </cell>
          <cell r="G873">
            <v>360</v>
          </cell>
          <cell r="H873" t="str">
            <v>3208 10 9000</v>
          </cell>
        </row>
        <row r="874">
          <cell r="B874" t="str">
            <v>Т100-401</v>
          </cell>
          <cell r="C874" t="str">
            <v>Прочие краски на основе сложных полиэфиров</v>
          </cell>
          <cell r="D874" t="str">
            <v>KG</v>
          </cell>
          <cell r="E874" t="str">
            <v>DRUM</v>
          </cell>
          <cell r="F874">
            <v>9.06</v>
          </cell>
          <cell r="G874">
            <v>360</v>
          </cell>
          <cell r="H874" t="str">
            <v>3208 10 9000</v>
          </cell>
        </row>
        <row r="875">
          <cell r="B875" t="str">
            <v>Т100-5000</v>
          </cell>
          <cell r="C875" t="str">
            <v>Прочие краски на основе сложных полиэфиров</v>
          </cell>
          <cell r="D875" t="str">
            <v>KG</v>
          </cell>
          <cell r="E875" t="str">
            <v>DRUM</v>
          </cell>
          <cell r="F875">
            <v>13.5</v>
          </cell>
          <cell r="G875">
            <v>360</v>
          </cell>
          <cell r="H875" t="str">
            <v>3208 10 9000</v>
          </cell>
        </row>
        <row r="876">
          <cell r="B876" t="str">
            <v>Т100-5385</v>
          </cell>
          <cell r="C876" t="str">
            <v>Прочие краски на основе сложных полиэфиров</v>
          </cell>
          <cell r="D876" t="str">
            <v>KG</v>
          </cell>
          <cell r="E876" t="str">
            <v>DRUM</v>
          </cell>
          <cell r="F876">
            <v>37.65</v>
          </cell>
          <cell r="G876">
            <v>540</v>
          </cell>
          <cell r="H876" t="str">
            <v>3208 10 9000</v>
          </cell>
        </row>
        <row r="877">
          <cell r="B877" t="str">
            <v>Т100-539X</v>
          </cell>
          <cell r="C877" t="str">
            <v>Прочие краски на основе сложных полиэфиров</v>
          </cell>
          <cell r="D877" t="str">
            <v>KG</v>
          </cell>
          <cell r="E877" t="str">
            <v>DRUM</v>
          </cell>
          <cell r="F877">
            <v>19.600000000000001</v>
          </cell>
          <cell r="G877">
            <v>360</v>
          </cell>
          <cell r="H877" t="str">
            <v>3208 10 9000</v>
          </cell>
        </row>
        <row r="878">
          <cell r="B878" t="str">
            <v>Т100-554</v>
          </cell>
          <cell r="C878" t="str">
            <v>Прочие краски на основе сложных полиэфиров</v>
          </cell>
          <cell r="D878" t="str">
            <v>KG</v>
          </cell>
          <cell r="E878" t="str">
            <v>DRUM</v>
          </cell>
          <cell r="F878">
            <v>26.02</v>
          </cell>
          <cell r="G878">
            <v>800</v>
          </cell>
          <cell r="H878" t="str">
            <v>3208 10 9000</v>
          </cell>
        </row>
        <row r="879">
          <cell r="B879" t="str">
            <v>Т100-6000</v>
          </cell>
          <cell r="C879" t="str">
            <v>Прочие краски на основе сложных полиэфиров</v>
          </cell>
          <cell r="D879" t="str">
            <v>KG</v>
          </cell>
          <cell r="E879" t="str">
            <v>DRUM</v>
          </cell>
          <cell r="F879">
            <v>31.93</v>
          </cell>
          <cell r="G879">
            <v>350</v>
          </cell>
          <cell r="H879" t="str">
            <v>3208 10 9000</v>
          </cell>
        </row>
        <row r="880">
          <cell r="B880" t="str">
            <v>Т100-6246</v>
          </cell>
          <cell r="C880" t="str">
            <v>Прочие краски на основе сложных полиэфиров</v>
          </cell>
          <cell r="D880" t="str">
            <v>KG</v>
          </cell>
          <cell r="E880" t="str">
            <v>DRUM</v>
          </cell>
          <cell r="F880">
            <v>24.28</v>
          </cell>
          <cell r="G880">
            <v>4000</v>
          </cell>
          <cell r="H880" t="str">
            <v>3208 10 9000</v>
          </cell>
        </row>
        <row r="881">
          <cell r="B881" t="str">
            <v>Т100-639V</v>
          </cell>
          <cell r="C881" t="str">
            <v>Прочие краски на основе сложных полиэфиров</v>
          </cell>
          <cell r="D881" t="str">
            <v>KG</v>
          </cell>
          <cell r="E881" t="str">
            <v>DRUM</v>
          </cell>
          <cell r="F881">
            <v>23.79</v>
          </cell>
          <cell r="G881">
            <v>400</v>
          </cell>
          <cell r="H881" t="str">
            <v>3208 10 9000</v>
          </cell>
        </row>
        <row r="882">
          <cell r="B882" t="str">
            <v>Т100-7005</v>
          </cell>
          <cell r="C882" t="str">
            <v>Прочие краски на основе сложных полиэфиров</v>
          </cell>
          <cell r="D882" t="str">
            <v>KG</v>
          </cell>
          <cell r="E882" t="str">
            <v>DRUM</v>
          </cell>
          <cell r="F882">
            <v>24.66</v>
          </cell>
          <cell r="G882">
            <v>500</v>
          </cell>
          <cell r="H882" t="str">
            <v>3208 10 9000</v>
          </cell>
        </row>
        <row r="883">
          <cell r="B883" t="str">
            <v>Т100-726</v>
          </cell>
          <cell r="C883" t="str">
            <v>Прочие краски на основе сложных полиэфиров</v>
          </cell>
          <cell r="D883" t="str">
            <v>KG</v>
          </cell>
          <cell r="E883" t="str">
            <v>DRUM</v>
          </cell>
          <cell r="F883">
            <v>15.23</v>
          </cell>
          <cell r="G883">
            <v>500</v>
          </cell>
          <cell r="H883" t="str">
            <v>3208 10 9000</v>
          </cell>
        </row>
        <row r="884">
          <cell r="B884" t="str">
            <v>Т100-7670</v>
          </cell>
          <cell r="C884" t="str">
            <v>Прочие краски на основе сложных полиэфиров</v>
          </cell>
          <cell r="D884" t="str">
            <v>KG</v>
          </cell>
          <cell r="E884" t="str">
            <v>DRUM</v>
          </cell>
          <cell r="F884">
            <v>17.37</v>
          </cell>
          <cell r="G884">
            <v>33000</v>
          </cell>
          <cell r="H884" t="str">
            <v>3208 10 9000</v>
          </cell>
        </row>
        <row r="885">
          <cell r="B885" t="str">
            <v>Т100-8289</v>
          </cell>
          <cell r="C885" t="str">
            <v>Прочие краски на основе сложных полиэфиров</v>
          </cell>
          <cell r="D885" t="str">
            <v>KG</v>
          </cell>
          <cell r="E885" t="str">
            <v>DRUM</v>
          </cell>
          <cell r="F885">
            <v>23.96</v>
          </cell>
          <cell r="G885">
            <v>500</v>
          </cell>
          <cell r="H885" t="str">
            <v>3208 10 9000</v>
          </cell>
        </row>
        <row r="886">
          <cell r="B886" t="str">
            <v>Т100-8289X</v>
          </cell>
          <cell r="C886" t="str">
            <v>Прочие краски на основе сложных полиэфиров</v>
          </cell>
          <cell r="D886" t="str">
            <v>KG</v>
          </cell>
          <cell r="E886" t="str">
            <v>DRUM</v>
          </cell>
          <cell r="F886">
            <v>25.31</v>
          </cell>
          <cell r="G886">
            <v>360</v>
          </cell>
          <cell r="H886" t="str">
            <v>3208 10 9000</v>
          </cell>
        </row>
        <row r="887">
          <cell r="B887" t="str">
            <v>Т100-8860</v>
          </cell>
          <cell r="C887" t="str">
            <v>Прочие краски на основе сложных полиэфиров</v>
          </cell>
          <cell r="D887" t="str">
            <v>KG</v>
          </cell>
          <cell r="E887" t="str">
            <v>DRUM</v>
          </cell>
          <cell r="F887">
            <v>6.76</v>
          </cell>
          <cell r="G887">
            <v>100</v>
          </cell>
          <cell r="H887" t="str">
            <v>3208 10 9000</v>
          </cell>
        </row>
        <row r="888">
          <cell r="B888" t="str">
            <v>Т100-9103</v>
          </cell>
          <cell r="C888" t="str">
            <v>Прочие краски на основе сложных полиэфиров</v>
          </cell>
          <cell r="D888" t="str">
            <v>KG</v>
          </cell>
          <cell r="E888" t="str">
            <v>DRUM</v>
          </cell>
          <cell r="F888">
            <v>20.67</v>
          </cell>
          <cell r="G888">
            <v>300</v>
          </cell>
          <cell r="H888" t="str">
            <v>3208 10 9000</v>
          </cell>
        </row>
        <row r="889">
          <cell r="B889" t="str">
            <v>Т100-9121</v>
          </cell>
          <cell r="C889" t="str">
            <v>Прочие краски на основе сложных полиэфиров</v>
          </cell>
          <cell r="D889" t="str">
            <v>KG</v>
          </cell>
          <cell r="E889" t="str">
            <v>DRUM</v>
          </cell>
          <cell r="F889">
            <v>19.170000000000002</v>
          </cell>
          <cell r="G889">
            <v>600</v>
          </cell>
          <cell r="H889" t="str">
            <v>3208 10 9000</v>
          </cell>
        </row>
        <row r="890">
          <cell r="B890" t="str">
            <v>Т100-9225</v>
          </cell>
          <cell r="C890" t="str">
            <v>Прочие краски на основе сложных полиэфиров</v>
          </cell>
          <cell r="D890" t="str">
            <v>KG</v>
          </cell>
          <cell r="E890" t="str">
            <v>DRUM</v>
          </cell>
          <cell r="F890">
            <v>16.8</v>
          </cell>
          <cell r="G890">
            <v>500</v>
          </cell>
          <cell r="H890" t="str">
            <v>3208 10 9000</v>
          </cell>
        </row>
        <row r="891">
          <cell r="B891" t="str">
            <v>Т100-9225L</v>
          </cell>
          <cell r="C891" t="str">
            <v>Прочие краски на основе сложных полиэфиров</v>
          </cell>
          <cell r="D891" t="str">
            <v>KG</v>
          </cell>
          <cell r="E891" t="str">
            <v>DRUM</v>
          </cell>
          <cell r="F891">
            <v>23.58</v>
          </cell>
          <cell r="G891">
            <v>800</v>
          </cell>
          <cell r="H891" t="str">
            <v>3208 10 9000</v>
          </cell>
        </row>
        <row r="892">
          <cell r="B892" t="str">
            <v>Т100-9303</v>
          </cell>
          <cell r="C892" t="str">
            <v>Прочие краски на основе сложных полиэфиров</v>
          </cell>
          <cell r="D892" t="str">
            <v>KG</v>
          </cell>
          <cell r="E892" t="str">
            <v>DRUM</v>
          </cell>
          <cell r="F892">
            <v>20.21</v>
          </cell>
          <cell r="G892">
            <v>400</v>
          </cell>
          <cell r="H892" t="str">
            <v>3208 10 9000</v>
          </cell>
        </row>
        <row r="893">
          <cell r="B893" t="str">
            <v>Т100-9323</v>
          </cell>
          <cell r="C893" t="str">
            <v>Прочие краски на основе сложных полиэфиров</v>
          </cell>
          <cell r="D893" t="str">
            <v>KG</v>
          </cell>
          <cell r="E893" t="str">
            <v>DRUM</v>
          </cell>
          <cell r="F893">
            <v>24.38</v>
          </cell>
          <cell r="G893">
            <v>150</v>
          </cell>
          <cell r="H893" t="str">
            <v>3208 10 9000</v>
          </cell>
        </row>
        <row r="894">
          <cell r="B894" t="str">
            <v>Т100-9444</v>
          </cell>
          <cell r="C894" t="str">
            <v>Прочие краски на основе сложных полиэфиров</v>
          </cell>
          <cell r="D894" t="str">
            <v>KG</v>
          </cell>
          <cell r="E894" t="str">
            <v>DRUM</v>
          </cell>
          <cell r="F894">
            <v>27.47</v>
          </cell>
          <cell r="G894">
            <v>100</v>
          </cell>
          <cell r="H894" t="str">
            <v>3208 10 9000</v>
          </cell>
        </row>
        <row r="895">
          <cell r="B895" t="str">
            <v>Т100-9504</v>
          </cell>
          <cell r="C895" t="str">
            <v>Прочие краски на основе сложных полиэфиров</v>
          </cell>
          <cell r="D895" t="str">
            <v>KG</v>
          </cell>
          <cell r="E895" t="str">
            <v>DRUM</v>
          </cell>
          <cell r="F895">
            <v>25.52</v>
          </cell>
          <cell r="G895">
            <v>7500</v>
          </cell>
          <cell r="H895" t="str">
            <v>3208 10 9000</v>
          </cell>
        </row>
        <row r="896">
          <cell r="B896" t="str">
            <v>Т100-9524</v>
          </cell>
          <cell r="C896" t="str">
            <v>Прочие краски на основе сложных полиэфиров</v>
          </cell>
          <cell r="D896" t="str">
            <v>KG</v>
          </cell>
          <cell r="E896" t="str">
            <v>DRUM</v>
          </cell>
          <cell r="F896">
            <v>29.57</v>
          </cell>
          <cell r="G896">
            <v>7500</v>
          </cell>
          <cell r="H896" t="str">
            <v>3208 10 9000</v>
          </cell>
        </row>
        <row r="897">
          <cell r="B897" t="str">
            <v>Т100-BC0</v>
          </cell>
          <cell r="C897" t="str">
            <v>Прочие краски на основе сложных полиэфиров</v>
          </cell>
          <cell r="D897" t="str">
            <v>KG</v>
          </cell>
          <cell r="E897" t="str">
            <v>DRUM</v>
          </cell>
          <cell r="F897">
            <v>3.69</v>
          </cell>
          <cell r="G897">
            <v>795000</v>
          </cell>
          <cell r="H897" t="str">
            <v>3208 10 9000</v>
          </cell>
        </row>
        <row r="898">
          <cell r="B898" t="str">
            <v>Т100-BC4</v>
          </cell>
          <cell r="C898" t="str">
            <v>Прочие краски на основе сложных полиэфиров</v>
          </cell>
          <cell r="D898" t="str">
            <v>KG</v>
          </cell>
          <cell r="E898" t="str">
            <v>DRUM</v>
          </cell>
          <cell r="F898">
            <v>4.38</v>
          </cell>
          <cell r="G898">
            <v>22500</v>
          </cell>
          <cell r="H898" t="str">
            <v>3208 10 9000</v>
          </cell>
        </row>
        <row r="899">
          <cell r="B899" t="str">
            <v>Т100-BIT00</v>
          </cell>
          <cell r="C899" t="str">
            <v>Прочие краски на основе сложных полиэфиров</v>
          </cell>
          <cell r="D899" t="str">
            <v>KG</v>
          </cell>
          <cell r="E899" t="str">
            <v>DRUM</v>
          </cell>
          <cell r="F899">
            <v>2.13</v>
          </cell>
          <cell r="G899">
            <v>500</v>
          </cell>
          <cell r="H899" t="str">
            <v>3208 10 9000</v>
          </cell>
        </row>
        <row r="900">
          <cell r="B900" t="str">
            <v>Т100-LM</v>
          </cell>
          <cell r="C900" t="str">
            <v>Прочие краски на основе сложных полиэфиров</v>
          </cell>
          <cell r="D900" t="str">
            <v>KG</v>
          </cell>
          <cell r="E900" t="str">
            <v>DRUM</v>
          </cell>
          <cell r="F900">
            <v>23.39</v>
          </cell>
          <cell r="G900">
            <v>100</v>
          </cell>
          <cell r="H900" t="str">
            <v>3208 10 9000</v>
          </cell>
        </row>
        <row r="901">
          <cell r="B901" t="str">
            <v>Т100-NBCPE</v>
          </cell>
          <cell r="C901" t="str">
            <v>Прочие краски на основе сложных полиэфиров</v>
          </cell>
          <cell r="D901" t="str">
            <v>KG</v>
          </cell>
          <cell r="E901" t="str">
            <v>DRUM</v>
          </cell>
          <cell r="F901">
            <v>6.04</v>
          </cell>
          <cell r="G901">
            <v>225000</v>
          </cell>
          <cell r="H901" t="str">
            <v>3208 10 9000</v>
          </cell>
        </row>
        <row r="902">
          <cell r="B902" t="str">
            <v>Т100-NBC6</v>
          </cell>
          <cell r="C902" t="str">
            <v>Прочие краски на основе сложных полиэфиров</v>
          </cell>
          <cell r="D902" t="str">
            <v>KG</v>
          </cell>
          <cell r="E902" t="str">
            <v>DRUM</v>
          </cell>
          <cell r="F902">
            <v>5.41</v>
          </cell>
          <cell r="G902">
            <v>458000</v>
          </cell>
          <cell r="H902" t="str">
            <v>3208 10 9000</v>
          </cell>
        </row>
        <row r="903">
          <cell r="B903" t="str">
            <v>Т200-0021</v>
          </cell>
          <cell r="C903" t="str">
            <v>Прочие краски на основе сложных полиэфиров</v>
          </cell>
          <cell r="D903" t="str">
            <v>KG</v>
          </cell>
          <cell r="E903" t="str">
            <v>DRUM</v>
          </cell>
          <cell r="F903">
            <v>5.83</v>
          </cell>
          <cell r="G903">
            <v>3000</v>
          </cell>
          <cell r="H903" t="str">
            <v>3208 10 9000</v>
          </cell>
        </row>
        <row r="904">
          <cell r="B904" t="str">
            <v>Т200-0033</v>
          </cell>
          <cell r="C904" t="str">
            <v>Прочие краски на основе сложных полиэфиров</v>
          </cell>
          <cell r="D904" t="str">
            <v>KG</v>
          </cell>
          <cell r="E904" t="str">
            <v>DRUM</v>
          </cell>
          <cell r="F904">
            <v>13.49</v>
          </cell>
          <cell r="G904">
            <v>500</v>
          </cell>
          <cell r="H904" t="str">
            <v>3208 10 9000</v>
          </cell>
        </row>
        <row r="905">
          <cell r="B905" t="str">
            <v>Т200-025</v>
          </cell>
          <cell r="C905" t="str">
            <v>Прочие краски на основе сложных полиэфиров</v>
          </cell>
          <cell r="D905" t="str">
            <v>KG</v>
          </cell>
          <cell r="E905" t="str">
            <v>DRUM</v>
          </cell>
          <cell r="F905">
            <v>14.28</v>
          </cell>
          <cell r="G905">
            <v>400</v>
          </cell>
          <cell r="H905" t="str">
            <v>3208 10 9000</v>
          </cell>
        </row>
        <row r="906">
          <cell r="B906" t="str">
            <v>Т200-044</v>
          </cell>
          <cell r="C906" t="str">
            <v>Прочие краски на основе сложных полиэфиров</v>
          </cell>
          <cell r="D906" t="str">
            <v>KG</v>
          </cell>
          <cell r="E906" t="str">
            <v>CAN</v>
          </cell>
          <cell r="F906">
            <v>4.59</v>
          </cell>
          <cell r="G906">
            <v>400</v>
          </cell>
          <cell r="H906" t="str">
            <v>3208 10 9000</v>
          </cell>
        </row>
        <row r="907">
          <cell r="B907" t="str">
            <v>Т200-1053</v>
          </cell>
          <cell r="C907" t="str">
            <v>Прочие краски на основе сложных полиэфиров</v>
          </cell>
          <cell r="D907" t="str">
            <v>KG</v>
          </cell>
          <cell r="E907" t="str">
            <v>DRUM</v>
          </cell>
          <cell r="F907">
            <v>2.61</v>
          </cell>
          <cell r="G907">
            <v>150</v>
          </cell>
          <cell r="H907" t="str">
            <v>3208 10 9000</v>
          </cell>
        </row>
        <row r="908">
          <cell r="B908" t="str">
            <v>Т200-1121</v>
          </cell>
          <cell r="C908" t="str">
            <v>Прочие краски на основе сложных полиэфиров</v>
          </cell>
          <cell r="D908" t="str">
            <v>KG</v>
          </cell>
          <cell r="E908" t="str">
            <v>DRUM</v>
          </cell>
          <cell r="F908">
            <v>16.72</v>
          </cell>
          <cell r="G908">
            <v>200</v>
          </cell>
          <cell r="H908" t="str">
            <v>3208 10 9000</v>
          </cell>
        </row>
        <row r="909">
          <cell r="B909" t="str">
            <v>Т200-1125</v>
          </cell>
          <cell r="C909" t="str">
            <v>Прочие краски на основе сложных полиэфиров</v>
          </cell>
          <cell r="D909" t="str">
            <v>KG</v>
          </cell>
          <cell r="E909" t="str">
            <v>DRUM</v>
          </cell>
          <cell r="F909">
            <v>18.89</v>
          </cell>
          <cell r="G909">
            <v>300</v>
          </cell>
          <cell r="H909" t="str">
            <v>3208 10 9000</v>
          </cell>
        </row>
        <row r="910">
          <cell r="B910" t="str">
            <v>Т200-1240</v>
          </cell>
          <cell r="C910" t="str">
            <v>Прочие краски на основе сложных полиэфиров</v>
          </cell>
          <cell r="D910" t="str">
            <v>KG</v>
          </cell>
          <cell r="E910" t="str">
            <v>DRUM</v>
          </cell>
          <cell r="F910">
            <v>20.149999999999999</v>
          </cell>
          <cell r="G910">
            <v>540</v>
          </cell>
          <cell r="H910" t="str">
            <v>3208 10 9000</v>
          </cell>
        </row>
        <row r="911">
          <cell r="B911" t="str">
            <v>Т200-1386</v>
          </cell>
          <cell r="C911" t="str">
            <v>Прочие краски на основе сложных полиэфиров</v>
          </cell>
          <cell r="D911" t="str">
            <v>KG</v>
          </cell>
          <cell r="E911" t="str">
            <v>DRUM</v>
          </cell>
          <cell r="F911">
            <v>26.37</v>
          </cell>
          <cell r="G911">
            <v>540</v>
          </cell>
          <cell r="H911" t="str">
            <v>3208 10 9000</v>
          </cell>
        </row>
        <row r="912">
          <cell r="B912" t="str">
            <v>Т200-1388</v>
          </cell>
          <cell r="C912" t="str">
            <v>Прочие краски на основе сложных полиэфиров</v>
          </cell>
          <cell r="D912" t="str">
            <v>KG</v>
          </cell>
          <cell r="E912" t="str">
            <v>DRUM</v>
          </cell>
          <cell r="F912">
            <v>33.229999999999997</v>
          </cell>
          <cell r="G912">
            <v>540</v>
          </cell>
          <cell r="H912" t="str">
            <v>3208 10 9000</v>
          </cell>
        </row>
        <row r="913">
          <cell r="B913" t="str">
            <v>Т200-1390</v>
          </cell>
          <cell r="C913" t="str">
            <v>Прочие краски на основе сложных полиэфиров</v>
          </cell>
          <cell r="D913" t="str">
            <v>KG</v>
          </cell>
          <cell r="E913" t="str">
            <v>DRUM</v>
          </cell>
          <cell r="F913">
            <v>11.21</v>
          </cell>
          <cell r="G913">
            <v>540</v>
          </cell>
          <cell r="H913" t="str">
            <v>3208 10 9000</v>
          </cell>
        </row>
        <row r="914">
          <cell r="B914" t="str">
            <v>Т200-1392</v>
          </cell>
          <cell r="C914" t="str">
            <v>Прочие краски на основе сложных полиэфиров</v>
          </cell>
          <cell r="D914" t="str">
            <v>KG</v>
          </cell>
          <cell r="E914" t="str">
            <v>DRUM</v>
          </cell>
          <cell r="F914">
            <v>13.41</v>
          </cell>
          <cell r="G914">
            <v>540</v>
          </cell>
          <cell r="H914" t="str">
            <v>3208 10 9000</v>
          </cell>
        </row>
        <row r="915">
          <cell r="B915" t="str">
            <v>Т200-1393</v>
          </cell>
          <cell r="C915" t="str">
            <v>Прочие краски на основе сложных полиэфиров</v>
          </cell>
          <cell r="D915" t="str">
            <v>KG</v>
          </cell>
          <cell r="E915" t="str">
            <v>DRUM</v>
          </cell>
          <cell r="F915">
            <v>30.08</v>
          </cell>
          <cell r="G915">
            <v>540</v>
          </cell>
          <cell r="H915" t="str">
            <v>3208 10 9000</v>
          </cell>
        </row>
        <row r="916">
          <cell r="B916" t="str">
            <v>Т200-157</v>
          </cell>
          <cell r="C916" t="str">
            <v>Прочие краски на основе сложных полиэфиров</v>
          </cell>
          <cell r="D916" t="str">
            <v>KG</v>
          </cell>
          <cell r="E916" t="str">
            <v>DRUM</v>
          </cell>
          <cell r="F916">
            <v>14.61</v>
          </cell>
          <cell r="G916">
            <v>540</v>
          </cell>
          <cell r="H916" t="str">
            <v>3208 10 9000</v>
          </cell>
        </row>
        <row r="917">
          <cell r="B917" t="str">
            <v>Т200-1592</v>
          </cell>
          <cell r="C917" t="str">
            <v>Прочие краски на основе сложных полиэфиров</v>
          </cell>
          <cell r="D917" t="str">
            <v>KG</v>
          </cell>
          <cell r="E917" t="str">
            <v>DRUM</v>
          </cell>
          <cell r="F917">
            <v>27.33</v>
          </cell>
          <cell r="G917">
            <v>540</v>
          </cell>
          <cell r="H917" t="str">
            <v>3208 10 9000</v>
          </cell>
        </row>
        <row r="918">
          <cell r="B918" t="str">
            <v>Т200-1593</v>
          </cell>
          <cell r="C918" t="str">
            <v>Прочие краски на основе сложных полиэфиров</v>
          </cell>
          <cell r="D918" t="str">
            <v>KG</v>
          </cell>
          <cell r="E918" t="str">
            <v>DRUM</v>
          </cell>
          <cell r="F918">
            <v>47.72</v>
          </cell>
          <cell r="G918">
            <v>540</v>
          </cell>
          <cell r="H918" t="str">
            <v>3208 10 9000</v>
          </cell>
        </row>
        <row r="919">
          <cell r="B919" t="str">
            <v>Т200-1594</v>
          </cell>
          <cell r="C919" t="str">
            <v>Прочие краски на основе сложных полиэфиров</v>
          </cell>
          <cell r="D919" t="str">
            <v>KG</v>
          </cell>
          <cell r="E919" t="str">
            <v>DRUM</v>
          </cell>
          <cell r="F919">
            <v>13.64</v>
          </cell>
          <cell r="G919">
            <v>540</v>
          </cell>
          <cell r="H919" t="str">
            <v>3208 10 9000</v>
          </cell>
        </row>
        <row r="920">
          <cell r="B920" t="str">
            <v>Т200-1595</v>
          </cell>
          <cell r="C920" t="str">
            <v>Прочие краски на основе сложных полиэфиров</v>
          </cell>
          <cell r="D920" t="str">
            <v>KG</v>
          </cell>
          <cell r="E920" t="str">
            <v>DRUM</v>
          </cell>
          <cell r="F920">
            <v>47.01</v>
          </cell>
          <cell r="G920">
            <v>540</v>
          </cell>
          <cell r="H920" t="str">
            <v>3208 10 9000</v>
          </cell>
        </row>
        <row r="921">
          <cell r="B921" t="str">
            <v>Т200-1599</v>
          </cell>
          <cell r="C921" t="str">
            <v>Прочие краски на основе сложных полиэфиров</v>
          </cell>
          <cell r="D921" t="str">
            <v>KG</v>
          </cell>
          <cell r="E921" t="str">
            <v>DRUM</v>
          </cell>
          <cell r="F921">
            <v>19.93</v>
          </cell>
          <cell r="G921">
            <v>540</v>
          </cell>
          <cell r="H921" t="str">
            <v>3208 10 9000</v>
          </cell>
        </row>
        <row r="922">
          <cell r="B922" t="str">
            <v>Т200-1619</v>
          </cell>
          <cell r="C922" t="str">
            <v>Прочие краски на основе сложных полиэфиров</v>
          </cell>
          <cell r="D922" t="str">
            <v>KG</v>
          </cell>
          <cell r="E922" t="str">
            <v>CAN</v>
          </cell>
          <cell r="F922">
            <v>12.05</v>
          </cell>
          <cell r="G922">
            <v>540</v>
          </cell>
          <cell r="H922" t="str">
            <v>3208 10 9000</v>
          </cell>
        </row>
        <row r="923">
          <cell r="B923" t="str">
            <v>Т200-2530</v>
          </cell>
          <cell r="C923" t="str">
            <v>Прочие краски на основе сложных полиэфиров</v>
          </cell>
          <cell r="D923" t="str">
            <v>KG</v>
          </cell>
          <cell r="E923" t="str">
            <v>DRUM</v>
          </cell>
          <cell r="F923">
            <v>13.48</v>
          </cell>
          <cell r="G923">
            <v>540</v>
          </cell>
          <cell r="H923" t="str">
            <v>3208 10 9000</v>
          </cell>
        </row>
        <row r="924">
          <cell r="B924" t="str">
            <v>Т200-3051</v>
          </cell>
          <cell r="C924" t="str">
            <v>Прочие краски на основе сложных полиэфиров</v>
          </cell>
          <cell r="D924" t="str">
            <v>KG</v>
          </cell>
          <cell r="E924" t="str">
            <v>DRUM</v>
          </cell>
          <cell r="F924">
            <v>3.2</v>
          </cell>
          <cell r="G924">
            <v>540</v>
          </cell>
          <cell r="H924" t="str">
            <v>3208 10 9000</v>
          </cell>
        </row>
        <row r="925">
          <cell r="B925" t="str">
            <v>Т200-3332</v>
          </cell>
          <cell r="C925" t="str">
            <v>Прочие краски на основе сложных полиэфиров</v>
          </cell>
          <cell r="D925" t="str">
            <v>KG</v>
          </cell>
          <cell r="E925" t="str">
            <v>DRUM</v>
          </cell>
          <cell r="F925">
            <v>15.93</v>
          </cell>
          <cell r="G925">
            <v>540</v>
          </cell>
          <cell r="H925" t="str">
            <v>3208 10 9000</v>
          </cell>
        </row>
        <row r="926">
          <cell r="B926" t="str">
            <v>Т200-3391</v>
          </cell>
          <cell r="C926" t="str">
            <v>Прочие краски на основе сложных полиэфиров</v>
          </cell>
          <cell r="D926" t="str">
            <v>KG</v>
          </cell>
          <cell r="E926" t="str">
            <v>DRUM</v>
          </cell>
          <cell r="F926">
            <v>17.3</v>
          </cell>
          <cell r="G926">
            <v>540</v>
          </cell>
          <cell r="H926" t="str">
            <v>3208 10 9000</v>
          </cell>
        </row>
        <row r="927">
          <cell r="B927" t="str">
            <v>Т200-377</v>
          </cell>
          <cell r="C927" t="str">
            <v>Прочие краски на основе сложных полиэфиров</v>
          </cell>
          <cell r="D927" t="str">
            <v>KG</v>
          </cell>
          <cell r="E927" t="str">
            <v>DRUM</v>
          </cell>
          <cell r="F927">
            <v>4.17</v>
          </cell>
          <cell r="G927">
            <v>540</v>
          </cell>
          <cell r="H927" t="str">
            <v>3208 10 9000</v>
          </cell>
        </row>
        <row r="928">
          <cell r="B928" t="str">
            <v>Т200-390</v>
          </cell>
          <cell r="C928" t="str">
            <v>Прочие краски на основе сложных полиэфиров</v>
          </cell>
          <cell r="D928" t="str">
            <v>KG</v>
          </cell>
          <cell r="E928" t="str">
            <v>DRUM</v>
          </cell>
          <cell r="F928">
            <v>11.59</v>
          </cell>
          <cell r="G928">
            <v>540</v>
          </cell>
          <cell r="H928" t="str">
            <v>3208 10 9000</v>
          </cell>
        </row>
        <row r="929">
          <cell r="B929" t="str">
            <v>Т200-3901</v>
          </cell>
          <cell r="C929" t="str">
            <v>Прочие краски на основе сложных полиэфиров</v>
          </cell>
          <cell r="D929" t="str">
            <v>KG</v>
          </cell>
          <cell r="E929" t="str">
            <v>DRUM</v>
          </cell>
          <cell r="F929">
            <v>9.73</v>
          </cell>
          <cell r="G929">
            <v>540</v>
          </cell>
          <cell r="H929" t="str">
            <v>3208 10 9000</v>
          </cell>
        </row>
        <row r="930">
          <cell r="B930" t="str">
            <v>Т200-3980</v>
          </cell>
          <cell r="C930" t="str">
            <v>Прочие краски на основе сложных полиэфиров</v>
          </cell>
          <cell r="D930" t="str">
            <v>KG</v>
          </cell>
          <cell r="E930" t="str">
            <v>DRUM</v>
          </cell>
          <cell r="F930">
            <v>28.86</v>
          </cell>
          <cell r="G930">
            <v>540</v>
          </cell>
          <cell r="H930" t="str">
            <v>3208 10 9000</v>
          </cell>
        </row>
        <row r="931">
          <cell r="B931" t="str">
            <v>Т200-4104</v>
          </cell>
          <cell r="C931" t="str">
            <v>Прочие краски на основе сложных полиэфиров</v>
          </cell>
          <cell r="D931" t="str">
            <v>KG</v>
          </cell>
          <cell r="E931" t="str">
            <v>DRUM</v>
          </cell>
          <cell r="F931">
            <v>26.76</v>
          </cell>
          <cell r="G931">
            <v>540</v>
          </cell>
          <cell r="H931" t="str">
            <v>3208 10 9000</v>
          </cell>
        </row>
        <row r="932">
          <cell r="B932" t="str">
            <v>Т200-423</v>
          </cell>
          <cell r="C932" t="str">
            <v>Прочие краски на основе сложных полиэфиров</v>
          </cell>
          <cell r="D932" t="str">
            <v>KG</v>
          </cell>
          <cell r="E932" t="str">
            <v>CAN</v>
          </cell>
          <cell r="F932">
            <v>5.25</v>
          </cell>
          <cell r="G932">
            <v>540</v>
          </cell>
          <cell r="H932" t="str">
            <v>3208 10 9000</v>
          </cell>
        </row>
        <row r="933">
          <cell r="B933" t="str">
            <v>Т200-435</v>
          </cell>
          <cell r="C933" t="str">
            <v>Прочие краски на основе сложных полиэфиров</v>
          </cell>
          <cell r="D933" t="str">
            <v>KG</v>
          </cell>
          <cell r="E933" t="str">
            <v>DRUM</v>
          </cell>
          <cell r="F933">
            <v>5.24</v>
          </cell>
          <cell r="G933">
            <v>540</v>
          </cell>
          <cell r="H933" t="str">
            <v>3208 10 9000</v>
          </cell>
        </row>
        <row r="934">
          <cell r="B934" t="str">
            <v>Т200-4350</v>
          </cell>
          <cell r="C934" t="str">
            <v>Прочие краски на основе сложных полиэфиров</v>
          </cell>
          <cell r="D934" t="str">
            <v>KG</v>
          </cell>
          <cell r="E934" t="str">
            <v>DRUM</v>
          </cell>
          <cell r="F934">
            <v>4.96</v>
          </cell>
          <cell r="G934">
            <v>540</v>
          </cell>
          <cell r="H934" t="str">
            <v>3208 10 9000</v>
          </cell>
        </row>
        <row r="935">
          <cell r="B935" t="str">
            <v>Т200-4355</v>
          </cell>
          <cell r="C935" t="str">
            <v>Прочие краски на основе сложных полиэфиров</v>
          </cell>
          <cell r="D935" t="str">
            <v>KG</v>
          </cell>
          <cell r="E935" t="str">
            <v>DRUM</v>
          </cell>
          <cell r="F935">
            <v>7.8</v>
          </cell>
          <cell r="G935">
            <v>540</v>
          </cell>
          <cell r="H935" t="str">
            <v>3208 10 9000</v>
          </cell>
        </row>
        <row r="936">
          <cell r="B936" t="str">
            <v>Т200-437</v>
          </cell>
          <cell r="C936" t="str">
            <v>Прочие краски на основе сложных полиэфиров</v>
          </cell>
          <cell r="D936" t="str">
            <v>KG</v>
          </cell>
          <cell r="E936" t="str">
            <v>DRUM</v>
          </cell>
          <cell r="F936">
            <v>16.3</v>
          </cell>
          <cell r="G936">
            <v>540</v>
          </cell>
          <cell r="H936" t="str">
            <v>3208 10 9000</v>
          </cell>
        </row>
        <row r="937">
          <cell r="B937" t="str">
            <v>Т200-4485</v>
          </cell>
          <cell r="C937" t="str">
            <v>Прочие краски на основе сложных полиэфиров</v>
          </cell>
          <cell r="D937" t="str">
            <v>KG</v>
          </cell>
          <cell r="E937" t="str">
            <v>DRUM</v>
          </cell>
          <cell r="F937">
            <v>16.18</v>
          </cell>
          <cell r="G937">
            <v>540</v>
          </cell>
          <cell r="H937" t="str">
            <v>3208 10 9000</v>
          </cell>
        </row>
        <row r="938">
          <cell r="B938" t="str">
            <v>Т200-450</v>
          </cell>
          <cell r="C938" t="str">
            <v>Прочие краски на основе сложных полиэфиров</v>
          </cell>
          <cell r="D938" t="str">
            <v>KG</v>
          </cell>
          <cell r="E938" t="str">
            <v>DRUM</v>
          </cell>
          <cell r="F938">
            <v>8.57</v>
          </cell>
          <cell r="G938">
            <v>720</v>
          </cell>
          <cell r="H938" t="str">
            <v>3208 10 9000</v>
          </cell>
        </row>
        <row r="939">
          <cell r="B939" t="str">
            <v>Т200-513</v>
          </cell>
          <cell r="C939" t="str">
            <v>Прочие краски на основе сложных полиэфиров</v>
          </cell>
          <cell r="D939" t="str">
            <v>KG</v>
          </cell>
          <cell r="E939" t="str">
            <v>DRUM</v>
          </cell>
          <cell r="F939">
            <v>5.84</v>
          </cell>
          <cell r="G939">
            <v>900</v>
          </cell>
          <cell r="H939" t="str">
            <v>3208 10 9000</v>
          </cell>
        </row>
        <row r="940">
          <cell r="B940" t="str">
            <v>Т200-5260</v>
          </cell>
          <cell r="C940" t="str">
            <v>Прочие краски на основе сложных полиэфиров</v>
          </cell>
          <cell r="D940" t="str">
            <v>KG</v>
          </cell>
          <cell r="E940" t="str">
            <v>DRUM</v>
          </cell>
          <cell r="F940">
            <v>9.51</v>
          </cell>
          <cell r="G940">
            <v>540</v>
          </cell>
          <cell r="H940" t="str">
            <v>3208 10 9000</v>
          </cell>
        </row>
        <row r="941">
          <cell r="B941" t="str">
            <v>Т200-5290</v>
          </cell>
          <cell r="C941" t="str">
            <v>Прочие краски на основе сложных полиэфиров</v>
          </cell>
          <cell r="D941" t="str">
            <v>KG</v>
          </cell>
          <cell r="E941" t="str">
            <v>DRUM</v>
          </cell>
          <cell r="F941">
            <v>26.18</v>
          </cell>
          <cell r="G941">
            <v>540</v>
          </cell>
          <cell r="H941" t="str">
            <v>3208 10 9000</v>
          </cell>
        </row>
        <row r="942">
          <cell r="B942" t="str">
            <v>Т200-5330</v>
          </cell>
          <cell r="C942" t="str">
            <v>Прочие краски на основе сложных полиэфиров</v>
          </cell>
          <cell r="D942" t="str">
            <v>KG</v>
          </cell>
          <cell r="E942" t="str">
            <v>DRUM</v>
          </cell>
          <cell r="F942">
            <v>4.7699999999999996</v>
          </cell>
          <cell r="G942">
            <v>1080</v>
          </cell>
          <cell r="H942" t="str">
            <v>3208 10 9000</v>
          </cell>
        </row>
        <row r="943">
          <cell r="B943" t="str">
            <v>Т200-5381</v>
          </cell>
          <cell r="C943" t="str">
            <v>Прочие краски на основе сложных полиэфиров</v>
          </cell>
          <cell r="D943" t="str">
            <v>KG</v>
          </cell>
          <cell r="E943" t="str">
            <v>DRUM</v>
          </cell>
          <cell r="F943">
            <v>13.51</v>
          </cell>
          <cell r="G943">
            <v>540</v>
          </cell>
          <cell r="H943" t="str">
            <v>3208 10 9000</v>
          </cell>
        </row>
        <row r="944">
          <cell r="B944" t="str">
            <v>Т200-548</v>
          </cell>
          <cell r="C944" t="str">
            <v>Прочие краски на основе сложных полиэфиров</v>
          </cell>
          <cell r="D944" t="str">
            <v>KG</v>
          </cell>
          <cell r="E944" t="str">
            <v>DRUM</v>
          </cell>
          <cell r="F944">
            <v>7.81</v>
          </cell>
          <cell r="G944">
            <v>540</v>
          </cell>
          <cell r="H944" t="str">
            <v>3208 10 9000</v>
          </cell>
        </row>
        <row r="945">
          <cell r="B945" t="str">
            <v>Т200-5615</v>
          </cell>
          <cell r="C945" t="str">
            <v>Прочие краски на основе сложных полиэфиров</v>
          </cell>
          <cell r="D945" t="str">
            <v>KG</v>
          </cell>
          <cell r="E945" t="str">
            <v>DRUM</v>
          </cell>
          <cell r="F945">
            <v>14.64</v>
          </cell>
          <cell r="G945">
            <v>540</v>
          </cell>
          <cell r="H945" t="str">
            <v>3208 10 9000</v>
          </cell>
        </row>
        <row r="946">
          <cell r="B946" t="str">
            <v>Т200-5616</v>
          </cell>
          <cell r="C946" t="str">
            <v>Прочие краски на основе сложных полиэфиров</v>
          </cell>
          <cell r="D946" t="str">
            <v>KG</v>
          </cell>
          <cell r="E946" t="str">
            <v>DRUM</v>
          </cell>
          <cell r="F946">
            <v>33.22</v>
          </cell>
          <cell r="G946">
            <v>720</v>
          </cell>
          <cell r="H946" t="str">
            <v>3208 10 9000</v>
          </cell>
        </row>
        <row r="947">
          <cell r="B947" t="str">
            <v>Т200-702</v>
          </cell>
          <cell r="C947" t="str">
            <v>Прочие краски на основе сложных полиэфиров</v>
          </cell>
          <cell r="D947" t="str">
            <v>KG</v>
          </cell>
          <cell r="E947" t="str">
            <v>DRUM</v>
          </cell>
          <cell r="F947">
            <v>4.5999999999999996</v>
          </cell>
          <cell r="G947">
            <v>540</v>
          </cell>
          <cell r="H947" t="str">
            <v>3208 10 9000</v>
          </cell>
        </row>
        <row r="948">
          <cell r="B948" t="str">
            <v>Т200-703</v>
          </cell>
          <cell r="C948" t="str">
            <v>Прочие краски на основе сложных полиэфиров</v>
          </cell>
          <cell r="D948" t="str">
            <v>KG</v>
          </cell>
          <cell r="E948" t="str">
            <v>DRUM</v>
          </cell>
          <cell r="F948">
            <v>3.84</v>
          </cell>
          <cell r="G948">
            <v>500</v>
          </cell>
          <cell r="H948" t="str">
            <v>3208 10 9000</v>
          </cell>
        </row>
        <row r="949">
          <cell r="B949" t="str">
            <v>Т200-7035</v>
          </cell>
          <cell r="C949" t="str">
            <v>Прочие краски на основе сложных полиэфиров</v>
          </cell>
          <cell r="D949" t="str">
            <v>KG</v>
          </cell>
          <cell r="E949" t="str">
            <v>CAN</v>
          </cell>
          <cell r="F949">
            <v>5.03</v>
          </cell>
          <cell r="G949">
            <v>540</v>
          </cell>
          <cell r="H949" t="str">
            <v>3208 10 9000</v>
          </cell>
        </row>
        <row r="950">
          <cell r="B950" t="str">
            <v>Т200-703S</v>
          </cell>
          <cell r="C950" t="str">
            <v>Прочие краски на основе сложных полиэфиров</v>
          </cell>
          <cell r="D950" t="str">
            <v>KG</v>
          </cell>
          <cell r="E950" t="str">
            <v>DRUM</v>
          </cell>
          <cell r="F950">
            <v>5.0599999999999996</v>
          </cell>
          <cell r="G950">
            <v>540</v>
          </cell>
          <cell r="H950" t="str">
            <v>3208 10 9000</v>
          </cell>
        </row>
        <row r="951">
          <cell r="B951" t="str">
            <v>Т200-7341</v>
          </cell>
          <cell r="C951" t="str">
            <v>Прочие краски на основе сложных полиэфиров</v>
          </cell>
          <cell r="D951" t="str">
            <v>KG</v>
          </cell>
          <cell r="E951" t="str">
            <v>DRUM</v>
          </cell>
          <cell r="F951">
            <v>7.09</v>
          </cell>
          <cell r="G951">
            <v>540</v>
          </cell>
          <cell r="H951" t="str">
            <v>3208 10 9000</v>
          </cell>
        </row>
        <row r="952">
          <cell r="B952" t="str">
            <v>Т200-7780</v>
          </cell>
          <cell r="C952" t="str">
            <v>Прочие краски на основе сложных полиэфиров</v>
          </cell>
          <cell r="D952" t="str">
            <v>KG</v>
          </cell>
          <cell r="E952" t="str">
            <v>DRUM</v>
          </cell>
          <cell r="F952">
            <v>12.93</v>
          </cell>
          <cell r="G952">
            <v>540</v>
          </cell>
          <cell r="H952" t="str">
            <v>3208 10 9000</v>
          </cell>
        </row>
        <row r="953">
          <cell r="B953" t="str">
            <v>Т200-796</v>
          </cell>
          <cell r="C953" t="str">
            <v>Прочие краски на основе сложных полиэфиров</v>
          </cell>
          <cell r="D953" t="str">
            <v>KG</v>
          </cell>
          <cell r="E953" t="str">
            <v>DRUM</v>
          </cell>
          <cell r="F953">
            <v>2.96</v>
          </cell>
          <cell r="G953">
            <v>450</v>
          </cell>
          <cell r="H953" t="str">
            <v>3208 10 9000</v>
          </cell>
        </row>
        <row r="954">
          <cell r="B954" t="str">
            <v>Т200-872</v>
          </cell>
          <cell r="C954" t="str">
            <v>Прочие краски на основе сложных полиэфиров</v>
          </cell>
          <cell r="D954" t="str">
            <v>KG</v>
          </cell>
          <cell r="E954" t="str">
            <v>DRUM</v>
          </cell>
          <cell r="F954">
            <v>5.21</v>
          </cell>
          <cell r="G954">
            <v>540</v>
          </cell>
          <cell r="H954" t="str">
            <v>3208 10 9000</v>
          </cell>
        </row>
        <row r="955">
          <cell r="B955" t="str">
            <v>Т200-873</v>
          </cell>
          <cell r="C955" t="str">
            <v>Прочие краски на основе сложных полиэфиров</v>
          </cell>
          <cell r="D955" t="str">
            <v>KG</v>
          </cell>
          <cell r="E955" t="str">
            <v>DRUM</v>
          </cell>
          <cell r="F955">
            <v>5.94</v>
          </cell>
          <cell r="G955">
            <v>720</v>
          </cell>
          <cell r="H955" t="str">
            <v>3208 10 9000</v>
          </cell>
        </row>
        <row r="956">
          <cell r="B956" t="str">
            <v>Т200-874</v>
          </cell>
          <cell r="C956" t="str">
            <v>Прочие краски на основе сложных полиэфиров</v>
          </cell>
          <cell r="D956" t="str">
            <v>KG</v>
          </cell>
          <cell r="E956" t="str">
            <v>DRUM</v>
          </cell>
          <cell r="F956">
            <v>7.9</v>
          </cell>
          <cell r="G956">
            <v>540</v>
          </cell>
          <cell r="H956" t="str">
            <v>3208 10 9000</v>
          </cell>
        </row>
        <row r="957">
          <cell r="B957" t="str">
            <v>Т200-881</v>
          </cell>
          <cell r="C957" t="str">
            <v>Прочие краски на основе сложных полиэфиров</v>
          </cell>
          <cell r="D957" t="str">
            <v>KG</v>
          </cell>
          <cell r="E957" t="str">
            <v>DRUM</v>
          </cell>
          <cell r="F957">
            <v>6.54</v>
          </cell>
          <cell r="G957">
            <v>540</v>
          </cell>
          <cell r="H957" t="str">
            <v>3208 10 9000</v>
          </cell>
        </row>
        <row r="958">
          <cell r="B958" t="str">
            <v>Т200-9225L</v>
          </cell>
          <cell r="C958" t="str">
            <v>Прочие краски на основе сложных полиэфиров</v>
          </cell>
          <cell r="D958" t="str">
            <v>KG</v>
          </cell>
          <cell r="E958" t="str">
            <v>DRUM</v>
          </cell>
          <cell r="F958">
            <v>12.51</v>
          </cell>
          <cell r="G958">
            <v>540</v>
          </cell>
          <cell r="H958" t="str">
            <v>3208 10 9000</v>
          </cell>
        </row>
        <row r="959">
          <cell r="B959" t="str">
            <v>Т200-9496</v>
          </cell>
          <cell r="C959" t="str">
            <v>Прочие краски на основе сложных полиэфиров</v>
          </cell>
          <cell r="D959" t="str">
            <v>KG</v>
          </cell>
          <cell r="E959" t="str">
            <v>DRUM</v>
          </cell>
          <cell r="F959">
            <v>10.57</v>
          </cell>
          <cell r="G959">
            <v>540</v>
          </cell>
          <cell r="H959" t="str">
            <v>3208 10 9000</v>
          </cell>
        </row>
        <row r="960">
          <cell r="B960" t="str">
            <v>Т300-035</v>
          </cell>
          <cell r="C960" t="str">
            <v>Прочие краски на основе сложных полиэфиров</v>
          </cell>
          <cell r="D960" t="str">
            <v>KG</v>
          </cell>
          <cell r="E960" t="str">
            <v>DRUM</v>
          </cell>
          <cell r="F960">
            <v>2.78</v>
          </cell>
          <cell r="G960">
            <v>2200</v>
          </cell>
          <cell r="H960" t="str">
            <v>3208 10 9000</v>
          </cell>
        </row>
        <row r="961">
          <cell r="B961" t="str">
            <v>Т300-127</v>
          </cell>
          <cell r="C961" t="str">
            <v>Прочие краски на основе сложных полиэфиров</v>
          </cell>
          <cell r="D961" t="str">
            <v>KG</v>
          </cell>
          <cell r="E961" t="str">
            <v>DRUM</v>
          </cell>
          <cell r="F961">
            <v>10.79</v>
          </cell>
          <cell r="G961">
            <v>540</v>
          </cell>
          <cell r="H961" t="str">
            <v>3208 10 9000</v>
          </cell>
        </row>
        <row r="962">
          <cell r="B962" t="str">
            <v>Т300-134</v>
          </cell>
          <cell r="C962" t="str">
            <v>Прочие краски на основе сложных полиэфиров</v>
          </cell>
          <cell r="D962" t="str">
            <v>KG</v>
          </cell>
          <cell r="E962" t="str">
            <v>CAN</v>
          </cell>
          <cell r="F962">
            <v>5.93</v>
          </cell>
          <cell r="G962">
            <v>1080</v>
          </cell>
          <cell r="H962" t="str">
            <v>3208 10 9000</v>
          </cell>
        </row>
        <row r="963">
          <cell r="B963" t="str">
            <v>Т300-248</v>
          </cell>
          <cell r="C963" t="str">
            <v>Прочие краски на основе сложных полиэфиров</v>
          </cell>
          <cell r="D963" t="str">
            <v>KG</v>
          </cell>
          <cell r="E963" t="str">
            <v>DRUM</v>
          </cell>
          <cell r="F963">
            <v>11.53</v>
          </cell>
          <cell r="G963">
            <v>700</v>
          </cell>
          <cell r="H963" t="str">
            <v>3208 10 9000</v>
          </cell>
        </row>
        <row r="964">
          <cell r="B964" t="str">
            <v>Т300-3332</v>
          </cell>
          <cell r="C964" t="str">
            <v>Прочие краски на основе сложных полиэфиров</v>
          </cell>
          <cell r="D964" t="str">
            <v>KG</v>
          </cell>
          <cell r="E964" t="str">
            <v>DRUM</v>
          </cell>
          <cell r="F964">
            <v>12.41</v>
          </cell>
          <cell r="G964">
            <v>360</v>
          </cell>
          <cell r="H964" t="str">
            <v>3208 10 9000</v>
          </cell>
        </row>
        <row r="965">
          <cell r="B965" t="str">
            <v>Т300-354</v>
          </cell>
          <cell r="C965" t="str">
            <v>Прочие краски на основе сложных полиэфиров</v>
          </cell>
          <cell r="D965" t="str">
            <v>KG</v>
          </cell>
          <cell r="E965" t="str">
            <v>DRUM</v>
          </cell>
          <cell r="F965">
            <v>3.63</v>
          </cell>
          <cell r="G965">
            <v>10500</v>
          </cell>
          <cell r="H965" t="str">
            <v>3208 10 9000</v>
          </cell>
        </row>
        <row r="966">
          <cell r="B966" t="str">
            <v>Т300-423</v>
          </cell>
          <cell r="C966" t="str">
            <v>Прочие краски на основе сложных полиэфиров</v>
          </cell>
          <cell r="D966" t="str">
            <v>KG</v>
          </cell>
          <cell r="E966" t="str">
            <v>DRUM</v>
          </cell>
          <cell r="F966">
            <v>5.4</v>
          </cell>
          <cell r="G966">
            <v>360</v>
          </cell>
          <cell r="H966" t="str">
            <v>3208 10 9000</v>
          </cell>
        </row>
        <row r="967">
          <cell r="B967" t="str">
            <v>Т300-513</v>
          </cell>
          <cell r="C967" t="str">
            <v>Прочие краски на основе сложных полиэфиров</v>
          </cell>
          <cell r="D967" t="str">
            <v>KG</v>
          </cell>
          <cell r="E967" t="str">
            <v>DRUM</v>
          </cell>
          <cell r="F967">
            <v>8.4700000000000006</v>
          </cell>
          <cell r="G967">
            <v>360</v>
          </cell>
          <cell r="H967" t="str">
            <v>3208 10 9000</v>
          </cell>
        </row>
        <row r="968">
          <cell r="B968" t="str">
            <v>Т300-6339</v>
          </cell>
          <cell r="C968" t="str">
            <v>Прочие краски на основе сложных полиэфиров</v>
          </cell>
          <cell r="D968" t="str">
            <v>KG</v>
          </cell>
          <cell r="E968" t="str">
            <v>DRUM</v>
          </cell>
          <cell r="F968">
            <v>21.39</v>
          </cell>
          <cell r="G968">
            <v>900</v>
          </cell>
          <cell r="H968" t="str">
            <v>3208 10 9000</v>
          </cell>
        </row>
        <row r="969">
          <cell r="B969" t="str">
            <v>Т300-7045</v>
          </cell>
          <cell r="C969" t="str">
            <v>Прочие краски на основе сложных полиэфиров</v>
          </cell>
          <cell r="D969" t="str">
            <v>KG</v>
          </cell>
          <cell r="E969" t="str">
            <v>DRUM</v>
          </cell>
          <cell r="F969">
            <v>2.82</v>
          </cell>
          <cell r="G969">
            <v>4500</v>
          </cell>
          <cell r="H969" t="str">
            <v>3208 10 9000</v>
          </cell>
        </row>
        <row r="970">
          <cell r="B970" t="str">
            <v>Т300-796</v>
          </cell>
          <cell r="C970" t="str">
            <v>Прочие краски на основе сложных полиэфиров</v>
          </cell>
          <cell r="D970" t="str">
            <v>KG</v>
          </cell>
          <cell r="E970" t="str">
            <v>DRUM</v>
          </cell>
          <cell r="F970">
            <v>5.17</v>
          </cell>
          <cell r="G970">
            <v>4500</v>
          </cell>
          <cell r="H970" t="str">
            <v>3208 10 9000</v>
          </cell>
        </row>
        <row r="971">
          <cell r="B971" t="str">
            <v>Т400-044</v>
          </cell>
          <cell r="C971" t="str">
            <v>Прочие краски на основе сложных полиэфиров</v>
          </cell>
          <cell r="D971" t="str">
            <v>KG</v>
          </cell>
          <cell r="E971" t="str">
            <v>DRUM</v>
          </cell>
          <cell r="F971">
            <v>6.76</v>
          </cell>
          <cell r="G971">
            <v>540</v>
          </cell>
          <cell r="H971" t="str">
            <v>3208 10 9000</v>
          </cell>
        </row>
        <row r="972">
          <cell r="B972" t="str">
            <v>Т400-1120</v>
          </cell>
          <cell r="C972" t="str">
            <v>Прочие краски на основе сложных полиэфиров</v>
          </cell>
          <cell r="D972" t="str">
            <v>KG</v>
          </cell>
          <cell r="E972" t="str">
            <v>DRUM</v>
          </cell>
          <cell r="F972">
            <v>6.76</v>
          </cell>
          <cell r="G972">
            <v>540</v>
          </cell>
          <cell r="H972" t="str">
            <v>3208 10 9000</v>
          </cell>
        </row>
        <row r="973">
          <cell r="B973" t="str">
            <v>Т400-1121</v>
          </cell>
          <cell r="C973" t="str">
            <v>Прочие краски на основе сложных полиэфиров</v>
          </cell>
          <cell r="D973" t="str">
            <v>KG</v>
          </cell>
          <cell r="E973" t="str">
            <v>DRUM</v>
          </cell>
          <cell r="F973">
            <v>19.760000000000002</v>
          </cell>
          <cell r="G973">
            <v>540</v>
          </cell>
          <cell r="H973" t="str">
            <v>3208 10 9000</v>
          </cell>
        </row>
        <row r="974">
          <cell r="B974" t="str">
            <v>Т400-1125</v>
          </cell>
          <cell r="C974" t="str">
            <v>Прочие краски на основе сложных полиэфиров</v>
          </cell>
          <cell r="D974" t="str">
            <v>KG</v>
          </cell>
          <cell r="E974" t="str">
            <v>DRUM</v>
          </cell>
          <cell r="F974">
            <v>29.85</v>
          </cell>
          <cell r="G974">
            <v>360</v>
          </cell>
          <cell r="H974" t="str">
            <v>3208 10 9000</v>
          </cell>
        </row>
        <row r="975">
          <cell r="B975" t="str">
            <v>Т400-1386</v>
          </cell>
          <cell r="C975" t="str">
            <v>Прочие краски на основе сложных полиэфиров</v>
          </cell>
          <cell r="D975" t="str">
            <v>KG</v>
          </cell>
          <cell r="E975" t="str">
            <v>DRUM</v>
          </cell>
          <cell r="F975">
            <v>60.35</v>
          </cell>
          <cell r="G975">
            <v>33000</v>
          </cell>
          <cell r="H975" t="str">
            <v>3208 10 9000</v>
          </cell>
        </row>
        <row r="976">
          <cell r="B976" t="str">
            <v>Т400-1389</v>
          </cell>
          <cell r="C976" t="str">
            <v>Прочие краски на основе сложных полиэфиров</v>
          </cell>
          <cell r="D976" t="str">
            <v>KG</v>
          </cell>
          <cell r="E976" t="str">
            <v>CAN</v>
          </cell>
          <cell r="F976">
            <v>31.17</v>
          </cell>
          <cell r="G976">
            <v>540</v>
          </cell>
          <cell r="H976" t="str">
            <v>3208 10 9000</v>
          </cell>
        </row>
        <row r="977">
          <cell r="B977" t="str">
            <v>Т400-1420</v>
          </cell>
          <cell r="C977" t="str">
            <v>Прочие краски на основе сложных полиэфиров</v>
          </cell>
          <cell r="D977" t="str">
            <v>KG</v>
          </cell>
          <cell r="E977" t="str">
            <v>DRUM</v>
          </cell>
          <cell r="F977">
            <v>32.770000000000003</v>
          </cell>
          <cell r="G977">
            <v>10500</v>
          </cell>
          <cell r="H977" t="str">
            <v>3208 10 9000</v>
          </cell>
        </row>
        <row r="978">
          <cell r="B978" t="str">
            <v>Т400-1592</v>
          </cell>
          <cell r="C978" t="str">
            <v>Прочие краски на основе сложных полиэфиров</v>
          </cell>
          <cell r="D978" t="str">
            <v>KG</v>
          </cell>
          <cell r="E978" t="str">
            <v>DRUM</v>
          </cell>
          <cell r="F978">
            <v>27.18</v>
          </cell>
          <cell r="G978">
            <v>4500</v>
          </cell>
          <cell r="H978" t="str">
            <v>3208 10 9000</v>
          </cell>
        </row>
        <row r="979">
          <cell r="B979" t="str">
            <v>Т400-1593</v>
          </cell>
          <cell r="C979" t="str">
            <v>Прочие краски на основе сложных полиэфиров</v>
          </cell>
          <cell r="D979" t="str">
            <v>KG</v>
          </cell>
          <cell r="E979" t="str">
            <v>DRUM</v>
          </cell>
          <cell r="F979">
            <v>58.86</v>
          </cell>
          <cell r="G979">
            <v>22500</v>
          </cell>
          <cell r="H979" t="str">
            <v>3208 10 9000</v>
          </cell>
        </row>
        <row r="980">
          <cell r="B980" t="str">
            <v>Т400-1594</v>
          </cell>
          <cell r="C980" t="str">
            <v>Прочие краски на основе сложных полиэфиров</v>
          </cell>
          <cell r="D980" t="str">
            <v>KG</v>
          </cell>
          <cell r="E980" t="str">
            <v>DRUM</v>
          </cell>
          <cell r="F980">
            <v>6.76</v>
          </cell>
          <cell r="G980">
            <v>500</v>
          </cell>
          <cell r="H980" t="str">
            <v>3208 10 9000</v>
          </cell>
        </row>
        <row r="981">
          <cell r="B981" t="str">
            <v>Т400-1599</v>
          </cell>
          <cell r="C981" t="str">
            <v>Прочие краски на основе сложных полиэфиров</v>
          </cell>
          <cell r="D981" t="str">
            <v>KG</v>
          </cell>
          <cell r="E981" t="str">
            <v>DRUM</v>
          </cell>
          <cell r="F981">
            <v>29.18</v>
          </cell>
          <cell r="G981">
            <v>18000</v>
          </cell>
          <cell r="H981" t="str">
            <v>3208 10 9000</v>
          </cell>
        </row>
        <row r="982">
          <cell r="B982" t="str">
            <v>Т400-1619</v>
          </cell>
          <cell r="C982" t="str">
            <v>Прочие краски на основе сложных полиэфиров</v>
          </cell>
          <cell r="D982" t="str">
            <v>KG</v>
          </cell>
          <cell r="E982" t="str">
            <v>DRUM</v>
          </cell>
          <cell r="F982">
            <v>6.76</v>
          </cell>
          <cell r="G982">
            <v>250</v>
          </cell>
          <cell r="H982" t="str">
            <v>3208 10 9000</v>
          </cell>
        </row>
        <row r="983">
          <cell r="B983" t="str">
            <v>Т400-1747</v>
          </cell>
          <cell r="C983" t="str">
            <v>Прочие краски на основе сложных полиэфиров</v>
          </cell>
          <cell r="D983" t="str">
            <v>KG</v>
          </cell>
          <cell r="E983" t="str">
            <v>DRUM</v>
          </cell>
          <cell r="F983">
            <v>5.43</v>
          </cell>
          <cell r="G983">
            <v>14250</v>
          </cell>
          <cell r="H983" t="str">
            <v>3208 10 9000</v>
          </cell>
        </row>
        <row r="984">
          <cell r="B984" t="str">
            <v>Т400-2531</v>
          </cell>
          <cell r="C984" t="str">
            <v>Прочие краски на основе сложных полиэфиров</v>
          </cell>
          <cell r="D984" t="str">
            <v>KG</v>
          </cell>
          <cell r="E984" t="str">
            <v>DRUM</v>
          </cell>
          <cell r="F984">
            <v>47.03</v>
          </cell>
          <cell r="G984">
            <v>360</v>
          </cell>
          <cell r="H984" t="str">
            <v>3208 10 9000</v>
          </cell>
        </row>
        <row r="985">
          <cell r="B985" t="str">
            <v>Т400-3051</v>
          </cell>
          <cell r="C985" t="str">
            <v>Прочие краски на основе сложных полиэфиров</v>
          </cell>
          <cell r="D985" t="str">
            <v>KG</v>
          </cell>
          <cell r="E985" t="str">
            <v>DRUM</v>
          </cell>
          <cell r="F985">
            <v>4.8499999999999996</v>
          </cell>
          <cell r="G985">
            <v>1080</v>
          </cell>
          <cell r="H985" t="str">
            <v>3208 10 9000</v>
          </cell>
        </row>
        <row r="986">
          <cell r="B986" t="str">
            <v>Т400-3099</v>
          </cell>
          <cell r="C986" t="str">
            <v>Прочие краски на основе сложных полиэфиров</v>
          </cell>
          <cell r="D986" t="str">
            <v>KG</v>
          </cell>
          <cell r="E986" t="str">
            <v>DRUM</v>
          </cell>
          <cell r="F986">
            <v>25.22</v>
          </cell>
          <cell r="G986">
            <v>108</v>
          </cell>
          <cell r="H986" t="str">
            <v>3208 10 9000</v>
          </cell>
        </row>
        <row r="987">
          <cell r="B987" t="str">
            <v>Т400-3396</v>
          </cell>
          <cell r="C987" t="str">
            <v>Прочие краски на основе сложных полиэфиров</v>
          </cell>
          <cell r="D987" t="str">
            <v>KG</v>
          </cell>
          <cell r="E987" t="str">
            <v>DRUM</v>
          </cell>
          <cell r="F987">
            <v>25.75</v>
          </cell>
          <cell r="G987">
            <v>108</v>
          </cell>
          <cell r="H987" t="str">
            <v>3208 10 9000</v>
          </cell>
        </row>
        <row r="988">
          <cell r="B988" t="str">
            <v>Т400-3465</v>
          </cell>
          <cell r="C988" t="str">
            <v>Прочие краски на основе сложных полиэфиров</v>
          </cell>
          <cell r="D988" t="str">
            <v>KG</v>
          </cell>
          <cell r="E988" t="str">
            <v>DRUM</v>
          </cell>
          <cell r="F988">
            <v>21.84</v>
          </cell>
          <cell r="G988">
            <v>360</v>
          </cell>
          <cell r="H988" t="str">
            <v>3208 10 9000</v>
          </cell>
        </row>
        <row r="989">
          <cell r="B989" t="str">
            <v>Т400-3688</v>
          </cell>
          <cell r="C989" t="str">
            <v>Прочие краски на основе сложных полиэфиров</v>
          </cell>
          <cell r="D989" t="str">
            <v>KG</v>
          </cell>
          <cell r="E989" t="str">
            <v>DRUM</v>
          </cell>
          <cell r="F989">
            <v>21.5</v>
          </cell>
          <cell r="G989">
            <v>36000</v>
          </cell>
          <cell r="H989" t="str">
            <v>3208 10 9000</v>
          </cell>
        </row>
        <row r="990">
          <cell r="B990" t="str">
            <v>Т400-3739</v>
          </cell>
          <cell r="C990" t="str">
            <v>Прочие краски на основе сложных полиэфиров</v>
          </cell>
          <cell r="D990" t="str">
            <v>KG</v>
          </cell>
          <cell r="E990" t="str">
            <v>DRUM</v>
          </cell>
          <cell r="F990">
            <v>5.01</v>
          </cell>
          <cell r="G990">
            <v>18000</v>
          </cell>
          <cell r="H990" t="str">
            <v>3208 10 9000</v>
          </cell>
        </row>
        <row r="991">
          <cell r="B991" t="str">
            <v>Т400-4350</v>
          </cell>
          <cell r="C991" t="str">
            <v>Прочие краски на основе сложных полиэфиров</v>
          </cell>
          <cell r="D991" t="str">
            <v>KG</v>
          </cell>
          <cell r="E991" t="str">
            <v>DRUM</v>
          </cell>
          <cell r="F991">
            <v>8.14</v>
          </cell>
          <cell r="G991">
            <v>9000</v>
          </cell>
          <cell r="H991" t="str">
            <v>3208 10 9000</v>
          </cell>
        </row>
        <row r="992">
          <cell r="B992" t="str">
            <v>Т400-5330</v>
          </cell>
          <cell r="C992" t="str">
            <v>Прочие краски на основе сложных полиэфиров</v>
          </cell>
          <cell r="D992" t="str">
            <v>KG</v>
          </cell>
          <cell r="E992" t="str">
            <v>DRUM</v>
          </cell>
          <cell r="F992">
            <v>4.95</v>
          </cell>
          <cell r="G992">
            <v>540</v>
          </cell>
          <cell r="H992" t="str">
            <v>3208 10 9000</v>
          </cell>
        </row>
        <row r="993">
          <cell r="B993" t="str">
            <v>Т400-5371</v>
          </cell>
          <cell r="C993" t="str">
            <v>Прочие краски на основе сложных полиэфиров</v>
          </cell>
          <cell r="D993" t="str">
            <v>KG</v>
          </cell>
          <cell r="E993" t="str">
            <v>DRUM</v>
          </cell>
          <cell r="F993">
            <v>6.36</v>
          </cell>
          <cell r="G993">
            <v>45000</v>
          </cell>
          <cell r="H993" t="str">
            <v>3208 10 9000</v>
          </cell>
        </row>
        <row r="994">
          <cell r="B994" t="str">
            <v>Т400-5371WK</v>
          </cell>
          <cell r="C994" t="str">
            <v>Прочие краски на основе сложных полиэфиров</v>
          </cell>
          <cell r="D994" t="str">
            <v>KG</v>
          </cell>
          <cell r="E994" t="str">
            <v>DRUM</v>
          </cell>
          <cell r="F994">
            <v>3.43</v>
          </cell>
          <cell r="G994">
            <v>180</v>
          </cell>
          <cell r="H994" t="str">
            <v>3208 10 9000</v>
          </cell>
        </row>
        <row r="995">
          <cell r="B995" t="str">
            <v>Т400-5381</v>
          </cell>
          <cell r="C995" t="str">
            <v>Прочие краски на основе сложных полиэфиров</v>
          </cell>
          <cell r="D995" t="str">
            <v>KG</v>
          </cell>
          <cell r="E995" t="str">
            <v>DRUM</v>
          </cell>
          <cell r="F995">
            <v>20.190000000000001</v>
          </cell>
          <cell r="G995">
            <v>6500</v>
          </cell>
          <cell r="H995" t="str">
            <v>3208 10 9000</v>
          </cell>
        </row>
        <row r="996">
          <cell r="B996" t="str">
            <v>Т400-5480</v>
          </cell>
          <cell r="C996" t="str">
            <v>Прочие краски на основе сложных полиэфиров</v>
          </cell>
          <cell r="D996" t="str">
            <v>KG</v>
          </cell>
          <cell r="E996" t="str">
            <v>DRUM</v>
          </cell>
          <cell r="F996">
            <v>9.75</v>
          </cell>
          <cell r="G996">
            <v>6000</v>
          </cell>
          <cell r="H996" t="str">
            <v>3208 10 9000</v>
          </cell>
        </row>
        <row r="997">
          <cell r="B997" t="str">
            <v>Т400-5613</v>
          </cell>
          <cell r="C997" t="str">
            <v>Прочие краски на основе сложных полиэфиров</v>
          </cell>
          <cell r="D997" t="str">
            <v>KG</v>
          </cell>
          <cell r="E997" t="str">
            <v>DRUM</v>
          </cell>
          <cell r="F997">
            <v>2.54</v>
          </cell>
          <cell r="G997">
            <v>57000</v>
          </cell>
          <cell r="H997" t="str">
            <v>3208 10 9000</v>
          </cell>
        </row>
        <row r="998">
          <cell r="B998" t="str">
            <v>Т400-5615</v>
          </cell>
          <cell r="C998" t="str">
            <v>Прочие краски на основе сложных полиэфиров</v>
          </cell>
          <cell r="D998" t="str">
            <v>KG</v>
          </cell>
          <cell r="E998" t="str">
            <v>DRUM</v>
          </cell>
          <cell r="F998">
            <v>21.51</v>
          </cell>
          <cell r="G998">
            <v>1080</v>
          </cell>
          <cell r="H998" t="str">
            <v>3208 10 9000</v>
          </cell>
        </row>
        <row r="999">
          <cell r="B999" t="str">
            <v>Т400-5620</v>
          </cell>
          <cell r="C999" t="str">
            <v>Прочие краски на основе сложных полиэфиров</v>
          </cell>
          <cell r="D999" t="str">
            <v>KG</v>
          </cell>
          <cell r="E999" t="str">
            <v>DRUM</v>
          </cell>
          <cell r="F999">
            <v>54.79</v>
          </cell>
          <cell r="G999">
            <v>360</v>
          </cell>
          <cell r="H999" t="str">
            <v>3208 10 9000</v>
          </cell>
        </row>
        <row r="1000">
          <cell r="B1000" t="str">
            <v>Т400-6339</v>
          </cell>
          <cell r="C1000" t="str">
            <v>Прочие краски на основе сложных полиэфиров</v>
          </cell>
          <cell r="D1000" t="str">
            <v>KG</v>
          </cell>
          <cell r="E1000" t="str">
            <v>DRUM</v>
          </cell>
          <cell r="F1000">
            <v>11.88</v>
          </cell>
          <cell r="G1000">
            <v>3600</v>
          </cell>
          <cell r="H1000" t="str">
            <v>3208 10 9000</v>
          </cell>
        </row>
        <row r="1001">
          <cell r="B1001" t="str">
            <v>Т400-6339WK</v>
          </cell>
          <cell r="C1001" t="str">
            <v>Прочие краски на основе сложных полиэфиров</v>
          </cell>
          <cell r="D1001" t="str">
            <v>KG</v>
          </cell>
          <cell r="E1001" t="str">
            <v>DRUM</v>
          </cell>
          <cell r="F1001">
            <v>4.0199999999999996</v>
          </cell>
          <cell r="G1001">
            <v>540</v>
          </cell>
          <cell r="H1001" t="str">
            <v>3208 10 9000</v>
          </cell>
        </row>
        <row r="1002">
          <cell r="B1002" t="str">
            <v>Т400-7773</v>
          </cell>
          <cell r="C1002" t="str">
            <v>Прочие краски на основе сложных полиэфиров</v>
          </cell>
          <cell r="D1002" t="str">
            <v>KG</v>
          </cell>
          <cell r="E1002" t="str">
            <v>DRUM</v>
          </cell>
          <cell r="F1002">
            <v>4.7</v>
          </cell>
          <cell r="G1002">
            <v>250000</v>
          </cell>
          <cell r="H1002" t="str">
            <v>3208 10 9000</v>
          </cell>
        </row>
        <row r="1003">
          <cell r="B1003" t="str">
            <v>Т400-7780</v>
          </cell>
          <cell r="C1003" t="str">
            <v>Прочие краски на основе сложных полиэфиров</v>
          </cell>
          <cell r="D1003" t="str">
            <v>KG</v>
          </cell>
          <cell r="E1003" t="str">
            <v>DRUM</v>
          </cell>
          <cell r="F1003">
            <v>9.8800000000000008</v>
          </cell>
          <cell r="G1003">
            <v>1260</v>
          </cell>
          <cell r="H1003" t="str">
            <v>3208 10 9000</v>
          </cell>
        </row>
        <row r="1004">
          <cell r="B1004" t="str">
            <v>Т400-8057</v>
          </cell>
          <cell r="C1004" t="str">
            <v>Прочие краски на основе сложных полиэфиров</v>
          </cell>
          <cell r="D1004" t="str">
            <v>KG</v>
          </cell>
          <cell r="E1004" t="str">
            <v>DRUM</v>
          </cell>
          <cell r="F1004">
            <v>5.18</v>
          </cell>
          <cell r="G1004">
            <v>42000</v>
          </cell>
          <cell r="H1004" t="str">
            <v>3208 10 9000</v>
          </cell>
        </row>
        <row r="1005">
          <cell r="B1005" t="str">
            <v>Т400-8057WK</v>
          </cell>
          <cell r="C1005" t="str">
            <v>Прочие краски на основе сложных полиэфиров</v>
          </cell>
          <cell r="D1005" t="str">
            <v>KG</v>
          </cell>
          <cell r="E1005" t="str">
            <v>DRUM</v>
          </cell>
          <cell r="F1005">
            <v>4.84</v>
          </cell>
          <cell r="G1005">
            <v>540</v>
          </cell>
          <cell r="H1005" t="str">
            <v>3208 10 9000</v>
          </cell>
        </row>
        <row r="1006">
          <cell r="B1006" t="str">
            <v>Т400-8102</v>
          </cell>
          <cell r="C1006" t="str">
            <v>Прочие краски на основе сложных полиэфиров</v>
          </cell>
          <cell r="D1006" t="str">
            <v>KG</v>
          </cell>
          <cell r="E1006" t="str">
            <v>DRUM</v>
          </cell>
          <cell r="F1006">
            <v>5.29</v>
          </cell>
          <cell r="G1006">
            <v>132000</v>
          </cell>
          <cell r="H1006" t="str">
            <v>3208 10 9000</v>
          </cell>
        </row>
        <row r="1007">
          <cell r="B1007" t="str">
            <v>Т400-8112</v>
          </cell>
          <cell r="C1007" t="str">
            <v>Прочие краски на основе сложных полиэфиров</v>
          </cell>
          <cell r="D1007" t="str">
            <v>KG</v>
          </cell>
          <cell r="E1007" t="str">
            <v>CAN</v>
          </cell>
          <cell r="F1007">
            <v>8.14</v>
          </cell>
          <cell r="G1007">
            <v>46500</v>
          </cell>
          <cell r="H1007" t="str">
            <v>3208 10 9000</v>
          </cell>
        </row>
        <row r="1008">
          <cell r="B1008" t="str">
            <v>Т500-1330</v>
          </cell>
          <cell r="C1008" t="str">
            <v>Прочие краски на основе сложных полиэфиров</v>
          </cell>
          <cell r="D1008" t="str">
            <v>KG</v>
          </cell>
          <cell r="E1008" t="str">
            <v>CAN</v>
          </cell>
          <cell r="F1008">
            <v>17.440000000000001</v>
          </cell>
          <cell r="G1008">
            <v>2500</v>
          </cell>
          <cell r="H1008" t="str">
            <v>3208 10 9000</v>
          </cell>
        </row>
        <row r="1009">
          <cell r="B1009" t="str">
            <v>Т500-2530</v>
          </cell>
          <cell r="C1009" t="str">
            <v>Прочие краски на основе сложных полиэфиров</v>
          </cell>
          <cell r="D1009" t="str">
            <v>KG</v>
          </cell>
          <cell r="E1009" t="str">
            <v>CAN</v>
          </cell>
          <cell r="F1009">
            <v>9.3699999999999992</v>
          </cell>
          <cell r="G1009">
            <v>3000</v>
          </cell>
          <cell r="H1009" t="str">
            <v>3208 10 9000</v>
          </cell>
        </row>
        <row r="1010">
          <cell r="B1010" t="str">
            <v>AR-3480</v>
          </cell>
          <cell r="C1010" t="str">
            <v>Прочий акриловый полимер в первичной форме</v>
          </cell>
          <cell r="D1010" t="str">
            <v>KG</v>
          </cell>
          <cell r="E1010" t="str">
            <v>BAG</v>
          </cell>
          <cell r="F1010">
            <v>13.49</v>
          </cell>
          <cell r="G1010">
            <v>5400</v>
          </cell>
          <cell r="H1010" t="str">
            <v>3906 90 9000</v>
          </cell>
        </row>
        <row r="1011">
          <cell r="B1011" t="str">
            <v>UZTH-03-1</v>
          </cell>
          <cell r="C1011" t="str">
            <v>Простые эфиры целлюлозы</v>
          </cell>
          <cell r="D1011" t="str">
            <v>KG</v>
          </cell>
          <cell r="E1011" t="str">
            <v>BAG</v>
          </cell>
          <cell r="F1011">
            <v>15.5</v>
          </cell>
          <cell r="G1011">
            <v>22500</v>
          </cell>
          <cell r="H1011" t="str">
            <v>3912 39 8500</v>
          </cell>
        </row>
        <row r="1012">
          <cell r="B1012" t="str">
            <v>UZAD-131</v>
          </cell>
          <cell r="C1012" t="str">
            <v>Прочие аминоспирты</v>
          </cell>
          <cell r="D1012" t="str">
            <v>KG</v>
          </cell>
          <cell r="E1012" t="str">
            <v>DRUM</v>
          </cell>
          <cell r="F1012">
            <v>7.51</v>
          </cell>
          <cell r="G1012">
            <v>37500</v>
          </cell>
          <cell r="H1012" t="str">
            <v>2922 19 8500</v>
          </cell>
        </row>
        <row r="1013">
          <cell r="B1013" t="str">
            <v>UZAD-150</v>
          </cell>
          <cell r="C1013" t="str">
            <v>Прочие сложные эфиры муравьиной кислоты</v>
          </cell>
          <cell r="D1013" t="str">
            <v>KG</v>
          </cell>
          <cell r="E1013" t="str">
            <v>DRUM</v>
          </cell>
          <cell r="F1013">
            <v>11.56</v>
          </cell>
          <cell r="G1013">
            <v>5000</v>
          </cell>
          <cell r="H1013">
            <v>2915130000</v>
          </cell>
        </row>
        <row r="1014">
          <cell r="B1014" t="str">
            <v>UZAD-10-91</v>
          </cell>
          <cell r="C1014" t="str">
            <v>Прочие изоцианаты</v>
          </cell>
          <cell r="D1014" t="str">
            <v>KG</v>
          </cell>
          <cell r="E1014" t="str">
            <v>DRUM</v>
          </cell>
          <cell r="F1014">
            <v>29.7</v>
          </cell>
          <cell r="G1014">
            <v>10000</v>
          </cell>
          <cell r="H1014">
            <v>2929100009</v>
          </cell>
        </row>
        <row r="1015">
          <cell r="B1015" t="str">
            <v>UZ KSH-AC-664</v>
          </cell>
          <cell r="C1015" t="str">
            <v>Прочие лаки на основе синтетических полимеров</v>
          </cell>
          <cell r="D1015" t="str">
            <v>KG</v>
          </cell>
          <cell r="E1015" t="str">
            <v>DRUM</v>
          </cell>
          <cell r="F1015">
            <v>13.76</v>
          </cell>
          <cell r="G1015">
            <v>50000</v>
          </cell>
          <cell r="H1015">
            <v>3208909109</v>
          </cell>
        </row>
        <row r="1016">
          <cell r="B1016" t="str">
            <v>UZ KSH-AD-619</v>
          </cell>
          <cell r="C1016" t="str">
            <v>Диоксид кремния</v>
          </cell>
          <cell r="D1016" t="str">
            <v>KG</v>
          </cell>
          <cell r="E1016" t="str">
            <v>DRUM</v>
          </cell>
          <cell r="F1016">
            <v>24.07</v>
          </cell>
          <cell r="G1016">
            <v>20000</v>
          </cell>
          <cell r="H1016">
            <v>2811220000</v>
          </cell>
        </row>
        <row r="1017">
          <cell r="B1017" t="str">
            <v>UZ KSH-BC-510</v>
          </cell>
          <cell r="C1017" t="str">
            <v>Прочие лаки на основе синтетических полимеров</v>
          </cell>
          <cell r="D1017" t="str">
            <v>KG</v>
          </cell>
          <cell r="E1017" t="str">
            <v>DRUM</v>
          </cell>
          <cell r="F1017">
            <v>42.64</v>
          </cell>
          <cell r="G1017">
            <v>50000</v>
          </cell>
          <cell r="H1017">
            <v>3208909109</v>
          </cell>
        </row>
        <row r="1018">
          <cell r="B1018" t="str">
            <v>UZ KSH-BC-610</v>
          </cell>
          <cell r="C1018" t="str">
            <v>Прочие лаки на основе синтетических полимеров</v>
          </cell>
          <cell r="D1018" t="str">
            <v>KG</v>
          </cell>
          <cell r="E1018" t="str">
            <v>DRUM</v>
          </cell>
          <cell r="F1018">
            <v>75.64</v>
          </cell>
          <cell r="G1018">
            <v>50000</v>
          </cell>
          <cell r="H1018">
            <v>3208909109</v>
          </cell>
        </row>
        <row r="1019">
          <cell r="B1019" t="str">
            <v>UZ KSH-CE-15-20</v>
          </cell>
          <cell r="C1019" t="str">
            <v>Прочие лаки на основе синтетических полимеров</v>
          </cell>
          <cell r="D1019" t="str">
            <v>KG</v>
          </cell>
          <cell r="E1019" t="str">
            <v>DRUM</v>
          </cell>
          <cell r="F1019">
            <v>11.2</v>
          </cell>
          <cell r="G1019">
            <v>50000</v>
          </cell>
          <cell r="H1019">
            <v>3208909109</v>
          </cell>
        </row>
        <row r="1020">
          <cell r="B1020" t="str">
            <v>UZ KSH-SM-32</v>
          </cell>
          <cell r="C1020" t="str">
            <v>Прочие лаки на основе синтетических полимеров</v>
          </cell>
          <cell r="D1020" t="str">
            <v>KG</v>
          </cell>
          <cell r="E1020" t="str">
            <v>DRUM</v>
          </cell>
          <cell r="F1020">
            <v>11</v>
          </cell>
          <cell r="G1020">
            <v>50000</v>
          </cell>
          <cell r="H1020">
            <v>3208909109</v>
          </cell>
        </row>
        <row r="1021">
          <cell r="B1021" t="str">
            <v>UZ KSH-SM-512</v>
          </cell>
          <cell r="C1021" t="str">
            <v>Прочие лаки на основе синтетических полимеров</v>
          </cell>
          <cell r="D1021" t="str">
            <v>KG</v>
          </cell>
          <cell r="E1021" t="str">
            <v>DRUM</v>
          </cell>
          <cell r="F1021">
            <v>15.13</v>
          </cell>
          <cell r="G1021">
            <v>50000</v>
          </cell>
          <cell r="H1021">
            <v>3208909109</v>
          </cell>
        </row>
        <row r="1022">
          <cell r="B1022" t="str">
            <v>UZ KSH-SM-64-5</v>
          </cell>
          <cell r="C1022" t="str">
            <v>Прочие лаки на основе синтетических полимеров</v>
          </cell>
          <cell r="D1022" t="str">
            <v>KG</v>
          </cell>
          <cell r="E1022" t="str">
            <v>DRUM</v>
          </cell>
          <cell r="F1022">
            <v>15.13</v>
          </cell>
          <cell r="G1022">
            <v>50000</v>
          </cell>
          <cell r="H1022">
            <v>3208909109</v>
          </cell>
        </row>
        <row r="1023">
          <cell r="B1023" t="str">
            <v>UZ KSH-SM-86-1</v>
          </cell>
          <cell r="C1023" t="str">
            <v>Прочие лаки на основе синтетических полимеров</v>
          </cell>
          <cell r="D1023" t="str">
            <v>KG</v>
          </cell>
          <cell r="E1023" t="str">
            <v>DRUM</v>
          </cell>
          <cell r="F1023">
            <v>44.29</v>
          </cell>
          <cell r="G1023">
            <v>50000</v>
          </cell>
          <cell r="H1023">
            <v>3208909109</v>
          </cell>
        </row>
        <row r="1024">
          <cell r="B1024" t="str">
            <v>UZ KSH-SPIMETAL 3500 WAX PASTE</v>
          </cell>
          <cell r="C1024" t="str">
            <v>Прочие лаки на основе синтетических полимеров</v>
          </cell>
          <cell r="D1024" t="str">
            <v>KG</v>
          </cell>
          <cell r="E1024" t="str">
            <v>DRUM</v>
          </cell>
          <cell r="F1024">
            <v>13.62</v>
          </cell>
          <cell r="G1024">
            <v>30000</v>
          </cell>
          <cell r="H1024">
            <v>3208909109</v>
          </cell>
        </row>
        <row r="1025">
          <cell r="B1025" t="str">
            <v>UZ KSH-SPIFLEX 5100 WAX PASTE</v>
          </cell>
          <cell r="C1025" t="str">
            <v>Прочие лаки на основе синтетических полимеров</v>
          </cell>
          <cell r="D1025" t="str">
            <v>KG</v>
          </cell>
          <cell r="E1025" t="str">
            <v>DRUM</v>
          </cell>
          <cell r="F1025">
            <v>13.48</v>
          </cell>
          <cell r="G1025">
            <v>30000</v>
          </cell>
          <cell r="H1025">
            <v>3208909109</v>
          </cell>
        </row>
        <row r="1026">
          <cell r="B1026" t="str">
            <v>UZ SUPERPOXY 320 WHITE PASTE</v>
          </cell>
          <cell r="C1026" t="str">
            <v>Прочие лаки на основе синтетических полимеров</v>
          </cell>
          <cell r="D1026" t="str">
            <v>KG</v>
          </cell>
          <cell r="E1026" t="str">
            <v>DRUM</v>
          </cell>
          <cell r="F1026">
            <v>6.46</v>
          </cell>
          <cell r="G1026">
            <v>30000</v>
          </cell>
          <cell r="H1026">
            <v>3208909109</v>
          </cell>
        </row>
        <row r="1027">
          <cell r="B1027" t="str">
            <v>UZ SUPERPOXY 320 HARDNER</v>
          </cell>
          <cell r="C1027" t="str">
            <v>Прочие лаки на основе синтетических полимеров</v>
          </cell>
          <cell r="D1027" t="str">
            <v>KG</v>
          </cell>
          <cell r="E1027" t="str">
            <v>DRUM</v>
          </cell>
          <cell r="F1027">
            <v>14.94</v>
          </cell>
          <cell r="G1027">
            <v>30000</v>
          </cell>
          <cell r="H1027">
            <v>3208909109</v>
          </cell>
        </row>
        <row r="1028">
          <cell r="B1028" t="str">
            <v>UZKAM-105</v>
          </cell>
          <cell r="C1028" t="str">
            <v>Прочие лаки на основе синтетических полимеров</v>
          </cell>
          <cell r="D1028" t="str">
            <v>KG</v>
          </cell>
          <cell r="E1028" t="str">
            <v>DRUM</v>
          </cell>
          <cell r="F1028">
            <v>10.48</v>
          </cell>
          <cell r="G1028">
            <v>30000</v>
          </cell>
          <cell r="H1028">
            <v>3208909110</v>
          </cell>
        </row>
        <row r="1029">
          <cell r="B1029" t="str">
            <v>UZEM-37</v>
          </cell>
          <cell r="C1029" t="str">
            <v>Анионные поверхностно-активные средства</v>
          </cell>
          <cell r="D1029" t="str">
            <v>KG</v>
          </cell>
          <cell r="E1029" t="str">
            <v>DRUM</v>
          </cell>
          <cell r="F1029">
            <v>1.89</v>
          </cell>
          <cell r="G1029">
            <v>37500</v>
          </cell>
          <cell r="H1029" t="str">
            <v>3402 11 9000</v>
          </cell>
        </row>
        <row r="1030">
          <cell r="B1030" t="str">
            <v>UZAD-381</v>
          </cell>
          <cell r="C1030" t="str">
            <v>Прочие поверхностно-активные средства</v>
          </cell>
          <cell r="D1030" t="str">
            <v>KG</v>
          </cell>
          <cell r="E1030" t="str">
            <v>DRUM</v>
          </cell>
          <cell r="F1030">
            <v>2.91</v>
          </cell>
          <cell r="G1030">
            <v>30000</v>
          </cell>
          <cell r="H1030" t="str">
            <v>3402 90 1009</v>
          </cell>
        </row>
        <row r="1031">
          <cell r="B1031" t="str">
            <v>UZEM-54</v>
          </cell>
          <cell r="C1031" t="str">
            <v>Неионогенные поверхностно-активные вещества</v>
          </cell>
          <cell r="D1031" t="str">
            <v>KG</v>
          </cell>
          <cell r="E1031" t="str">
            <v>DRUM</v>
          </cell>
          <cell r="F1031">
            <v>4.01</v>
          </cell>
          <cell r="G1031">
            <v>30000</v>
          </cell>
          <cell r="H1031" t="str">
            <v>3402 13 0000</v>
          </cell>
        </row>
        <row r="1032">
          <cell r="B1032" t="str">
            <v>UZAD-746</v>
          </cell>
          <cell r="C1032" t="str">
            <v>Фунгицид</v>
          </cell>
          <cell r="D1032" t="str">
            <v>KG</v>
          </cell>
          <cell r="E1032" t="str">
            <v>DRUM</v>
          </cell>
          <cell r="F1032">
            <v>10.41</v>
          </cell>
          <cell r="G1032">
            <v>15000</v>
          </cell>
          <cell r="H1032" t="str">
            <v>3808 92 2000</v>
          </cell>
        </row>
        <row r="1033">
          <cell r="B1033" t="str">
            <v>UZPO-01</v>
          </cell>
          <cell r="C1033" t="str">
            <v>Этиленгликоль</v>
          </cell>
          <cell r="D1033" t="str">
            <v>KG</v>
          </cell>
          <cell r="E1033" t="str">
            <v>DRUM</v>
          </cell>
          <cell r="F1033">
            <v>1.52</v>
          </cell>
          <cell r="G1033">
            <v>300000</v>
          </cell>
          <cell r="H1033" t="str">
            <v>2905 31 0000</v>
          </cell>
        </row>
        <row r="1034">
          <cell r="B1034" t="str">
            <v>UZAD-492</v>
          </cell>
          <cell r="C1034" t="str">
            <v>Прочие смеси душистых веществ</v>
          </cell>
          <cell r="D1034" t="str">
            <v>KG</v>
          </cell>
          <cell r="E1034" t="str">
            <v>CAN</v>
          </cell>
          <cell r="F1034">
            <v>38.54</v>
          </cell>
          <cell r="G1034">
            <v>10000</v>
          </cell>
          <cell r="H1034" t="str">
            <v>3302 90 9000</v>
          </cell>
        </row>
        <row r="1035">
          <cell r="B1035" t="str">
            <v>UZPG-01-24</v>
          </cell>
          <cell r="C1035" t="str">
            <v xml:space="preserve">Диоксид титана </v>
          </cell>
          <cell r="D1035" t="str">
            <v>KG</v>
          </cell>
          <cell r="E1035" t="str">
            <v>BAG</v>
          </cell>
          <cell r="F1035">
            <v>4.12</v>
          </cell>
          <cell r="G1035">
            <v>120000</v>
          </cell>
          <cell r="H1035" t="str">
            <v>3206 11 0000</v>
          </cell>
        </row>
        <row r="1036">
          <cell r="B1036" t="str">
            <v>UZPG-14-13</v>
          </cell>
          <cell r="C1036" t="str">
            <v>Карбонат кальция</v>
          </cell>
          <cell r="D1036" t="str">
            <v>KG</v>
          </cell>
          <cell r="E1036" t="str">
            <v>BAG</v>
          </cell>
          <cell r="F1036">
            <v>0.21</v>
          </cell>
          <cell r="G1036">
            <v>4500000</v>
          </cell>
          <cell r="H1036" t="str">
            <v>2836 50 0000</v>
          </cell>
        </row>
        <row r="1037">
          <cell r="B1037" t="str">
            <v>UZPG-9051</v>
          </cell>
          <cell r="C1037" t="str">
            <v>Пигменты на основе алюминиевого порошка</v>
          </cell>
          <cell r="D1037" t="str">
            <v>KG</v>
          </cell>
          <cell r="E1037" t="str">
            <v>CAN</v>
          </cell>
          <cell r="F1037">
            <v>43.08</v>
          </cell>
          <cell r="G1037">
            <v>5000</v>
          </cell>
          <cell r="H1037">
            <v>3212900000</v>
          </cell>
        </row>
        <row r="1038">
          <cell r="B1038" t="str">
            <v>UZPG-922-2</v>
          </cell>
          <cell r="C1038" t="str">
            <v>Пигменты на основе алюминиевого порошка</v>
          </cell>
          <cell r="D1038" t="str">
            <v>KG</v>
          </cell>
          <cell r="E1038" t="str">
            <v>CAN</v>
          </cell>
          <cell r="F1038">
            <v>49.18</v>
          </cell>
          <cell r="G1038">
            <v>5000</v>
          </cell>
          <cell r="H1038">
            <v>3212900000</v>
          </cell>
        </row>
        <row r="1039">
          <cell r="B1039" t="str">
            <v>UZPG-9270</v>
          </cell>
          <cell r="C1039" t="str">
            <v>Пигменты на основе алюминиевого порошка</v>
          </cell>
          <cell r="D1039" t="str">
            <v>KG</v>
          </cell>
          <cell r="E1039" t="str">
            <v>CAN</v>
          </cell>
          <cell r="F1039">
            <v>234.35</v>
          </cell>
          <cell r="G1039">
            <v>5000</v>
          </cell>
          <cell r="H1039">
            <v>3212900000</v>
          </cell>
        </row>
        <row r="1040">
          <cell r="B1040" t="str">
            <v>UZ PG-9291-1</v>
          </cell>
          <cell r="C1040" t="str">
            <v>Пигменты на основе алюминиевого порошка</v>
          </cell>
          <cell r="D1040" t="str">
            <v>KG</v>
          </cell>
          <cell r="E1040" t="str">
            <v>CAN</v>
          </cell>
          <cell r="F1040">
            <v>35.49</v>
          </cell>
          <cell r="G1040">
            <v>5000</v>
          </cell>
          <cell r="H1040">
            <v>3212900000</v>
          </cell>
        </row>
        <row r="1041">
          <cell r="B1041" t="str">
            <v>UZ SO-408</v>
          </cell>
          <cell r="C1041" t="str">
            <v>Метилизобутилкетон</v>
          </cell>
          <cell r="D1041" t="str">
            <v>KG</v>
          </cell>
          <cell r="E1041" t="str">
            <v>DRUM</v>
          </cell>
          <cell r="F1041">
            <v>8.26</v>
          </cell>
          <cell r="G1041">
            <v>200000</v>
          </cell>
          <cell r="H1041">
            <v>2914130000</v>
          </cell>
        </row>
        <row r="1042">
          <cell r="B1042" t="str">
            <v>UZPG-06-4</v>
          </cell>
          <cell r="C1042" t="str">
            <v>Тальк молотый</v>
          </cell>
          <cell r="D1042" t="str">
            <v>KG</v>
          </cell>
          <cell r="E1042" t="str">
            <v>BAG</v>
          </cell>
          <cell r="F1042">
            <v>0.25</v>
          </cell>
          <cell r="G1042">
            <v>2750000</v>
          </cell>
          <cell r="H1042" t="str">
            <v>2526 20 0000</v>
          </cell>
        </row>
        <row r="1043">
          <cell r="B1043" t="str">
            <v>UZKMU-828-48</v>
          </cell>
          <cell r="C1043" t="str">
            <v>Прочий акриловый полимер в первичной форме</v>
          </cell>
          <cell r="D1043" t="str">
            <v>KG</v>
          </cell>
          <cell r="E1043" t="str">
            <v>DRUM</v>
          </cell>
          <cell r="F1043">
            <v>2.37</v>
          </cell>
          <cell r="G1043">
            <v>2750000</v>
          </cell>
          <cell r="H1043" t="str">
            <v>3906 90 9000</v>
          </cell>
        </row>
        <row r="1044">
          <cell r="B1044" t="str">
            <v>UZSO-11</v>
          </cell>
          <cell r="C1044" t="str">
            <v>Эфироспирт</v>
          </cell>
          <cell r="D1044" t="str">
            <v>KG</v>
          </cell>
          <cell r="E1044" t="str">
            <v>DRUM</v>
          </cell>
          <cell r="F1044">
            <v>3.07</v>
          </cell>
          <cell r="G1044">
            <v>90000</v>
          </cell>
          <cell r="H1044" t="str">
            <v>2909 43 0000</v>
          </cell>
        </row>
        <row r="1045">
          <cell r="B1045" t="str">
            <v>UZAD-266</v>
          </cell>
          <cell r="C1045" t="str">
            <v>Прочий акриловый полимер в первичной форме</v>
          </cell>
          <cell r="D1045" t="str">
            <v>KG</v>
          </cell>
          <cell r="E1045" t="str">
            <v>DRUM</v>
          </cell>
          <cell r="F1045">
            <v>2.66</v>
          </cell>
          <cell r="G1045">
            <v>75000</v>
          </cell>
          <cell r="H1045" t="str">
            <v>3906 90 9000</v>
          </cell>
        </row>
        <row r="1046">
          <cell r="B1046" t="str">
            <v>UZKA-9223-50</v>
          </cell>
          <cell r="C1046" t="str">
            <v>Прочий акриловый полимер в первичной форме</v>
          </cell>
          <cell r="D1046" t="str">
            <v>KG</v>
          </cell>
          <cell r="E1046" t="str">
            <v>DRUM</v>
          </cell>
          <cell r="F1046">
            <v>3.28</v>
          </cell>
          <cell r="G1046">
            <v>100000</v>
          </cell>
          <cell r="H1046" t="str">
            <v>3906 90 9000</v>
          </cell>
        </row>
        <row r="1047">
          <cell r="B1047" t="str">
            <v>UZPG-01-16</v>
          </cell>
          <cell r="C1047" t="str">
            <v xml:space="preserve">Диоксид титана </v>
          </cell>
          <cell r="D1047" t="str">
            <v>KG</v>
          </cell>
          <cell r="E1047" t="str">
            <v>BAG</v>
          </cell>
          <cell r="F1047">
            <v>4</v>
          </cell>
          <cell r="G1047">
            <v>35100</v>
          </cell>
          <cell r="H1047" t="str">
            <v>3206 11 0000</v>
          </cell>
        </row>
        <row r="1048">
          <cell r="B1048" t="str">
            <v>UZAD-62</v>
          </cell>
          <cell r="C1048" t="str">
            <v xml:space="preserve">Прочие воски искусственные </v>
          </cell>
          <cell r="D1048" t="str">
            <v>KG</v>
          </cell>
          <cell r="E1048" t="str">
            <v>CAN</v>
          </cell>
          <cell r="F1048">
            <v>2.84</v>
          </cell>
          <cell r="G1048">
            <v>2500</v>
          </cell>
          <cell r="H1048" t="str">
            <v>3404 90 0009</v>
          </cell>
        </row>
        <row r="1049">
          <cell r="B1049" t="str">
            <v>UZAD-65-2</v>
          </cell>
          <cell r="C1049" t="str">
            <v>Бентонит</v>
          </cell>
          <cell r="D1049" t="str">
            <v>KG</v>
          </cell>
          <cell r="E1049" t="str">
            <v>BAG</v>
          </cell>
          <cell r="F1049">
            <v>4.43</v>
          </cell>
          <cell r="G1049">
            <v>39500</v>
          </cell>
          <cell r="H1049" t="str">
            <v>2508 10 0000</v>
          </cell>
        </row>
        <row r="1050">
          <cell r="B1050" t="str">
            <v>UZSO-01</v>
          </cell>
          <cell r="C1050" t="str">
            <v xml:space="preserve">Метанол </v>
          </cell>
          <cell r="D1050" t="str">
            <v>KG</v>
          </cell>
          <cell r="E1050" t="str">
            <v>DRUM</v>
          </cell>
          <cell r="F1050">
            <v>0.48</v>
          </cell>
          <cell r="G1050">
            <v>6000</v>
          </cell>
          <cell r="H1050" t="str">
            <v>2905 11 0000</v>
          </cell>
        </row>
        <row r="1051">
          <cell r="B1051" t="str">
            <v>UZPG-14-4</v>
          </cell>
          <cell r="C1051" t="str">
            <v>Карбонат кальция</v>
          </cell>
          <cell r="D1051" t="str">
            <v>KG</v>
          </cell>
          <cell r="E1051" t="str">
            <v>BAG</v>
          </cell>
          <cell r="F1051">
            <v>0.12</v>
          </cell>
          <cell r="G1051">
            <v>125000</v>
          </cell>
          <cell r="H1051" t="str">
            <v>2836 50 0000</v>
          </cell>
        </row>
        <row r="1052">
          <cell r="B1052" t="str">
            <v>UZAD-28</v>
          </cell>
          <cell r="C1052" t="str">
            <v>Динонил</v>
          </cell>
          <cell r="D1052" t="str">
            <v>KG</v>
          </cell>
          <cell r="E1052" t="str">
            <v>DRUM</v>
          </cell>
          <cell r="F1052">
            <v>2.93</v>
          </cell>
          <cell r="G1052">
            <v>6000</v>
          </cell>
          <cell r="H1052" t="str">
            <v>2917 33 0000</v>
          </cell>
        </row>
        <row r="1053">
          <cell r="B1053" t="str">
            <v>UZKPH-2129F-50</v>
          </cell>
          <cell r="C1053" t="str">
            <v>Алкидная смола</v>
          </cell>
          <cell r="D1053" t="str">
            <v>KG</v>
          </cell>
          <cell r="E1053" t="str">
            <v>DRUM</v>
          </cell>
          <cell r="F1053">
            <v>2.11</v>
          </cell>
          <cell r="G1053">
            <v>8500000</v>
          </cell>
          <cell r="H1053" t="str">
            <v>3907 50 0000</v>
          </cell>
        </row>
        <row r="1054">
          <cell r="B1054" t="str">
            <v>UZSO-21</v>
          </cell>
          <cell r="C1054" t="str">
            <v>Прочие легкие дистилляты</v>
          </cell>
          <cell r="D1054" t="str">
            <v>KG</v>
          </cell>
          <cell r="E1054" t="str">
            <v>DRUM</v>
          </cell>
          <cell r="F1054">
            <v>1.39</v>
          </cell>
          <cell r="G1054">
            <v>450000</v>
          </cell>
          <cell r="H1054" t="str">
            <v>2710 12 1100</v>
          </cell>
        </row>
        <row r="1055">
          <cell r="B1055" t="str">
            <v>UZAD-42-1</v>
          </cell>
          <cell r="C1055" t="str">
            <v>Анионные поверхностно-активные средства</v>
          </cell>
          <cell r="D1055" t="str">
            <v>KG</v>
          </cell>
          <cell r="E1055" t="str">
            <v>CAN</v>
          </cell>
          <cell r="F1055">
            <v>4.62</v>
          </cell>
          <cell r="G1055">
            <v>12500</v>
          </cell>
          <cell r="H1055" t="str">
            <v>3402 11 9000</v>
          </cell>
        </row>
        <row r="1056">
          <cell r="B1056" t="str">
            <v>UZPG-01-12</v>
          </cell>
          <cell r="C1056" t="str">
            <v xml:space="preserve">Диоксид титана </v>
          </cell>
          <cell r="D1056" t="str">
            <v>KG</v>
          </cell>
          <cell r="E1056" t="str">
            <v>BAG</v>
          </cell>
          <cell r="F1056">
            <v>3.72</v>
          </cell>
          <cell r="G1056">
            <v>1850000</v>
          </cell>
          <cell r="H1056" t="str">
            <v>3206 11 0000</v>
          </cell>
        </row>
        <row r="1057">
          <cell r="B1057" t="str">
            <v>UZAD-181-2</v>
          </cell>
          <cell r="C1057" t="str">
            <v xml:space="preserve">Прочие воски искусственные </v>
          </cell>
          <cell r="D1057" t="str">
            <v>KG</v>
          </cell>
          <cell r="E1057" t="str">
            <v>CAN</v>
          </cell>
          <cell r="F1057">
            <v>3.24</v>
          </cell>
          <cell r="G1057">
            <v>100000</v>
          </cell>
          <cell r="H1057" t="str">
            <v>3404 90 0009</v>
          </cell>
        </row>
        <row r="1058">
          <cell r="B1058" t="str">
            <v>UZDR-50-2</v>
          </cell>
          <cell r="C1058" t="str">
            <v>Сиккатив</v>
          </cell>
          <cell r="D1058" t="str">
            <v>KG</v>
          </cell>
          <cell r="E1058" t="str">
            <v>DRUM</v>
          </cell>
          <cell r="F1058">
            <v>9.6999999999999993</v>
          </cell>
          <cell r="G1058">
            <v>100000</v>
          </cell>
          <cell r="H1058" t="str">
            <v>3211 00 0000</v>
          </cell>
        </row>
        <row r="1059">
          <cell r="B1059" t="str">
            <v>UZDR-10-3</v>
          </cell>
          <cell r="C1059" t="str">
            <v>Сиккатив</v>
          </cell>
          <cell r="D1059" t="str">
            <v>KG</v>
          </cell>
          <cell r="E1059" t="str">
            <v>DRUM</v>
          </cell>
          <cell r="F1059">
            <v>4.6100000000000003</v>
          </cell>
          <cell r="G1059">
            <v>100000</v>
          </cell>
          <cell r="H1059" t="str">
            <v>3211 00 0000</v>
          </cell>
        </row>
        <row r="1060">
          <cell r="B1060" t="str">
            <v>UZAD-29-2-1</v>
          </cell>
          <cell r="C1060" t="str">
            <v>Силиконовая смола</v>
          </cell>
          <cell r="D1060" t="str">
            <v>KG</v>
          </cell>
          <cell r="E1060" t="str">
            <v>DRUM</v>
          </cell>
          <cell r="F1060">
            <v>1.52</v>
          </cell>
          <cell r="G1060">
            <v>25000</v>
          </cell>
          <cell r="H1060" t="str">
            <v>3910 00 0009</v>
          </cell>
        </row>
        <row r="1061">
          <cell r="B1061" t="str">
            <v>UZAD-208</v>
          </cell>
          <cell r="C1061" t="str">
            <v>Прочие готовые связующие вещества</v>
          </cell>
          <cell r="D1061" t="str">
            <v>KG</v>
          </cell>
          <cell r="E1061" t="str">
            <v>DRUM</v>
          </cell>
          <cell r="F1061">
            <v>10.74</v>
          </cell>
          <cell r="G1061">
            <v>25000</v>
          </cell>
          <cell r="H1061" t="str">
            <v>3824 90 9709</v>
          </cell>
        </row>
        <row r="1062">
          <cell r="B1062" t="str">
            <v>UZAD-45</v>
          </cell>
          <cell r="C1062" t="str">
            <v>Противопленочный реагент МЕКО</v>
          </cell>
          <cell r="D1062" t="str">
            <v>KG</v>
          </cell>
          <cell r="E1062" t="str">
            <v>DRUM</v>
          </cell>
          <cell r="F1062">
            <v>4.42</v>
          </cell>
          <cell r="G1062">
            <v>12500</v>
          </cell>
          <cell r="H1062" t="str">
            <v>2928 00 9000</v>
          </cell>
        </row>
        <row r="1063">
          <cell r="B1063" t="str">
            <v>UZAD-441</v>
          </cell>
          <cell r="C1063" t="str">
            <v>Прочие готовые связующие вещества</v>
          </cell>
          <cell r="D1063" t="str">
            <v>KG</v>
          </cell>
          <cell r="E1063" t="str">
            <v>DRUM</v>
          </cell>
          <cell r="F1063">
            <v>16.97</v>
          </cell>
          <cell r="G1063">
            <v>12500</v>
          </cell>
          <cell r="H1063" t="str">
            <v>3824 90 9709</v>
          </cell>
        </row>
        <row r="1064">
          <cell r="B1064" t="str">
            <v>UZPG-434-2</v>
          </cell>
          <cell r="C1064" t="str">
            <v>Пигмент на основе органических красящих веществ</v>
          </cell>
          <cell r="D1064" t="str">
            <v>KG</v>
          </cell>
          <cell r="E1064" t="str">
            <v>BAG</v>
          </cell>
          <cell r="F1064">
            <v>39.700000000000003</v>
          </cell>
          <cell r="G1064">
            <v>2000</v>
          </cell>
          <cell r="H1064" t="str">
            <v>3204 17 0000</v>
          </cell>
        </row>
        <row r="1065">
          <cell r="B1065" t="str">
            <v>UZPG-706</v>
          </cell>
          <cell r="C1065" t="str">
            <v>Пигмент на основе органических красящих веществ</v>
          </cell>
          <cell r="D1065" t="str">
            <v>KG</v>
          </cell>
          <cell r="E1065" t="str">
            <v>BAG</v>
          </cell>
          <cell r="F1065">
            <v>96.04</v>
          </cell>
          <cell r="G1065">
            <v>3000</v>
          </cell>
          <cell r="H1065" t="str">
            <v>3204 17 0000</v>
          </cell>
        </row>
        <row r="1066">
          <cell r="B1066" t="str">
            <v>AD-7788</v>
          </cell>
          <cell r="C1066" t="str">
            <v xml:space="preserve">Диоксид титана </v>
          </cell>
          <cell r="D1066" t="str">
            <v>KG</v>
          </cell>
          <cell r="E1066" t="str">
            <v>BAG</v>
          </cell>
          <cell r="F1066">
            <v>4.8899999999999997</v>
          </cell>
          <cell r="G1066">
            <v>2250000</v>
          </cell>
          <cell r="H1066" t="str">
            <v>3206 11 0000</v>
          </cell>
        </row>
        <row r="1067">
          <cell r="B1067" t="str">
            <v>AA-0846</v>
          </cell>
          <cell r="C1067" t="str">
            <v>Пентаметилпиперидин</v>
          </cell>
          <cell r="D1067" t="str">
            <v>KG</v>
          </cell>
          <cell r="E1067" t="str">
            <v>CAN</v>
          </cell>
          <cell r="F1067">
            <v>20.68</v>
          </cell>
          <cell r="G1067">
            <v>13500</v>
          </cell>
          <cell r="H1067" t="str">
            <v>2933 39 9900</v>
          </cell>
        </row>
        <row r="1068">
          <cell r="B1068" t="str">
            <v>AA-3362</v>
          </cell>
          <cell r="C1068" t="str">
            <v>Прочие готовые связующие вещества</v>
          </cell>
          <cell r="D1068" t="str">
            <v>KG</v>
          </cell>
          <cell r="E1068" t="str">
            <v>S.CAN</v>
          </cell>
          <cell r="F1068">
            <v>6.32</v>
          </cell>
          <cell r="G1068">
            <v>11250</v>
          </cell>
          <cell r="H1068" t="str">
            <v>3824 90 9709</v>
          </cell>
        </row>
        <row r="1069">
          <cell r="B1069" t="str">
            <v>AA-5155</v>
          </cell>
          <cell r="C1069" t="str">
            <v>Прочие готовые связующие вещества</v>
          </cell>
          <cell r="D1069" t="str">
            <v>KG</v>
          </cell>
          <cell r="E1069" t="str">
            <v>CAN</v>
          </cell>
          <cell r="F1069">
            <v>33.979999999999997</v>
          </cell>
          <cell r="G1069">
            <v>10800</v>
          </cell>
          <cell r="H1069" t="str">
            <v>3824 90 9709</v>
          </cell>
        </row>
        <row r="1070">
          <cell r="B1070" t="str">
            <v>AP-0190</v>
          </cell>
          <cell r="C1070" t="str">
            <v>Пигменты на основе алюминиевого порошка</v>
          </cell>
          <cell r="D1070" t="str">
            <v>KG</v>
          </cell>
          <cell r="E1070" t="str">
            <v>CAN</v>
          </cell>
          <cell r="F1070">
            <v>56.45</v>
          </cell>
          <cell r="G1070">
            <v>6500</v>
          </cell>
          <cell r="H1070" t="str">
            <v>3212 90 0000</v>
          </cell>
        </row>
        <row r="1071">
          <cell r="B1071" t="str">
            <v>AP-9647</v>
          </cell>
          <cell r="C1071" t="str">
            <v>Диоксид кремния</v>
          </cell>
          <cell r="D1071" t="str">
            <v>KG</v>
          </cell>
          <cell r="E1071" t="str">
            <v>BAG</v>
          </cell>
          <cell r="F1071">
            <v>9.84</v>
          </cell>
          <cell r="G1071">
            <v>3000</v>
          </cell>
          <cell r="H1071" t="str">
            <v>2811 22 0000</v>
          </cell>
        </row>
        <row r="1072">
          <cell r="B1072" t="str">
            <v>AP-9706</v>
          </cell>
          <cell r="C1072" t="str">
            <v>Диоксид кремния</v>
          </cell>
          <cell r="D1072" t="str">
            <v>KG</v>
          </cell>
          <cell r="E1072" t="str">
            <v>BAG</v>
          </cell>
          <cell r="F1072">
            <v>18.91</v>
          </cell>
          <cell r="G1072">
            <v>2000</v>
          </cell>
          <cell r="H1072" t="str">
            <v>2811 22 0000</v>
          </cell>
        </row>
        <row r="1073">
          <cell r="B1073" t="str">
            <v>AP-9751</v>
          </cell>
          <cell r="C1073" t="str">
            <v>Тальк молотый</v>
          </cell>
          <cell r="D1073" t="str">
            <v>KG</v>
          </cell>
          <cell r="E1073" t="str">
            <v>BAG</v>
          </cell>
          <cell r="F1073">
            <v>0.8</v>
          </cell>
          <cell r="G1073">
            <v>1000</v>
          </cell>
          <cell r="H1073" t="str">
            <v>2526 20 0000</v>
          </cell>
        </row>
        <row r="1074">
          <cell r="B1074" t="str">
            <v>AR-3048</v>
          </cell>
          <cell r="C1074" t="str">
            <v>Прочий акриловый полимер в первичной форме</v>
          </cell>
          <cell r="D1074" t="str">
            <v>KG</v>
          </cell>
          <cell r="E1074" t="str">
            <v>DRUM</v>
          </cell>
          <cell r="F1074">
            <v>45.33</v>
          </cell>
          <cell r="G1074">
            <v>360</v>
          </cell>
          <cell r="H1074" t="str">
            <v>3906 90 9000</v>
          </cell>
        </row>
        <row r="1075">
          <cell r="B1075" t="str">
            <v>AR-3620</v>
          </cell>
          <cell r="C1075" t="str">
            <v>Сополимер винилхлорида и винилацетата</v>
          </cell>
          <cell r="D1075" t="str">
            <v>KG</v>
          </cell>
          <cell r="E1075" t="str">
            <v>BAG</v>
          </cell>
          <cell r="F1075">
            <v>4.2300000000000004</v>
          </cell>
          <cell r="G1075">
            <v>885000</v>
          </cell>
          <cell r="H1075" t="str">
            <v>3904 30 0000</v>
          </cell>
        </row>
        <row r="1076">
          <cell r="B1076" t="str">
            <v>BACT-7752</v>
          </cell>
          <cell r="C1076" t="str">
            <v>Прочие краски на основе сложных полиэфиров</v>
          </cell>
          <cell r="D1076" t="str">
            <v>KG</v>
          </cell>
          <cell r="E1076" t="str">
            <v>DRUM</v>
          </cell>
          <cell r="F1076">
            <v>7.64</v>
          </cell>
          <cell r="G1076">
            <v>1065000</v>
          </cell>
          <cell r="H1076" t="str">
            <v>3208 10 9000</v>
          </cell>
        </row>
        <row r="1077">
          <cell r="B1077" t="str">
            <v>BMJT-2531</v>
          </cell>
          <cell r="C1077" t="str">
            <v>Прочие краски на основе сложных полиэфиров</v>
          </cell>
          <cell r="D1077" t="str">
            <v>KG</v>
          </cell>
          <cell r="E1077" t="str">
            <v>DRUM</v>
          </cell>
          <cell r="F1077">
            <v>29.57</v>
          </cell>
          <cell r="G1077">
            <v>1500</v>
          </cell>
          <cell r="H1077" t="str">
            <v>3208 10 9000</v>
          </cell>
        </row>
        <row r="1078">
          <cell r="B1078" t="str">
            <v>BMT-4700</v>
          </cell>
          <cell r="C1078" t="str">
            <v>Прочие краски на основе сложных полиэфиров</v>
          </cell>
          <cell r="D1078" t="str">
            <v>KG</v>
          </cell>
          <cell r="E1078" t="str">
            <v>DRUM</v>
          </cell>
          <cell r="F1078">
            <v>22.83</v>
          </cell>
          <cell r="G1078">
            <v>10000</v>
          </cell>
          <cell r="H1078" t="str">
            <v>3208 10 9000</v>
          </cell>
        </row>
        <row r="1079">
          <cell r="B1079" t="str">
            <v>VAC-3144-50</v>
          </cell>
          <cell r="C1079" t="str">
            <v>Прочий акриловый полимер в первичной форме</v>
          </cell>
          <cell r="D1079" t="str">
            <v>KG</v>
          </cell>
          <cell r="E1079" t="str">
            <v>DRUM</v>
          </cell>
          <cell r="F1079">
            <v>3.33</v>
          </cell>
          <cell r="G1079">
            <v>450000</v>
          </cell>
          <cell r="H1079" t="str">
            <v>3906 90 9000</v>
          </cell>
        </row>
        <row r="1080">
          <cell r="B1080" t="str">
            <v>VAP-2725-40</v>
          </cell>
          <cell r="C1080" t="str">
            <v>Прочий акриловый полимер в первичной форме</v>
          </cell>
          <cell r="D1080" t="str">
            <v>KG</v>
          </cell>
          <cell r="E1080" t="str">
            <v>DRUM</v>
          </cell>
          <cell r="F1080">
            <v>2.63</v>
          </cell>
          <cell r="G1080">
            <v>2500</v>
          </cell>
          <cell r="H1080" t="str">
            <v>3906 90 9000</v>
          </cell>
        </row>
        <row r="1081">
          <cell r="B1081" t="str">
            <v>RCT-370 PS</v>
          </cell>
          <cell r="C1081" t="str">
            <v>Прочие готовые связующие вещества</v>
          </cell>
          <cell r="D1081" t="str">
            <v>KG</v>
          </cell>
          <cell r="E1081" t="str">
            <v>S.CAN</v>
          </cell>
          <cell r="F1081">
            <v>21.89</v>
          </cell>
          <cell r="G1081">
            <v>3600</v>
          </cell>
          <cell r="H1081" t="str">
            <v>3824 90 9709</v>
          </cell>
        </row>
        <row r="1082">
          <cell r="B1082" t="str">
            <v>UZAD-508</v>
          </cell>
          <cell r="C1082" t="str">
            <v>Прочие краски на основе сложных полиэфиров</v>
          </cell>
          <cell r="D1082" t="str">
            <v>KG</v>
          </cell>
          <cell r="E1082" t="str">
            <v>CAN</v>
          </cell>
          <cell r="F1082">
            <v>30.49</v>
          </cell>
          <cell r="G1082">
            <v>1600</v>
          </cell>
          <cell r="H1082" t="str">
            <v>3208 10 9000</v>
          </cell>
        </row>
        <row r="1083">
          <cell r="B1083" t="str">
            <v>UZAD-894</v>
          </cell>
          <cell r="C1083" t="str">
            <v>Прочие краски на основе сложных полиэфиров</v>
          </cell>
          <cell r="D1083" t="str">
            <v>KG</v>
          </cell>
          <cell r="E1083" t="str">
            <v>CAN</v>
          </cell>
          <cell r="F1083">
            <v>13.8</v>
          </cell>
          <cell r="G1083">
            <v>1600</v>
          </cell>
          <cell r="H1083" t="str">
            <v>3208 10 9000</v>
          </cell>
        </row>
        <row r="1084">
          <cell r="B1084" t="str">
            <v>UZBC-250</v>
          </cell>
          <cell r="C1084" t="str">
            <v>Прочие краски на основе сложных полиэфиров</v>
          </cell>
          <cell r="D1084" t="str">
            <v>KG</v>
          </cell>
          <cell r="E1084" t="str">
            <v>CAN</v>
          </cell>
          <cell r="F1084">
            <v>30.74</v>
          </cell>
          <cell r="G1084">
            <v>15000</v>
          </cell>
          <cell r="H1084" t="str">
            <v>3208 10 9000</v>
          </cell>
        </row>
        <row r="1085">
          <cell r="B1085" t="str">
            <v>UZBC-621</v>
          </cell>
          <cell r="C1085" t="str">
            <v>Прочие краски на основе сложных полиэфиров</v>
          </cell>
          <cell r="D1085" t="str">
            <v>KG</v>
          </cell>
          <cell r="E1085" t="str">
            <v>CAN</v>
          </cell>
          <cell r="F1085">
            <v>16.809999999999999</v>
          </cell>
          <cell r="G1085">
            <v>200</v>
          </cell>
          <cell r="H1085" t="str">
            <v>3208 10 9000</v>
          </cell>
        </row>
        <row r="1086">
          <cell r="B1086" t="str">
            <v>UZPG-9273</v>
          </cell>
          <cell r="C1086" t="str">
            <v>Пигменты на основе алюминиевого порошка</v>
          </cell>
          <cell r="D1086" t="str">
            <v>KG</v>
          </cell>
          <cell r="E1086" t="str">
            <v>CAN</v>
          </cell>
          <cell r="F1086">
            <v>165.22</v>
          </cell>
          <cell r="G1086">
            <v>4000</v>
          </cell>
          <cell r="H1086" t="str">
            <v>3212 90 0000</v>
          </cell>
        </row>
        <row r="1087">
          <cell r="B1087" t="str">
            <v>UZSC SM 442</v>
          </cell>
          <cell r="C1087" t="str">
            <v>Прочие краски на основе сложных полиэфиров</v>
          </cell>
          <cell r="D1087" t="str">
            <v>KG</v>
          </cell>
          <cell r="E1087" t="str">
            <v>CAN</v>
          </cell>
          <cell r="F1087">
            <v>6.65</v>
          </cell>
          <cell r="G1087">
            <v>2000</v>
          </cell>
          <cell r="H1087" t="str">
            <v>3208 10 9000</v>
          </cell>
        </row>
        <row r="1088">
          <cell r="B1088" t="str">
            <v>UZSC SM 84-8</v>
          </cell>
          <cell r="C1088" t="str">
            <v>Прочие краски на основе сложных полиэфиров</v>
          </cell>
          <cell r="D1088" t="str">
            <v>KG</v>
          </cell>
          <cell r="E1088" t="str">
            <v>CAN</v>
          </cell>
          <cell r="F1088">
            <v>5.65</v>
          </cell>
          <cell r="G1088">
            <v>2000</v>
          </cell>
          <cell r="H1088" t="str">
            <v>3208 10 9000</v>
          </cell>
        </row>
        <row r="1089">
          <cell r="B1089" t="str">
            <v>UZSF 1000 PR GRAY PASTE</v>
          </cell>
          <cell r="C1089" t="str">
            <v>Прочие краски на основе сложных полиэфиров</v>
          </cell>
          <cell r="D1089" t="str">
            <v>KG</v>
          </cell>
          <cell r="E1089" t="str">
            <v>CAN</v>
          </cell>
          <cell r="F1089">
            <v>13.17</v>
          </cell>
          <cell r="G1089">
            <v>10200</v>
          </cell>
          <cell r="H1089" t="str">
            <v>3208 10 9000</v>
          </cell>
        </row>
        <row r="1090">
          <cell r="B1090" t="str">
            <v>UZSF 1000 PR-H GRAY PASTE</v>
          </cell>
          <cell r="C1090" t="str">
            <v>Прочие лаки на основе сложных полиэфиров</v>
          </cell>
          <cell r="D1090" t="str">
            <v>KG</v>
          </cell>
          <cell r="E1090" t="str">
            <v>CAN</v>
          </cell>
          <cell r="F1090">
            <v>12.55</v>
          </cell>
          <cell r="G1090">
            <v>10200</v>
          </cell>
          <cell r="H1090" t="str">
            <v>3208 10 9000</v>
          </cell>
        </row>
        <row r="1091">
          <cell r="B1091" t="str">
            <v>UZSF 4100 PASTE-01-16</v>
          </cell>
          <cell r="C1091" t="str">
            <v>Прочие краски на основе сложных полиэфиров</v>
          </cell>
          <cell r="D1091" t="str">
            <v>KG</v>
          </cell>
          <cell r="E1091" t="str">
            <v>CAN</v>
          </cell>
          <cell r="F1091">
            <v>13.93</v>
          </cell>
          <cell r="G1091">
            <v>4440</v>
          </cell>
          <cell r="H1091" t="str">
            <v>3208 10 9000</v>
          </cell>
        </row>
        <row r="1092">
          <cell r="B1092" t="str">
            <v>UZSF 4100 PASTE 664</v>
          </cell>
          <cell r="C1092" t="str">
            <v>Прочие краски на основе сложных полиэфиров</v>
          </cell>
          <cell r="D1092" t="str">
            <v>KG</v>
          </cell>
          <cell r="E1092" t="str">
            <v>CAN</v>
          </cell>
          <cell r="F1092">
            <v>14.68</v>
          </cell>
          <cell r="G1092">
            <v>4200</v>
          </cell>
          <cell r="H1092" t="str">
            <v>3208 10 9000</v>
          </cell>
        </row>
        <row r="1093">
          <cell r="B1093" t="str">
            <v>UZSF 4100-H PASTE</v>
          </cell>
          <cell r="C1093" t="str">
            <v>Прочие лаки на основе сложных полиэфиров</v>
          </cell>
          <cell r="D1093" t="str">
            <v>KG</v>
          </cell>
          <cell r="E1093" t="str">
            <v>CAN</v>
          </cell>
          <cell r="F1093">
            <v>12.92</v>
          </cell>
          <cell r="G1093">
            <v>3000</v>
          </cell>
          <cell r="H1093" t="str">
            <v>3208 10 9000</v>
          </cell>
        </row>
        <row r="1094">
          <cell r="B1094" t="str">
            <v>UZSMI -1000 WAX PASTE</v>
          </cell>
          <cell r="C1094" t="str">
            <v>Прочие лаки на основе сложных полиэфиров</v>
          </cell>
          <cell r="D1094" t="str">
            <v>KG</v>
          </cell>
          <cell r="E1094" t="str">
            <v>CAN</v>
          </cell>
          <cell r="F1094">
            <v>10.79</v>
          </cell>
          <cell r="G1094">
            <v>42000</v>
          </cell>
          <cell r="H1094" t="str">
            <v>3208 10 9000</v>
          </cell>
        </row>
        <row r="1095">
          <cell r="B1095" t="str">
            <v>UZ T 020PASTE</v>
          </cell>
          <cell r="C1095" t="str">
            <v>Прочие краски на основе сложных полиэфиров</v>
          </cell>
          <cell r="D1095" t="str">
            <v>KG</v>
          </cell>
          <cell r="E1095" t="str">
            <v>CAN</v>
          </cell>
          <cell r="F1095">
            <v>5.27</v>
          </cell>
          <cell r="G1095">
            <v>22000</v>
          </cell>
          <cell r="H1095" t="str">
            <v>3208 10 9000</v>
          </cell>
        </row>
        <row r="1096">
          <cell r="B1096" t="str">
            <v>TOUCHLAC B/C GAZ</v>
          </cell>
          <cell r="C1096" t="str">
            <v>Прочие краски на основе сложных полиэфиров</v>
          </cell>
          <cell r="D1096" t="str">
            <v>KG</v>
          </cell>
          <cell r="E1096" t="str">
            <v>CAN</v>
          </cell>
          <cell r="F1096">
            <v>11.7</v>
          </cell>
          <cell r="G1096">
            <v>22000</v>
          </cell>
          <cell r="H1096" t="str">
            <v>3208 10 9000</v>
          </cell>
        </row>
        <row r="1097">
          <cell r="B1097" t="str">
            <v>LLR-3051</v>
          </cell>
          <cell r="C1097" t="str">
            <v>Прочие краски на основе сложных полиэфиров</v>
          </cell>
          <cell r="D1097" t="str">
            <v>KG</v>
          </cell>
          <cell r="E1097" t="str">
            <v>CAN</v>
          </cell>
          <cell r="F1097">
            <v>9.11</v>
          </cell>
          <cell r="G1097">
            <v>22000</v>
          </cell>
          <cell r="H1097" t="str">
            <v>3208 10 9000</v>
          </cell>
        </row>
        <row r="1098">
          <cell r="B1098" t="str">
            <v>UZSO-31</v>
          </cell>
          <cell r="C1098" t="str">
            <v>м-Ксилол</v>
          </cell>
          <cell r="D1098" t="str">
            <v>KG</v>
          </cell>
          <cell r="E1098" t="str">
            <v>DRUM</v>
          </cell>
          <cell r="F1098">
            <v>3.53</v>
          </cell>
          <cell r="G1098">
            <v>4000</v>
          </cell>
          <cell r="H1098" t="str">
            <v>2902 42 0000</v>
          </cell>
        </row>
        <row r="1099">
          <cell r="B1099" t="str">
            <v>UZSO-34</v>
          </cell>
          <cell r="C1099" t="str">
            <v>Прочие легкие дистилляты</v>
          </cell>
          <cell r="D1099" t="str">
            <v>KG</v>
          </cell>
          <cell r="E1099" t="str">
            <v>DRUM</v>
          </cell>
          <cell r="F1099">
            <v>3.51</v>
          </cell>
          <cell r="G1099">
            <v>10200</v>
          </cell>
          <cell r="H1099" t="str">
            <v>2710 12 1100</v>
          </cell>
        </row>
        <row r="1100">
          <cell r="B1100" t="str">
            <v>UZSO-403</v>
          </cell>
          <cell r="C1100" t="str">
            <v>Изо-Бутил ацетат</v>
          </cell>
          <cell r="D1100" t="str">
            <v>KG</v>
          </cell>
          <cell r="E1100" t="str">
            <v>DRUM</v>
          </cell>
          <cell r="F1100">
            <v>4.68</v>
          </cell>
          <cell r="G1100">
            <v>10200</v>
          </cell>
          <cell r="H1100" t="str">
            <v>2915 33 0000</v>
          </cell>
        </row>
        <row r="1101">
          <cell r="B1101" t="str">
            <v>UZSO-42</v>
          </cell>
          <cell r="C1101" t="str">
            <v>Этил ацетат</v>
          </cell>
          <cell r="D1101" t="str">
            <v>KG</v>
          </cell>
          <cell r="E1101" t="str">
            <v>DRUM</v>
          </cell>
          <cell r="F1101">
            <v>3.76</v>
          </cell>
          <cell r="G1101">
            <v>3600</v>
          </cell>
          <cell r="H1101" t="str">
            <v>2915 31 0000</v>
          </cell>
        </row>
        <row r="1102">
          <cell r="B1102" t="str">
            <v>UZSO-45</v>
          </cell>
          <cell r="C1102" t="str">
            <v>Н-Бутил ацетат</v>
          </cell>
          <cell r="D1102" t="str">
            <v>KG</v>
          </cell>
          <cell r="E1102" t="str">
            <v>DRUM</v>
          </cell>
          <cell r="F1102">
            <v>3.76</v>
          </cell>
          <cell r="G1102">
            <v>42000</v>
          </cell>
          <cell r="H1102" t="str">
            <v>2915 33 0000</v>
          </cell>
        </row>
        <row r="1103">
          <cell r="B1103" t="str">
            <v>SS-1200 COLUMN/BEAM</v>
          </cell>
          <cell r="C1103" t="str">
            <v>Прочий акриловый полимер в первичной форме</v>
          </cell>
          <cell r="D1103" t="str">
            <v>KG</v>
          </cell>
          <cell r="E1103" t="str">
            <v>DRUM</v>
          </cell>
          <cell r="F1103">
            <v>7.51</v>
          </cell>
          <cell r="G1103">
            <v>3000</v>
          </cell>
          <cell r="H1103" t="str">
            <v>3906 90 9000</v>
          </cell>
        </row>
        <row r="1104">
          <cell r="B1104" t="str">
            <v>SS-2300 COLUMN/BEAM</v>
          </cell>
          <cell r="C1104" t="str">
            <v>Прочий акриловый полимер в первичной форме</v>
          </cell>
          <cell r="D1104" t="str">
            <v>KG</v>
          </cell>
          <cell r="E1104" t="str">
            <v>DRUM</v>
          </cell>
          <cell r="F1104">
            <v>7.48</v>
          </cell>
          <cell r="G1104">
            <v>3000</v>
          </cell>
          <cell r="H1104" t="str">
            <v>3906 90 9000</v>
          </cell>
        </row>
        <row r="1105">
          <cell r="B1105" t="str">
            <v>KD-400GLOSS PART A</v>
          </cell>
          <cell r="C1105" t="str">
            <v>Алкидная смола</v>
          </cell>
          <cell r="D1105" t="str">
            <v>KG</v>
          </cell>
          <cell r="E1105" t="str">
            <v>DRUM</v>
          </cell>
          <cell r="F1105">
            <v>7.08</v>
          </cell>
          <cell r="G1105">
            <v>1000</v>
          </cell>
          <cell r="H1105" t="str">
            <v>3907 50 0000</v>
          </cell>
        </row>
        <row r="1106">
          <cell r="B1106" t="str">
            <v>KD-400 MATT PART A</v>
          </cell>
          <cell r="C1106" t="str">
            <v>Алкидная смола</v>
          </cell>
          <cell r="D1106" t="str">
            <v>KG</v>
          </cell>
          <cell r="E1106" t="str">
            <v>DRUM</v>
          </cell>
          <cell r="F1106">
            <v>8.6199999999999992</v>
          </cell>
          <cell r="G1106">
            <v>1000</v>
          </cell>
          <cell r="H1106" t="str">
            <v>3907 50 0000</v>
          </cell>
        </row>
        <row r="1107">
          <cell r="B1107" t="str">
            <v>KD-400 PART B</v>
          </cell>
          <cell r="C1107" t="str">
            <v>Алкидная смола</v>
          </cell>
          <cell r="D1107" t="str">
            <v>KG</v>
          </cell>
          <cell r="E1107" t="str">
            <v>DRUM</v>
          </cell>
          <cell r="F1107">
            <v>5.16</v>
          </cell>
          <cell r="G1107">
            <v>500</v>
          </cell>
          <cell r="H1107" t="str">
            <v>3907 50 0000</v>
          </cell>
        </row>
        <row r="1108">
          <cell r="B1108" t="str">
            <v>KD-450 PART A</v>
          </cell>
          <cell r="C1108" t="str">
            <v>Алкидная смола</v>
          </cell>
          <cell r="D1108" t="str">
            <v>KG</v>
          </cell>
          <cell r="E1108" t="str">
            <v>DRUM</v>
          </cell>
          <cell r="F1108">
            <v>7.1</v>
          </cell>
          <cell r="G1108">
            <v>540</v>
          </cell>
          <cell r="H1108" t="str">
            <v>3907 50 0000</v>
          </cell>
        </row>
        <row r="1109">
          <cell r="B1109" t="str">
            <v>KD-450 PART B</v>
          </cell>
          <cell r="C1109" t="str">
            <v>Алкидная смола</v>
          </cell>
          <cell r="D1109" t="str">
            <v>KG</v>
          </cell>
          <cell r="E1109" t="str">
            <v>DRUM</v>
          </cell>
          <cell r="F1109">
            <v>5.47</v>
          </cell>
          <cell r="G1109">
            <v>800</v>
          </cell>
          <cell r="H1109" t="str">
            <v>3906 50 0000</v>
          </cell>
        </row>
        <row r="1110">
          <cell r="B1110" t="str">
            <v>PA-89-8815</v>
          </cell>
          <cell r="C1110" t="str">
            <v>Пигменты на основе алюминиевого порошка</v>
          </cell>
          <cell r="D1110" t="str">
            <v>KG</v>
          </cell>
          <cell r="E1110" t="str">
            <v>CAN</v>
          </cell>
          <cell r="F1110">
            <v>61.39</v>
          </cell>
          <cell r="G1110">
            <v>2000</v>
          </cell>
          <cell r="H1110" t="str">
            <v>3212 90 0000</v>
          </cell>
        </row>
        <row r="1111">
          <cell r="B1111" t="str">
            <v>PA-58-5655</v>
          </cell>
          <cell r="C1111" t="str">
            <v>Пигменты на основе алюминиевого порошка</v>
          </cell>
          <cell r="D1111" t="str">
            <v>KG</v>
          </cell>
          <cell r="E1111" t="str">
            <v>CAN</v>
          </cell>
          <cell r="F1111">
            <v>62.56</v>
          </cell>
          <cell r="G1111">
            <v>2000</v>
          </cell>
          <cell r="H1111" t="str">
            <v>3212 90 0000</v>
          </cell>
        </row>
        <row r="1112">
          <cell r="B1112" t="str">
            <v>PZ-42-9526</v>
          </cell>
          <cell r="C1112" t="str">
            <v>Пигмент на основе органических красящих веществ</v>
          </cell>
          <cell r="D1112" t="str">
            <v>KG</v>
          </cell>
          <cell r="E1112" t="str">
            <v>BAG</v>
          </cell>
          <cell r="F1112">
            <v>230.95</v>
          </cell>
          <cell r="G1112">
            <v>1000</v>
          </cell>
          <cell r="H1112" t="str">
            <v>3204 17 0000</v>
          </cell>
        </row>
        <row r="1113">
          <cell r="B1113" t="str">
            <v>PZ-75-1160</v>
          </cell>
          <cell r="C1113" t="str">
            <v>Пигмент на основе органических красящих веществ</v>
          </cell>
          <cell r="D1113" t="str">
            <v>KG</v>
          </cell>
          <cell r="E1113" t="str">
            <v>BAG</v>
          </cell>
          <cell r="F1113">
            <v>230.95</v>
          </cell>
          <cell r="G1113">
            <v>1000</v>
          </cell>
          <cell r="H1113" t="str">
            <v>3204 17 0000</v>
          </cell>
        </row>
        <row r="1114">
          <cell r="B1114" t="str">
            <v>PZ-57-7276</v>
          </cell>
          <cell r="C1114" t="str">
            <v>Пигмент на основе органических красящих веществ</v>
          </cell>
          <cell r="D1114" t="str">
            <v>KG</v>
          </cell>
          <cell r="E1114" t="str">
            <v>BAG</v>
          </cell>
          <cell r="F1114">
            <v>230.95</v>
          </cell>
          <cell r="G1114">
            <v>1000</v>
          </cell>
          <cell r="H1114" t="str">
            <v>3204 17 0000</v>
          </cell>
        </row>
        <row r="1115">
          <cell r="B1115" t="str">
            <v>PZ-94-7916</v>
          </cell>
          <cell r="C1115" t="str">
            <v>Пигмент на основе органических красящих веществ</v>
          </cell>
          <cell r="D1115" t="str">
            <v>KG</v>
          </cell>
          <cell r="E1115" t="str">
            <v>BAG</v>
          </cell>
          <cell r="F1115">
            <v>79.680000000000007</v>
          </cell>
          <cell r="G1115">
            <v>1000</v>
          </cell>
          <cell r="H1115" t="str">
            <v>3204 17 0000</v>
          </cell>
        </row>
        <row r="1116">
          <cell r="B1116" t="str">
            <v>RM-62-2616</v>
          </cell>
          <cell r="C1116" t="str">
            <v>Меламиновая смола</v>
          </cell>
          <cell r="D1116" t="str">
            <v>KG</v>
          </cell>
          <cell r="E1116" t="str">
            <v>DRUM</v>
          </cell>
          <cell r="F1116">
            <v>3.83</v>
          </cell>
          <cell r="G1116">
            <v>300000</v>
          </cell>
          <cell r="H1116" t="str">
            <v>3909 20 0000</v>
          </cell>
        </row>
        <row r="1117">
          <cell r="B1117" t="str">
            <v>PA-62-3694</v>
          </cell>
          <cell r="C1117" t="str">
            <v>Пигменты на основе алюминиевого порошка</v>
          </cell>
          <cell r="D1117" t="str">
            <v>KG</v>
          </cell>
          <cell r="E1117" t="str">
            <v>CAN</v>
          </cell>
          <cell r="F1117">
            <v>114.93</v>
          </cell>
          <cell r="G1117">
            <v>2000</v>
          </cell>
          <cell r="H1117" t="str">
            <v>3212 90 0000</v>
          </cell>
        </row>
        <row r="1118">
          <cell r="B1118" t="str">
            <v>BMJT-8100</v>
          </cell>
          <cell r="C1118" t="str">
            <v>Прочие краски на основе сложных полиэфиров</v>
          </cell>
          <cell r="D1118" t="str">
            <v>KG</v>
          </cell>
          <cell r="E1118" t="str">
            <v>DRUM</v>
          </cell>
          <cell r="F1118">
            <v>9.0500000000000007</v>
          </cell>
          <cell r="G1118">
            <v>2000</v>
          </cell>
          <cell r="H1118" t="str">
            <v>3208 10 9000</v>
          </cell>
        </row>
        <row r="1119">
          <cell r="B1119" t="str">
            <v>BMJT-8102</v>
          </cell>
          <cell r="C1119" t="str">
            <v>Прочие краски на основе сложных полиэфиров</v>
          </cell>
          <cell r="D1119" t="str">
            <v>KG</v>
          </cell>
          <cell r="E1119" t="str">
            <v>DRUM</v>
          </cell>
          <cell r="F1119">
            <v>8.01</v>
          </cell>
          <cell r="G1119">
            <v>2000</v>
          </cell>
          <cell r="H1119" t="str">
            <v>3208 10 9000</v>
          </cell>
        </row>
        <row r="1120">
          <cell r="B1120" t="str">
            <v>BMJT-8115</v>
          </cell>
          <cell r="C1120" t="str">
            <v>Прочие краски на основе сложных полиэфиров</v>
          </cell>
          <cell r="D1120" t="str">
            <v>KG</v>
          </cell>
          <cell r="E1120" t="str">
            <v>DRUM</v>
          </cell>
          <cell r="F1120">
            <v>9.68</v>
          </cell>
          <cell r="G1120">
            <v>2000</v>
          </cell>
          <cell r="H1120" t="str">
            <v>3208 10 9000</v>
          </cell>
        </row>
        <row r="1121">
          <cell r="B1121" t="str">
            <v>UZC038-1-10</v>
          </cell>
          <cell r="C1121" t="str">
            <v xml:space="preserve">Металлические листы для банки </v>
          </cell>
          <cell r="D1121" t="str">
            <v>EA</v>
          </cell>
          <cell r="E1121" t="str">
            <v>M-BOX</v>
          </cell>
          <cell r="F1121">
            <v>0.28000000000000003</v>
          </cell>
          <cell r="G1121">
            <v>200000</v>
          </cell>
          <cell r="H1121" t="str">
            <v>7210 90 8000</v>
          </cell>
        </row>
        <row r="1122">
          <cell r="B1122" t="str">
            <v>UZC039-2-10</v>
          </cell>
          <cell r="C1122" t="str">
            <v>Металлические листы для банки</v>
          </cell>
          <cell r="D1122" t="str">
            <v>EA</v>
          </cell>
          <cell r="E1122" t="str">
            <v>M-BOX</v>
          </cell>
          <cell r="F1122">
            <v>0.45</v>
          </cell>
          <cell r="G1122">
            <v>200000</v>
          </cell>
          <cell r="H1122" t="str">
            <v>7211 90 8000</v>
          </cell>
        </row>
        <row r="1123">
          <cell r="B1123" t="str">
            <v>UZC040-3-5</v>
          </cell>
          <cell r="C1123" t="str">
            <v>Металлические листы для банки</v>
          </cell>
          <cell r="D1123" t="str">
            <v>EA</v>
          </cell>
          <cell r="E1123" t="str">
            <v>M-BOX</v>
          </cell>
          <cell r="F1123">
            <v>0.57999999999999996</v>
          </cell>
          <cell r="G1123">
            <v>500000</v>
          </cell>
          <cell r="H1123" t="str">
            <v>7210 90 8000</v>
          </cell>
        </row>
        <row r="1124">
          <cell r="B1124" t="str">
            <v>AS-3140</v>
          </cell>
          <cell r="C1124" t="str">
            <v>Сложные эфиры пропионовой кислоты</v>
          </cell>
          <cell r="D1124" t="str">
            <v>KG</v>
          </cell>
          <cell r="E1124" t="str">
            <v>DRUM</v>
          </cell>
          <cell r="F1124">
            <v>4.6100000000000003</v>
          </cell>
          <cell r="G1124">
            <v>150000</v>
          </cell>
          <cell r="H1124" t="str">
            <v>3814 00 1000</v>
          </cell>
        </row>
        <row r="1125">
          <cell r="B1125" t="str">
            <v>AR-3338</v>
          </cell>
          <cell r="C1125" t="str">
            <v>Прочий акриловый полимер в первичной форме</v>
          </cell>
          <cell r="D1125" t="str">
            <v>KG</v>
          </cell>
          <cell r="E1125" t="str">
            <v>DRUM</v>
          </cell>
          <cell r="F1125">
            <v>11.1</v>
          </cell>
          <cell r="G1125">
            <v>530000</v>
          </cell>
          <cell r="H1125" t="str">
            <v>3906 90 9000</v>
          </cell>
        </row>
        <row r="1126">
          <cell r="B1126" t="str">
            <v>AR-3676</v>
          </cell>
          <cell r="C1126" t="str">
            <v>Прочий акриловый полимер в первичной форме</v>
          </cell>
          <cell r="D1126" t="str">
            <v>KG</v>
          </cell>
          <cell r="E1126" t="str">
            <v>DRUM</v>
          </cell>
          <cell r="F1126">
            <v>9.36</v>
          </cell>
          <cell r="G1126">
            <v>530000</v>
          </cell>
          <cell r="H1126" t="str">
            <v>3906 90 9000</v>
          </cell>
        </row>
        <row r="1127">
          <cell r="B1127" t="str">
            <v>AA-0778</v>
          </cell>
          <cell r="C1127" t="str">
            <v>Гидроксифенилбензотриозол</v>
          </cell>
          <cell r="D1127" t="str">
            <v>KG</v>
          </cell>
          <cell r="E1127" t="str">
            <v>CAN</v>
          </cell>
          <cell r="F1127">
            <v>50.48</v>
          </cell>
          <cell r="G1127">
            <v>40000</v>
          </cell>
          <cell r="H1127" t="str">
            <v>2933 99 8000</v>
          </cell>
        </row>
        <row r="1128">
          <cell r="B1128" t="str">
            <v>AA-0845</v>
          </cell>
          <cell r="C1128" t="str">
            <v>Пентаметилпиперидин</v>
          </cell>
          <cell r="D1128" t="str">
            <v>KG</v>
          </cell>
          <cell r="E1128" t="str">
            <v>CAN</v>
          </cell>
          <cell r="F1128">
            <v>18.12</v>
          </cell>
          <cell r="G1128">
            <v>15000</v>
          </cell>
          <cell r="H1128" t="str">
            <v>2933 39 9900</v>
          </cell>
        </row>
        <row r="1129">
          <cell r="B1129" t="str">
            <v>AC-3102</v>
          </cell>
          <cell r="C1129" t="str">
            <v xml:space="preserve">Сульфонированные сложные этиловые эфиры </v>
          </cell>
          <cell r="D1129" t="str">
            <v>KG</v>
          </cell>
          <cell r="E1129" t="str">
            <v>CAN</v>
          </cell>
          <cell r="F1129">
            <v>10.35</v>
          </cell>
          <cell r="G1129">
            <v>5000</v>
          </cell>
          <cell r="H1129" t="str">
            <v>2904 10 0000</v>
          </cell>
        </row>
        <row r="1130">
          <cell r="B1130" t="str">
            <v>KC-76-5648</v>
          </cell>
          <cell r="C1130" t="str">
            <v>Прочий акриловый полимер в первичной форме</v>
          </cell>
          <cell r="D1130" t="str">
            <v>KG</v>
          </cell>
          <cell r="E1130" t="str">
            <v>DRUM</v>
          </cell>
          <cell r="F1130">
            <v>28.29</v>
          </cell>
          <cell r="G1130">
            <v>45000</v>
          </cell>
          <cell r="H1130" t="str">
            <v>3907 90 9000</v>
          </cell>
        </row>
        <row r="1131">
          <cell r="B1131" t="str">
            <v>PA-53-5765</v>
          </cell>
          <cell r="C1131" t="str">
            <v>Пигмент на основе органических красящих веществ</v>
          </cell>
          <cell r="D1131" t="str">
            <v>KG</v>
          </cell>
          <cell r="E1131" t="str">
            <v>CAN</v>
          </cell>
          <cell r="F1131">
            <v>55.7</v>
          </cell>
          <cell r="G1131">
            <v>2000</v>
          </cell>
          <cell r="H1131" t="str">
            <v>3212 90 0000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 val="세부"/>
      <sheetName val="법인+비법인"/>
      <sheetName val="LANOS"/>
      <sheetName val="LEGANZA"/>
      <sheetName val="NUBIRA"/>
      <sheetName val="CIELO발주"/>
    </sheetNames>
    <sheetDataSet>
      <sheetData sheetId="0" refreshError="1">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efreshError="1">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 val="Macro1"/>
      <sheetName val="#REF"/>
      <sheetName val="A-100전제"/>
      <sheetName val="진행 DATA (2)"/>
      <sheetName val="BRAKE"/>
      <sheetName val="FTR MACRo"/>
      <sheetName val="표지"/>
      <sheetName val="PROCEDURE LIST"/>
      <sheetName val="PILOT APP."/>
      <sheetName val="?? DATA (2)"/>
      <sheetName val="??"/>
      <sheetName val="000000"/>
      <sheetName val="WEIGHT"/>
      <sheetName val="Sheet"/>
      <sheetName val="계DATA"/>
      <sheetName val="실DATA "/>
      <sheetName val="군산공장추가구매"/>
      <sheetName val="_REF"/>
      <sheetName val="진행 DATA _2_"/>
      <sheetName val="생산전망"/>
      <sheetName val="GB-IC Villingen GG"/>
      <sheetName val="W-현원가"/>
      <sheetName val="J100"/>
      <sheetName val="MAIN"/>
      <sheetName val="BND"/>
      <sheetName val="ORIGIN"/>
      <sheetName val="FUEL FILLER"/>
      <sheetName val="Tbom-tot"/>
      <sheetName val="LIST"/>
      <sheetName val="EXP-COST"/>
      <sheetName val="MH_생산"/>
      <sheetName val="시설투자"/>
      <sheetName val="팀별 합계"/>
      <sheetName val="차체"/>
      <sheetName val="T진도"/>
      <sheetName val="J150 승인진도관리 LIST"/>
      <sheetName val="TOTAL LIST"/>
      <sheetName val="지정공장"/>
      <sheetName val="서울정비"/>
      <sheetName val="전체실적"/>
      <sheetName val="효율계획(당월)"/>
      <sheetName val="Price Range"/>
      <sheetName val="data"/>
      <sheetName val="판매대수"/>
      <sheetName val="PAKAGE4362"/>
      <sheetName val="목표재료비"/>
      <sheetName val="Sheet2"/>
      <sheetName val="Sheet3"/>
      <sheetName val="Sheet1 (2)"/>
      <sheetName val=""/>
      <sheetName val="OS ASS'Y(전동식)"/>
      <sheetName val="Sheet4"/>
      <sheetName val="Sheet5"/>
      <sheetName val="ccar"/>
      <sheetName val="END리스트"/>
      <sheetName val="부특1(ABS)"/>
      <sheetName val="부특1(TCS)"/>
      <sheetName val="부특2"/>
      <sheetName val="신기술"/>
      <sheetName val="기존차비교"/>
      <sheetName val="기존차문제"/>
      <sheetName val="도면문제"/>
      <sheetName val="시작차문제"/>
      <sheetName val="전체일정1"/>
      <sheetName val="전체일정2"/>
      <sheetName val="금형개발 "/>
      <sheetName val="검사구개발"/>
      <sheetName val="지그개발"/>
      <sheetName val="설비개발"/>
      <sheetName val="신뢰성(HU)"/>
      <sheetName val="신뢰성(SEN)"/>
      <sheetName val="외주개발"/>
      <sheetName val="납품용기개발"/>
      <sheetName val="CH'K P(A)"/>
      <sheetName val="CH'K P(B)"/>
      <sheetName val="FMEA W_S(HU)"/>
      <sheetName val="FMEA W_S(S_W)"/>
      <sheetName val="참조(구매품질조직도)"/>
      <sheetName val="참조(업체별담당자)"/>
      <sheetName val="목차"/>
      <sheetName val="1-1)개발추진범위"/>
      <sheetName val="1-2)개발일정"/>
      <sheetName val="S_MBR_UPR"/>
      <sheetName val="S_MBR_LWR"/>
      <sheetName val="Sheet6"/>
      <sheetName val="Sheet7"/>
      <sheetName val="Sheet8"/>
      <sheetName val="품목리스트"/>
      <sheetName val="회사조직도"/>
      <sheetName val="품질목표"/>
      <sheetName val="KPC항목"/>
      <sheetName val="CFT조직도"/>
      <sheetName val="부품특성1"/>
      <sheetName val="부품특성2 "/>
      <sheetName val="과거차문제점검토및반영계획"/>
      <sheetName val="전체일정"/>
      <sheetName val="부품SOURCE"/>
      <sheetName val="금형"/>
      <sheetName val="검사구"/>
      <sheetName val="지그"/>
      <sheetName val="설비"/>
      <sheetName val="납품용기"/>
      <sheetName val="신뢰성(H&amp;E)"/>
      <sheetName val="시작품관리계획서"/>
      <sheetName val="설계구조검토"/>
      <sheetName val="시작문제반영"/>
      <sheetName val="5_1_설비투자변경이력"/>
      <sheetName val="5_2_설비투자LIST_금액조정"/>
      <sheetName val="6_부대설비LIST"/>
      <sheetName val="02자동화합리화"/>
      <sheetName val="첨부_가공계획011120"/>
      <sheetName val="SPARE"/>
      <sheetName val=".mdb,*.htm,*.html,*.pub);웹 페이지("/>
      <sheetName val="_x0005__x0003__x0004_b"/>
      <sheetName val="S"/>
      <sheetName val="사장"/>
      <sheetName val="사원"/>
      <sheetName val="기존젨비교"/>
      <sheetName val="VXXX"/>
      <sheetName val="SPARE PART(기계부)"/>
      <sheetName val="SPARE PART(전기부)"/>
      <sheetName val="소모 공구"/>
      <sheetName val="소모품"/>
      <sheetName val="부자재"/>
      <sheetName val="기타(볼트,니쁠,프로파일,아크릴)"/>
      <sheetName val="우일 FA(납땜),아이제 코리아(마킹),반도상사(도장)"/>
      <sheetName val="10.21이후 (최종본)"/>
      <sheetName val="List(Item별) (10_21회의록 근거)"/>
      <sheetName val="10.21이후"/>
      <sheetName val="10.20까지"/>
      <sheetName val="228"/>
      <sheetName val="25.32.34"/>
      <sheetName val="List(Item별) (하나모듈)"/>
      <sheetName val="List(Item별)"/>
      <sheetName val="List(UPG별)"/>
      <sheetName val="EO-List"/>
      <sheetName val="_x0000_䅀㿠_x0000__x0000__x0000__x0000__x0001__x0000__x0000__x0000__x0000__x0000__x0001_t_x0016__x0000_䅀㿰_x0000__x0000_"/>
      <sheetName val="戀椀最㔀"/>
      <sheetName val="Sheet1_x0000__x0000__x0000__x0004__x0000__x0000__x0000__x0000__x0000__x0000_ ǅ_x0000__x0000__x0000__x0000__x0000__x0000__x0000__x0000__x0000__x0000__x0000_"/>
      <sheetName val="_x0000__x0001__x0000__x0001__x0000__x0003__x0000__x0001__x0000_Ô_x0000__x0001__x0000__x0000__x0000_,_x0000_¦_x0000_¦_x0000__x0000__x0000__x0000__x0000__x0000__x0000__x0000__x0000__x0000__x0000_"/>
      <sheetName val="_x001e_.&gt;N^n~®¾ÎÞî"/>
      <sheetName val="bleĤģ_x0000__x0000__x0000__x0000__x0000__x0000_서식을 Ĩĥ_x0000__x0000__x0000__x0000_ħĦ_x0000__x0000__x0000__x0000__x0000__x0000_률_x0000_"/>
      <sheetName val=" 계산(&amp;E)                중지(&amp;A)  "/>
      <sheetName val="_x001e_.&gt;N^n~Žž®¾ÎÞî"/>
      <sheetName val="사용하십시오.인터넷 주소 '|'이(가) 잘못되었습니다. "/>
      <sheetName val="3"/>
      <sheetName val="되게 합니다.선택한 WordArt 개체의 왼쪽에 텍스트를"/>
      <sheetName val="회색조 이미지로 변환합니다.선택한 그림을 흑백 이미지로 "/>
      <sheetName val="Sheet1 (3)"/>
      <sheetName val="Sheet1_x0000_ˆŒ_x0004__x0000_ ǅ_x0001__x0000_ˆ&lt;BOOK1.XLS]Shee"/>
      <sheetName val="bleĤģ서식을 ĨĥħĦ_x0000_률_x0000_며_x0000_을 변경īĪ용_x0000_ĭĬ 끌어"/>
      <sheetName val="서식등록대장"/>
      <sheetName val="ㅊ.ㅔㅁㅇ"/>
      <sheetName val="Sheet1_x0000__x0000__x0004__x0000_ ǅ_x0000__x0001__x0000_&lt;BOOK1.XLS]Sh"/>
      <sheetName val="bleĤģ_x0000_서식을 Ĩĥ_x0000_ħĦ_x0000_률_x0000_며_x0000_을 변경īĪ_x0000_용_x0000_ĭĬ"/>
      <sheetName val="1의 공정능력"/>
      <sheetName val="Sheet1_x0000__x0000_ˆŒ_x0000__x0004__x0000__x0000__x0000__x0000__x0000__x0000_ ǅ_x0000__x0000__x0000__x0000__x0000__x0000__x0000__x0000__x0000__x0000__x0000_"/>
      <sheetName val="Sheet1_x0000_ˆŒ_x0004__x0000_ ǅ_x0001__x0000_ˆ&lt;BOOK1.XLS"/>
      <sheetName val="Sheet1_x0000_ˆŒ_x0004__x0000_ ǅ_x0001__x0000_ˆ&lt;BOOK1.XLS]Sh"/>
      <sheetName val="1st Gear"/>
      <sheetName val="1st Gear (2)"/>
      <sheetName val="헤드불량내용"/>
      <sheetName val="크랑크불량내용"/>
      <sheetName val="bleĤģ"/>
      <sheetName val="_x0000_p"/>
      <sheetName val="C"/>
      <sheetName val="intro"/>
      <sheetName val="표시형식"/>
      <sheetName val="셀간 이동"/>
      <sheetName val="영역선택"/>
      <sheetName val="#REF!"/>
      <sheetName val="bleĤģ서식을 ĨĥħĦ"/>
      <sheetName val="bleĤģ서식을 ĨĥħĦ률며을 변경īĪ용ĭĬ 끌어 에서는"/>
      <sheetName val="ĞĀ_x0008_r_x0005__x0003__x0000_⇠藩떘뱬_x0000__x0000_̀耀¨_x0008__x0002_蒀_x0000_"/>
      <sheetName val="T255 가격현황"/>
      <sheetName val="제조관리"/>
      <sheetName val="omctl32.dll_x0000__x0000_Edit_x0000__x0000__x0018__x0000__x0000__x0000_$_x0000__x0018__x0000__x0018__x0000_ံ_x0000_"/>
      <sheetName val="성과지표"/>
      <sheetName val="bleĤģ_x0000__x0000__x0000__x0000__x0000__x0000_서식을 Ĩĥ_x0000__x0000__x0000__x0000_ħĦ_x0000__x0000__x0000__x0000__x0001__x0000_뛸〉"/>
      <sheetName val="근태현황"/>
      <sheetName val="현금예금"/>
      <sheetName val="투자자산"/>
      <sheetName val="유형자산"/>
      <sheetName val="상각overall"/>
      <sheetName val="단기차입금"/>
      <sheetName val="장기차입금"/>
      <sheetName val="자본"/>
      <sheetName val="이자비용"/>
      <sheetName val="2-다-종합의견(1분기)"/>
      <sheetName val="채산"/>
      <sheetName val="_x001e__x0002__x0000__x0000__x0000__x0000__x0000__x0000__x0000__x001d__x0000__x0000__x0000_&amp;"/>
      <sheetName val="-INR BUTN"/>
      <sheetName val="Book1.xls"/>
      <sheetName val="3D"/>
      <sheetName val="2D"/>
      <sheetName val="납킈용기개발"/>
      <sheetName val="시작젨문제"/>
      <sheetName val="B)...文字方向(&amp;X)...项目符号和编号(&amp;N)...标"/>
      <sheetName val="직원신상"/>
      <sheetName val="되게 합니다.셏택한 WordArt 개체의 왼쪽에 텍스트를"/>
      <sheetName val="omctl32.dll_x0000_Edit_x0000__x0018__x0000_$_x0000__x0018__x0000__x0018__x0000_ံ6.0.2"/>
      <sheetName val="Summa"/>
      <sheetName val="가공라인실적"/>
      <sheetName val="실적"/>
      <sheetName val="기본계획"/>
      <sheetName val="변경안"/>
      <sheetName val="Ɛ_x0000__x0000_䳐믱_x0000__x0000__x0000__x0000__x0009__x000d_Ā_x0008__x0007__x0000__x0006__x0000_狜Ĝ쀤_x0000_"/>
      <sheetName val="Ɛ_x0000__x0000_䳐믱_x0000__x0000__x0000__x0000__x0009__x000d__x0000__x0008_ǀ믥힨믪ꇸ쀫_x0001_"/>
      <sheetName val="Documents and Settings\kihoon\M"/>
      <sheetName val="_x0001_¨_x0001__x0000__x0001__x0000__x0001__x0010__x0000_ր_x0001__x0000__x0002__x000d__x0000__x0001__x0000__x0000__x0000_⿰_x0001_⿰_x0001_耀_x0000__x0000__x0000__x0000__x0000__x0000__x0010_"/>
      <sheetName val="5_1_설비투螐변경이력"/>
      <sheetName val="NF+CM"/>
      <sheetName val="_x0000__x0002__x0000_⁏ꗞ۴_x0000__x001a__x0000_ܐ_x0000_`_x0000__x0002__x0000_⹏─ݰ_x0000__x001a__x0000_ތ_x0000_`_x0000__x0002__x0000_Ꜵ빨߬_x0000_"/>
      <sheetName val="uments and Settings\원진산업 진천공장 1"/>
      <sheetName val="nd Settings\원진산업 진천공장 1\My Docu"/>
      <sheetName val="第26期基础题2-chrisfang.xls"/>
      <sheetName val="TD쿠페-선재(6월~)"/>
      <sheetName val="omctl32.dll"/>
      <sheetName val="_x001e__x0002_"/>
      <sheetName val="ĞĀ_x0008_r_x0005__x0003_"/>
      <sheetName val="_x0002__x0000_⁏ꗞ۴_x001a__x0000_ܐ`_x0000__x0002__x0000_⹏─ݰ_x001a__x0000_ތ`_x0000__x0002__x0000_Ꜵ빨߬_x001e__x0000_ࠌd_x0000__x0002_"/>
      <sheetName val="Sheet1_x0000__x0000_Œ_x0000__x0004__x0000__x0000__x0000__x0000__x0000__x0000_ ǅ_x0000__x0000__x0000__x0000__x0000__x0000__x0000__x0000__x0000__x0000__x0000_"/>
      <sheetName val="Sheet1_x0000_Œ_x0000__x0004__x0000_ ǅ_x0000__x0001__x0000_&lt;BOOK1.XLS]Sh"/>
      <sheetName val="검사기준서"/>
      <sheetName val="전산품의"/>
      <sheetName val="2.대외공문"/>
      <sheetName val="R&amp;D"/>
      <sheetName val="2차-PROTO-(1)"/>
      <sheetName val="품의서"/>
      <sheetName val="기안"/>
      <sheetName val="GRACE"/>
      <sheetName val="팀별 내역"/>
      <sheetName val="샤설"/>
      <sheetName val="시작"/>
      <sheetName val="성시"/>
      <sheetName val="차시"/>
      <sheetName val="기시"/>
      <sheetName val="전시"/>
      <sheetName val="인증"/>
      <sheetName val="11"/>
      <sheetName val="BASE"/>
      <sheetName val="주행"/>
      <sheetName val="표지★"/>
      <sheetName val="MX628EX"/>
      <sheetName val="p2-1"/>
      <sheetName val="85872-82"/>
      <sheetName val="???"/>
      <sheetName val="표지_"/>
      <sheetName val="p2_1"/>
      <sheetName val="2_대외공문"/>
      <sheetName val="비교원가(84601-3L040)"/>
      <sheetName val="비교원가(84601-3L050)"/>
      <sheetName val="비교원가(84601-3L060)"/>
      <sheetName val="비교원가(84601-3L070)"/>
      <sheetName val="비교원가(84660-3L000)"/>
      <sheetName val="비교원가(84660-3L100)"/>
      <sheetName val="비교원가(84690-3L000)"/>
      <sheetName val="비교원가(84640-3L000)"/>
      <sheetName val="비교원가(84640-3L010)"/>
      <sheetName val="비교원가(84640-3L020)"/>
      <sheetName val="비교원가(97040-3L000)"/>
      <sheetName val="??仛"/>
      <sheetName val="??★"/>
      <sheetName val="2.????"/>
      <sheetName val="개발집계"/>
      <sheetName val="구상제안(1)"/>
      <sheetName val="EFB (2)"/>
      <sheetName val="HP (2)"/>
      <sheetName val="FC"/>
      <sheetName val="CPE99"/>
      <sheetName val="LZ"/>
      <sheetName val="A1"/>
      <sheetName val="SMFO"/>
      <sheetName val="AU"/>
      <sheetName val="XD"/>
      <sheetName val="EF"/>
      <sheetName val="LC"/>
      <sheetName val="XG"/>
      <sheetName val="DS2"/>
      <sheetName val="PT차이"/>
      <sheetName val="조립 CT"/>
      <sheetName val="SPOT"/>
      <sheetName val="P-WD"/>
      <sheetName val="제안서(견본)"/>
      <sheetName val="PART별개발계획서 (2)"/>
      <sheetName val="표지 (2)"/>
      <sheetName val="목차 (2)"/>
      <sheetName val="TB-ITEM현황 (2)"/>
      <sheetName val="4M (우영) (2)"/>
      <sheetName val="10월금형개발 (6)"/>
      <sheetName val="안전조치내역"/>
      <sheetName val="Sheet3 (2)"/>
      <sheetName val="BOM"/>
      <sheetName val="금문산업HOOD MOLDG현황"/>
      <sheetName val="P2  PP-05.04.2003"/>
      <sheetName val="FR-ASSY-3DR"/>
      <sheetName val="S_BDW (2)"/>
      <sheetName val="제안현황"/>
      <sheetName val="比760011C000"/>
      <sheetName val="Ⅲ"/>
      <sheetName val="Ⅶ"/>
      <sheetName val="개발비집계"/>
      <sheetName val="CR구상안체계표"/>
      <sheetName val="계측기관리대장"/>
      <sheetName val="JM.D검사기준"/>
      <sheetName val="신청현황"/>
      <sheetName val="차체부품 INS REPORT(갑)"/>
      <sheetName val="초도발주서"/>
      <sheetName val="동명재고"/>
      <sheetName val="(주)와이디피05"/>
      <sheetName val="순위"/>
      <sheetName val="Ɛ_x0000__x0000_䳐믱_x0000__x0000__x0000__x0000_ _x000d_Ā_x0008__x0007__x0000__x0006__x0000_狜Ĝ쀤_x0000_"/>
      <sheetName val="Ɛ_x0000__x0000_䳐믱_x0000__x0000__x0000__x0000_ _x000d__x0000__x0008_ǀ믥힨믪ꇸ쀫_x0001_"/>
      <sheetName val="__ DATA (2)"/>
      <sheetName val="__"/>
      <sheetName val="첨부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refreshError="1"/>
      <sheetData sheetId="135" refreshError="1"/>
      <sheetData sheetId="136"/>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refreshError="1"/>
      <sheetData sheetId="157" refreshError="1"/>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refreshError="1"/>
      <sheetData sheetId="200" refreshError="1"/>
      <sheetData sheetId="201" refreshError="1"/>
      <sheetData sheetId="202" refreshError="1"/>
      <sheetData sheetId="203" refreshError="1"/>
      <sheetData sheetId="204" refreshError="1"/>
      <sheetData sheetId="205"/>
      <sheetData sheetId="206"/>
      <sheetData sheetId="207"/>
      <sheetData sheetId="208" refreshError="1"/>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refreshError="1"/>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sheetData sheetId="275"/>
      <sheetData sheetId="276"/>
      <sheetData sheetId="277" refreshError="1"/>
      <sheetData sheetId="278"/>
      <sheetData sheetId="279" refreshError="1"/>
      <sheetData sheetId="280" refreshError="1"/>
      <sheetData sheetId="281" refreshError="1"/>
      <sheetData sheetId="282" refreshError="1"/>
      <sheetData sheetId="283"/>
      <sheetData sheetId="284" refreshError="1"/>
      <sheetData sheetId="285"/>
      <sheetData sheetId="286" refreshError="1"/>
      <sheetData sheetId="287" refreshError="1"/>
      <sheetData sheetId="288" refreshError="1"/>
      <sheetData sheetId="289" refreshError="1"/>
      <sheetData sheetId="290" refreshError="1"/>
      <sheetData sheetId="291" refreshError="1"/>
      <sheetData sheetId="292" refreshError="1"/>
      <sheetData sheetId="293"/>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ROUTING)"/>
      <sheetName val="FRONT OPT"/>
      <sheetName val="FRONT"/>
      <sheetName val="FRONT (2)"/>
      <sheetName val="BODY OPT"/>
      <sheetName val="BODY"/>
      <sheetName val="R-BODY"/>
      <sheetName val="ENGINE OPT"/>
      <sheetName val="ENGINE"/>
      <sheetName val="R-ENG"/>
      <sheetName val="AIR BAG"/>
      <sheetName val="ect."/>
      <sheetName val="W-H 공정표"/>
      <sheetName val="FMAV"/>
      <sheetName val="E1"/>
      <sheetName val="_ROUTING_"/>
      <sheetName val="PILOT APP."/>
      <sheetName val="TOTAL"/>
      <sheetName val="ROUTING"/>
      <sheetName val="DATA"/>
      <sheetName val="M104 ENG"/>
      <sheetName val="LA5-CT"/>
      <sheetName val="대외공문"/>
      <sheetName val="KD율"/>
      <sheetName val="국가DATA"/>
      <sheetName val="Infrastructure(3)"/>
      <sheetName val="other expenses ( 13 ) "/>
      <sheetName val="T - room expense ( 7 )"/>
      <sheetName val="land "/>
      <sheetName val="FRONT_OPT"/>
      <sheetName val="FRONT_(2)"/>
      <sheetName val="BODY_OPT"/>
      <sheetName val="ENGINE_OPT"/>
      <sheetName val="AIR_BAG"/>
      <sheetName val="ect_"/>
      <sheetName val="W-H_공정표"/>
      <sheetName val="PILOT_APP_"/>
      <sheetName val="M104_ENG"/>
      <sheetName val="other_expenses_(_13_)_"/>
      <sheetName val="T_-_room_expense_(_7_)"/>
      <sheetName val="Businessplan-Formular"/>
      <sheetName val="진행 DATA (2)"/>
      <sheetName val="Tracing"/>
      <sheetName val="F-SUB"/>
      <sheetName val="F-SUB (2)"/>
      <sheetName val="ect. (2)"/>
      <sheetName val="Show Car Costs"/>
      <sheetName val="DBL LPG시험"/>
      <sheetName val="F-SUB_(2)"/>
      <sheetName val="ect__(2)"/>
      <sheetName val="Show_Car_Costs"/>
      <sheetName val="DBL_LPG시험"/>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9 Old,New"/>
      <sheetName val="Nov7 Old,New"/>
      <sheetName val="Nov5 Old,New"/>
      <sheetName val="maybe Unused parts (Aug)"/>
      <sheetName val="2.대외공문"/>
      <sheetName val="진행 DATA (2)"/>
      <sheetName val="(ROUTING)"/>
      <sheetName val="+++GMUZ OldNew PN List 20101110"/>
      <sheetName val="Tracing"/>
      <sheetName val="ship 17"/>
      <sheetName val="land "/>
    </sheetNames>
    <sheetDataSet>
      <sheetData sheetId="0" refreshError="1"/>
      <sheetData sheetId="1" refreshError="1"/>
      <sheetData sheetId="2" refreshError="1">
        <row r="2">
          <cell r="C2">
            <v>8400</v>
          </cell>
          <cell r="D2">
            <v>90186660</v>
          </cell>
        </row>
        <row r="3">
          <cell r="C3">
            <v>8400</v>
          </cell>
          <cell r="D3">
            <v>90186660</v>
          </cell>
        </row>
        <row r="4">
          <cell r="C4">
            <v>10200</v>
          </cell>
          <cell r="D4">
            <v>90352773</v>
          </cell>
        </row>
        <row r="5">
          <cell r="C5">
            <v>10200</v>
          </cell>
          <cell r="D5">
            <v>90352773</v>
          </cell>
        </row>
        <row r="6">
          <cell r="C6">
            <v>912116</v>
          </cell>
          <cell r="D6">
            <v>94580001</v>
          </cell>
        </row>
        <row r="7">
          <cell r="C7">
            <v>1115467</v>
          </cell>
          <cell r="D7">
            <v>96914391</v>
          </cell>
        </row>
        <row r="8">
          <cell r="C8">
            <v>1982037</v>
          </cell>
          <cell r="D8">
            <v>1982037</v>
          </cell>
        </row>
        <row r="9">
          <cell r="C9">
            <v>1982037</v>
          </cell>
          <cell r="D9">
            <v>1982037</v>
          </cell>
        </row>
        <row r="10">
          <cell r="C10">
            <v>2865700</v>
          </cell>
          <cell r="D10">
            <v>94580007</v>
          </cell>
        </row>
        <row r="11">
          <cell r="C11">
            <v>2875013</v>
          </cell>
          <cell r="D11">
            <v>2875013</v>
          </cell>
        </row>
        <row r="12">
          <cell r="C12">
            <v>2875013</v>
          </cell>
          <cell r="D12">
            <v>2875013</v>
          </cell>
        </row>
        <row r="13">
          <cell r="C13">
            <v>2879379</v>
          </cell>
          <cell r="D13">
            <v>94580008</v>
          </cell>
        </row>
        <row r="14">
          <cell r="C14">
            <v>2896149</v>
          </cell>
          <cell r="D14">
            <v>94580009</v>
          </cell>
        </row>
        <row r="15">
          <cell r="C15">
            <v>3442140</v>
          </cell>
          <cell r="D15">
            <v>94580011</v>
          </cell>
        </row>
        <row r="16">
          <cell r="C16">
            <v>3454558</v>
          </cell>
          <cell r="D16">
            <v>94580017</v>
          </cell>
        </row>
        <row r="17">
          <cell r="C17">
            <v>3455079</v>
          </cell>
          <cell r="D17">
            <v>94580018</v>
          </cell>
        </row>
        <row r="18">
          <cell r="C18">
            <v>3458232</v>
          </cell>
          <cell r="D18">
            <v>3458232</v>
          </cell>
        </row>
        <row r="19">
          <cell r="C19">
            <v>3466674</v>
          </cell>
          <cell r="D19">
            <v>3466674</v>
          </cell>
        </row>
        <row r="20">
          <cell r="C20">
            <v>3466675</v>
          </cell>
          <cell r="D20">
            <v>3466675</v>
          </cell>
        </row>
        <row r="21">
          <cell r="C21">
            <v>3466677</v>
          </cell>
          <cell r="D21">
            <v>3466677</v>
          </cell>
        </row>
        <row r="22">
          <cell r="C22">
            <v>3467819</v>
          </cell>
          <cell r="D22">
            <v>3467819</v>
          </cell>
        </row>
        <row r="23">
          <cell r="C23">
            <v>3468100</v>
          </cell>
          <cell r="D23">
            <v>94580019</v>
          </cell>
        </row>
        <row r="24">
          <cell r="C24">
            <v>6239414</v>
          </cell>
          <cell r="D24">
            <v>94580910</v>
          </cell>
        </row>
        <row r="25">
          <cell r="C25">
            <v>6566397</v>
          </cell>
          <cell r="D25">
            <v>96566397</v>
          </cell>
        </row>
        <row r="26">
          <cell r="C26">
            <v>6566397</v>
          </cell>
          <cell r="D26">
            <v>96566397</v>
          </cell>
        </row>
        <row r="27">
          <cell r="C27">
            <v>6620325</v>
          </cell>
          <cell r="D27">
            <v>94580023</v>
          </cell>
        </row>
        <row r="28">
          <cell r="C28">
            <v>7978459</v>
          </cell>
          <cell r="D28">
            <v>96146555</v>
          </cell>
        </row>
        <row r="29">
          <cell r="C29">
            <v>8947377</v>
          </cell>
          <cell r="D29">
            <v>95207870</v>
          </cell>
        </row>
        <row r="30">
          <cell r="C30">
            <v>8947377</v>
          </cell>
          <cell r="D30">
            <v>95207870</v>
          </cell>
        </row>
        <row r="31">
          <cell r="C31">
            <v>8950733</v>
          </cell>
          <cell r="D31">
            <v>94580030</v>
          </cell>
        </row>
        <row r="32">
          <cell r="C32">
            <v>8960970</v>
          </cell>
          <cell r="D32">
            <v>8960970</v>
          </cell>
        </row>
        <row r="33">
          <cell r="C33">
            <v>8968280</v>
          </cell>
          <cell r="D33">
            <v>94580036</v>
          </cell>
        </row>
        <row r="34">
          <cell r="C34">
            <v>8968282</v>
          </cell>
          <cell r="D34">
            <v>94580037</v>
          </cell>
        </row>
        <row r="35">
          <cell r="C35">
            <v>8975592</v>
          </cell>
          <cell r="D35">
            <v>8975592</v>
          </cell>
        </row>
        <row r="36">
          <cell r="C36">
            <v>8981899</v>
          </cell>
          <cell r="D36">
            <v>94580038</v>
          </cell>
        </row>
        <row r="37">
          <cell r="C37">
            <v>9132667</v>
          </cell>
          <cell r="D37">
            <v>9132667</v>
          </cell>
        </row>
        <row r="38">
          <cell r="C38">
            <v>9152870</v>
          </cell>
          <cell r="D38">
            <v>9152870</v>
          </cell>
        </row>
        <row r="39">
          <cell r="C39">
            <v>9180737</v>
          </cell>
          <cell r="D39">
            <v>9180737</v>
          </cell>
        </row>
        <row r="40">
          <cell r="C40">
            <v>9285234</v>
          </cell>
          <cell r="D40">
            <v>9285234</v>
          </cell>
        </row>
        <row r="41">
          <cell r="C41">
            <v>9286974</v>
          </cell>
          <cell r="D41">
            <v>94580041</v>
          </cell>
        </row>
        <row r="42">
          <cell r="C42">
            <v>9287081</v>
          </cell>
          <cell r="D42">
            <v>94580042</v>
          </cell>
        </row>
        <row r="43">
          <cell r="C43">
            <v>9288604</v>
          </cell>
          <cell r="D43">
            <v>9288604</v>
          </cell>
        </row>
        <row r="44">
          <cell r="C44">
            <v>9291082</v>
          </cell>
          <cell r="D44">
            <v>96915946</v>
          </cell>
        </row>
        <row r="45">
          <cell r="C45">
            <v>9291942</v>
          </cell>
          <cell r="D45">
            <v>9291942</v>
          </cell>
        </row>
        <row r="46">
          <cell r="C46">
            <v>9442388</v>
          </cell>
          <cell r="D46">
            <v>9442388</v>
          </cell>
        </row>
        <row r="47">
          <cell r="C47">
            <v>9594681</v>
          </cell>
          <cell r="D47">
            <v>9594681</v>
          </cell>
        </row>
        <row r="48">
          <cell r="C48">
            <v>9691749</v>
          </cell>
          <cell r="D48">
            <v>96917497</v>
          </cell>
        </row>
        <row r="49">
          <cell r="C49">
            <v>9691749</v>
          </cell>
          <cell r="D49">
            <v>96917497</v>
          </cell>
        </row>
        <row r="50">
          <cell r="C50">
            <v>10080312</v>
          </cell>
          <cell r="D50">
            <v>94515365</v>
          </cell>
        </row>
        <row r="51">
          <cell r="C51">
            <v>11011419</v>
          </cell>
          <cell r="D51">
            <v>11011419</v>
          </cell>
        </row>
        <row r="52">
          <cell r="C52">
            <v>11019402</v>
          </cell>
          <cell r="D52">
            <v>11019402</v>
          </cell>
        </row>
        <row r="53">
          <cell r="C53">
            <v>11021879</v>
          </cell>
          <cell r="D53">
            <v>95218013</v>
          </cell>
        </row>
        <row r="54">
          <cell r="C54">
            <v>11021879</v>
          </cell>
          <cell r="D54">
            <v>11021879</v>
          </cell>
        </row>
        <row r="55">
          <cell r="C55">
            <v>11021879</v>
          </cell>
          <cell r="D55">
            <v>95218013</v>
          </cell>
        </row>
        <row r="56">
          <cell r="C56">
            <v>11036682</v>
          </cell>
          <cell r="D56">
            <v>11036682</v>
          </cell>
        </row>
        <row r="57">
          <cell r="C57">
            <v>11036880</v>
          </cell>
          <cell r="D57">
            <v>94580044</v>
          </cell>
        </row>
        <row r="58">
          <cell r="C58">
            <v>11036883</v>
          </cell>
          <cell r="D58">
            <v>94580045</v>
          </cell>
        </row>
        <row r="59">
          <cell r="C59">
            <v>11038732</v>
          </cell>
          <cell r="D59">
            <v>11038732</v>
          </cell>
        </row>
        <row r="60">
          <cell r="C60">
            <v>11038822</v>
          </cell>
          <cell r="D60">
            <v>11038822</v>
          </cell>
        </row>
        <row r="61">
          <cell r="C61">
            <v>11038822</v>
          </cell>
          <cell r="D61">
            <v>94520338</v>
          </cell>
        </row>
        <row r="62">
          <cell r="C62">
            <v>11040055</v>
          </cell>
          <cell r="D62">
            <v>11040055</v>
          </cell>
        </row>
        <row r="63">
          <cell r="C63">
            <v>11040075</v>
          </cell>
          <cell r="D63">
            <v>11040075</v>
          </cell>
        </row>
        <row r="64">
          <cell r="C64">
            <v>11040760</v>
          </cell>
          <cell r="D64">
            <v>94580046</v>
          </cell>
        </row>
        <row r="65">
          <cell r="C65">
            <v>11040761</v>
          </cell>
          <cell r="D65">
            <v>94580047</v>
          </cell>
        </row>
        <row r="66">
          <cell r="C66">
            <v>11041732</v>
          </cell>
          <cell r="D66">
            <v>11041732</v>
          </cell>
        </row>
        <row r="67">
          <cell r="C67">
            <v>11041842</v>
          </cell>
          <cell r="D67">
            <v>11041842</v>
          </cell>
        </row>
        <row r="68">
          <cell r="C68">
            <v>11043011</v>
          </cell>
          <cell r="D68">
            <v>96914395</v>
          </cell>
        </row>
        <row r="69">
          <cell r="C69">
            <v>11043011</v>
          </cell>
          <cell r="D69">
            <v>96914395</v>
          </cell>
        </row>
        <row r="70">
          <cell r="C70">
            <v>11043323</v>
          </cell>
          <cell r="D70">
            <v>11043323</v>
          </cell>
        </row>
        <row r="71">
          <cell r="C71">
            <v>11043851</v>
          </cell>
          <cell r="D71">
            <v>11043851</v>
          </cell>
        </row>
        <row r="72">
          <cell r="C72">
            <v>11048281</v>
          </cell>
          <cell r="D72">
            <v>11048281</v>
          </cell>
        </row>
        <row r="73">
          <cell r="C73">
            <v>11048373</v>
          </cell>
          <cell r="D73">
            <v>11048373</v>
          </cell>
        </row>
        <row r="74">
          <cell r="C74">
            <v>11049239</v>
          </cell>
          <cell r="D74">
            <v>94580051</v>
          </cell>
        </row>
        <row r="75">
          <cell r="C75">
            <v>11050752</v>
          </cell>
          <cell r="D75">
            <v>94580055</v>
          </cell>
        </row>
        <row r="76">
          <cell r="C76">
            <v>11054001</v>
          </cell>
          <cell r="D76">
            <v>94580059</v>
          </cell>
        </row>
        <row r="77">
          <cell r="C77">
            <v>11054009</v>
          </cell>
          <cell r="D77">
            <v>94580060</v>
          </cell>
        </row>
        <row r="78">
          <cell r="C78">
            <v>11055502</v>
          </cell>
          <cell r="D78">
            <v>11055502</v>
          </cell>
        </row>
        <row r="79">
          <cell r="C79">
            <v>11055502</v>
          </cell>
          <cell r="D79">
            <v>11055502</v>
          </cell>
        </row>
        <row r="80">
          <cell r="C80">
            <v>11059301</v>
          </cell>
          <cell r="D80">
            <v>11059301</v>
          </cell>
        </row>
        <row r="81">
          <cell r="C81">
            <v>11061092</v>
          </cell>
          <cell r="D81">
            <v>11083401</v>
          </cell>
        </row>
        <row r="82">
          <cell r="C82">
            <v>11061092</v>
          </cell>
          <cell r="D82">
            <v>11083401</v>
          </cell>
        </row>
        <row r="83">
          <cell r="C83">
            <v>11063631</v>
          </cell>
          <cell r="D83">
            <v>11063631</v>
          </cell>
        </row>
        <row r="84">
          <cell r="C84">
            <v>11064421</v>
          </cell>
          <cell r="D84">
            <v>11064421</v>
          </cell>
        </row>
        <row r="85">
          <cell r="C85">
            <v>11066360</v>
          </cell>
          <cell r="D85">
            <v>94580065</v>
          </cell>
        </row>
        <row r="86">
          <cell r="C86">
            <v>11066361</v>
          </cell>
          <cell r="D86">
            <v>94580066</v>
          </cell>
        </row>
        <row r="87">
          <cell r="C87">
            <v>11066382</v>
          </cell>
          <cell r="D87">
            <v>11066382</v>
          </cell>
        </row>
        <row r="88">
          <cell r="C88">
            <v>11069291</v>
          </cell>
          <cell r="D88">
            <v>11069291</v>
          </cell>
        </row>
        <row r="89">
          <cell r="C89">
            <v>11072503</v>
          </cell>
          <cell r="D89">
            <v>11072503</v>
          </cell>
        </row>
        <row r="90">
          <cell r="C90">
            <v>11072641</v>
          </cell>
          <cell r="D90">
            <v>94520583</v>
          </cell>
        </row>
        <row r="91">
          <cell r="C91">
            <v>11073431</v>
          </cell>
          <cell r="D91">
            <v>11073431</v>
          </cell>
        </row>
        <row r="92">
          <cell r="C92">
            <v>11073701</v>
          </cell>
          <cell r="D92">
            <v>96915951</v>
          </cell>
        </row>
        <row r="93">
          <cell r="C93">
            <v>11074952</v>
          </cell>
          <cell r="D93">
            <v>94580070</v>
          </cell>
        </row>
        <row r="94">
          <cell r="C94">
            <v>11079311</v>
          </cell>
          <cell r="D94">
            <v>11079311</v>
          </cell>
        </row>
        <row r="95">
          <cell r="C95">
            <v>11079363</v>
          </cell>
          <cell r="D95">
            <v>96915952</v>
          </cell>
        </row>
        <row r="96">
          <cell r="C96">
            <v>11079441</v>
          </cell>
          <cell r="D96">
            <v>11079441</v>
          </cell>
        </row>
        <row r="97">
          <cell r="C97">
            <v>11079441</v>
          </cell>
          <cell r="D97">
            <v>11079441</v>
          </cell>
        </row>
        <row r="98">
          <cell r="C98">
            <v>11082841</v>
          </cell>
          <cell r="D98">
            <v>96915953</v>
          </cell>
        </row>
        <row r="99">
          <cell r="C99">
            <v>11083401</v>
          </cell>
          <cell r="D99">
            <v>11083401</v>
          </cell>
        </row>
        <row r="100">
          <cell r="C100">
            <v>11083401</v>
          </cell>
          <cell r="D100">
            <v>11083401</v>
          </cell>
        </row>
        <row r="101">
          <cell r="C101">
            <v>11086942</v>
          </cell>
          <cell r="D101">
            <v>11086942</v>
          </cell>
        </row>
        <row r="102">
          <cell r="C102">
            <v>11087513</v>
          </cell>
          <cell r="D102" t="str">
            <v>11087513?</v>
          </cell>
        </row>
        <row r="103">
          <cell r="C103">
            <v>11087513</v>
          </cell>
          <cell r="D103" t="str">
            <v>11087513?</v>
          </cell>
        </row>
        <row r="104">
          <cell r="C104">
            <v>11087513</v>
          </cell>
          <cell r="D104">
            <v>11087513</v>
          </cell>
        </row>
        <row r="105">
          <cell r="C105">
            <v>11087514</v>
          </cell>
          <cell r="D105" t="str">
            <v>11087513?</v>
          </cell>
        </row>
        <row r="106">
          <cell r="C106">
            <v>11087514</v>
          </cell>
          <cell r="D106" t="str">
            <v>11087513?</v>
          </cell>
        </row>
        <row r="107">
          <cell r="C107">
            <v>11088361</v>
          </cell>
          <cell r="D107">
            <v>11088361</v>
          </cell>
        </row>
        <row r="108">
          <cell r="C108">
            <v>11088941</v>
          </cell>
          <cell r="D108">
            <v>94535126</v>
          </cell>
        </row>
        <row r="109">
          <cell r="C109">
            <v>11088941</v>
          </cell>
          <cell r="D109">
            <v>94535126</v>
          </cell>
        </row>
        <row r="110">
          <cell r="C110">
            <v>11090611</v>
          </cell>
          <cell r="D110">
            <v>11090611</v>
          </cell>
        </row>
        <row r="111">
          <cell r="C111">
            <v>11500324</v>
          </cell>
          <cell r="D111">
            <v>96915954</v>
          </cell>
        </row>
        <row r="112">
          <cell r="C112">
            <v>11500398</v>
          </cell>
          <cell r="D112">
            <v>11500398</v>
          </cell>
        </row>
        <row r="113">
          <cell r="C113">
            <v>11500398</v>
          </cell>
          <cell r="D113">
            <v>11500398</v>
          </cell>
        </row>
        <row r="114">
          <cell r="C114">
            <v>11503800</v>
          </cell>
          <cell r="D114">
            <v>11503800</v>
          </cell>
        </row>
        <row r="115">
          <cell r="C115">
            <v>11514516</v>
          </cell>
          <cell r="D115">
            <v>11514516</v>
          </cell>
        </row>
        <row r="116">
          <cell r="C116">
            <v>11514517</v>
          </cell>
          <cell r="D116">
            <v>11514517</v>
          </cell>
        </row>
        <row r="117">
          <cell r="C117">
            <v>11514519</v>
          </cell>
          <cell r="D117">
            <v>11514519</v>
          </cell>
        </row>
        <row r="118">
          <cell r="C118">
            <v>11514596</v>
          </cell>
          <cell r="D118">
            <v>11514596</v>
          </cell>
        </row>
        <row r="119">
          <cell r="C119">
            <v>11514596</v>
          </cell>
          <cell r="D119">
            <v>21021808</v>
          </cell>
        </row>
        <row r="120">
          <cell r="C120">
            <v>11514598</v>
          </cell>
          <cell r="D120">
            <v>11514598</v>
          </cell>
        </row>
        <row r="121">
          <cell r="C121">
            <v>11515756</v>
          </cell>
          <cell r="D121">
            <v>11515756</v>
          </cell>
        </row>
        <row r="122">
          <cell r="C122">
            <v>11516077</v>
          </cell>
          <cell r="D122">
            <v>11516077</v>
          </cell>
        </row>
        <row r="123">
          <cell r="C123">
            <v>11516078</v>
          </cell>
          <cell r="D123">
            <v>11516078</v>
          </cell>
        </row>
        <row r="124">
          <cell r="C124">
            <v>11516398</v>
          </cell>
          <cell r="D124">
            <v>11516398</v>
          </cell>
        </row>
        <row r="125">
          <cell r="C125">
            <v>11516836</v>
          </cell>
          <cell r="D125">
            <v>11516836</v>
          </cell>
        </row>
        <row r="126">
          <cell r="C126">
            <v>11519375</v>
          </cell>
          <cell r="D126">
            <v>11519375</v>
          </cell>
        </row>
        <row r="127">
          <cell r="C127">
            <v>11519375</v>
          </cell>
          <cell r="D127">
            <v>11571265</v>
          </cell>
        </row>
        <row r="128">
          <cell r="C128">
            <v>11519376</v>
          </cell>
          <cell r="D128">
            <v>11519376</v>
          </cell>
        </row>
        <row r="129">
          <cell r="C129">
            <v>11519377</v>
          </cell>
          <cell r="D129">
            <v>11519377</v>
          </cell>
        </row>
        <row r="130">
          <cell r="C130">
            <v>11519385</v>
          </cell>
          <cell r="D130">
            <v>11519385</v>
          </cell>
        </row>
        <row r="131">
          <cell r="C131">
            <v>11519388</v>
          </cell>
          <cell r="D131">
            <v>11519389</v>
          </cell>
        </row>
        <row r="132">
          <cell r="C132">
            <v>11519388</v>
          </cell>
          <cell r="D132">
            <v>11519389</v>
          </cell>
        </row>
        <row r="133">
          <cell r="C133">
            <v>11519389</v>
          </cell>
          <cell r="D133">
            <v>11519389</v>
          </cell>
        </row>
        <row r="134">
          <cell r="C134">
            <v>11519389</v>
          </cell>
          <cell r="D134">
            <v>11519389</v>
          </cell>
        </row>
        <row r="135">
          <cell r="C135">
            <v>11519840</v>
          </cell>
          <cell r="D135">
            <v>11519840</v>
          </cell>
        </row>
        <row r="136">
          <cell r="C136">
            <v>11560996</v>
          </cell>
          <cell r="D136">
            <v>11560996</v>
          </cell>
        </row>
        <row r="137">
          <cell r="C137">
            <v>11561629</v>
          </cell>
          <cell r="D137">
            <v>11561629</v>
          </cell>
        </row>
        <row r="138">
          <cell r="C138">
            <v>11562507</v>
          </cell>
          <cell r="D138">
            <v>11562507</v>
          </cell>
        </row>
        <row r="139">
          <cell r="C139">
            <v>11569638</v>
          </cell>
          <cell r="D139">
            <v>11569638</v>
          </cell>
        </row>
        <row r="140">
          <cell r="C140">
            <v>11569711</v>
          </cell>
          <cell r="D140">
            <v>11569711</v>
          </cell>
        </row>
        <row r="141">
          <cell r="C141">
            <v>11570007</v>
          </cell>
          <cell r="D141">
            <v>11570007</v>
          </cell>
        </row>
        <row r="142">
          <cell r="C142">
            <v>11570299</v>
          </cell>
          <cell r="D142">
            <v>11570299</v>
          </cell>
        </row>
        <row r="143">
          <cell r="C143">
            <v>11570499</v>
          </cell>
          <cell r="D143">
            <v>11570499</v>
          </cell>
        </row>
        <row r="144">
          <cell r="C144">
            <v>11570654</v>
          </cell>
          <cell r="D144">
            <v>11570654</v>
          </cell>
        </row>
        <row r="145">
          <cell r="C145">
            <v>11570745</v>
          </cell>
          <cell r="D145">
            <v>11570745</v>
          </cell>
        </row>
        <row r="146">
          <cell r="C146">
            <v>11571159</v>
          </cell>
          <cell r="D146">
            <v>11571159</v>
          </cell>
        </row>
        <row r="147">
          <cell r="C147">
            <v>11571247</v>
          </cell>
          <cell r="D147">
            <v>11571247</v>
          </cell>
        </row>
        <row r="148">
          <cell r="C148">
            <v>11571265</v>
          </cell>
          <cell r="D148">
            <v>11571265</v>
          </cell>
        </row>
        <row r="149">
          <cell r="C149">
            <v>11588710</v>
          </cell>
          <cell r="D149">
            <v>11588710</v>
          </cell>
        </row>
        <row r="150">
          <cell r="C150">
            <v>11588711</v>
          </cell>
          <cell r="D150">
            <v>11588711</v>
          </cell>
        </row>
        <row r="151">
          <cell r="C151">
            <v>11588711</v>
          </cell>
          <cell r="D151">
            <v>11588710</v>
          </cell>
        </row>
        <row r="152">
          <cell r="C152">
            <v>11588712</v>
          </cell>
          <cell r="D152">
            <v>11588712</v>
          </cell>
        </row>
        <row r="153">
          <cell r="C153">
            <v>11588713</v>
          </cell>
          <cell r="D153">
            <v>11588713</v>
          </cell>
        </row>
        <row r="154">
          <cell r="C154">
            <v>11588716</v>
          </cell>
          <cell r="D154">
            <v>11588716</v>
          </cell>
        </row>
        <row r="155">
          <cell r="C155">
            <v>11588722</v>
          </cell>
          <cell r="D155">
            <v>11588722</v>
          </cell>
        </row>
        <row r="156">
          <cell r="C156">
            <v>11588723</v>
          </cell>
          <cell r="D156">
            <v>11588723</v>
          </cell>
        </row>
        <row r="157">
          <cell r="C157">
            <v>11588725</v>
          </cell>
          <cell r="D157">
            <v>11588725</v>
          </cell>
        </row>
        <row r="158">
          <cell r="C158">
            <v>11588726</v>
          </cell>
          <cell r="D158">
            <v>11588726</v>
          </cell>
        </row>
        <row r="159">
          <cell r="C159">
            <v>11588727</v>
          </cell>
          <cell r="D159">
            <v>11588727</v>
          </cell>
        </row>
        <row r="160">
          <cell r="C160">
            <v>11588728</v>
          </cell>
          <cell r="D160">
            <v>11588728</v>
          </cell>
        </row>
        <row r="161">
          <cell r="C161">
            <v>11588732</v>
          </cell>
          <cell r="D161">
            <v>11588732</v>
          </cell>
        </row>
        <row r="162">
          <cell r="C162">
            <v>11588734</v>
          </cell>
          <cell r="D162">
            <v>11588734</v>
          </cell>
        </row>
        <row r="163">
          <cell r="C163">
            <v>11588738</v>
          </cell>
          <cell r="D163">
            <v>11588738</v>
          </cell>
        </row>
        <row r="164">
          <cell r="C164">
            <v>11588741</v>
          </cell>
          <cell r="D164">
            <v>11588741</v>
          </cell>
        </row>
        <row r="165">
          <cell r="C165">
            <v>11588747</v>
          </cell>
          <cell r="D165">
            <v>11588747</v>
          </cell>
        </row>
        <row r="166">
          <cell r="C166">
            <v>11589274</v>
          </cell>
          <cell r="D166">
            <v>11589274</v>
          </cell>
        </row>
        <row r="167">
          <cell r="C167">
            <v>11589276</v>
          </cell>
          <cell r="D167">
            <v>11589276</v>
          </cell>
        </row>
        <row r="168">
          <cell r="C168">
            <v>11589277</v>
          </cell>
          <cell r="D168">
            <v>11589277</v>
          </cell>
        </row>
        <row r="169">
          <cell r="C169">
            <v>11589278</v>
          </cell>
          <cell r="D169">
            <v>11589278</v>
          </cell>
        </row>
        <row r="170">
          <cell r="C170">
            <v>11589289</v>
          </cell>
          <cell r="D170">
            <v>11589289</v>
          </cell>
        </row>
        <row r="171">
          <cell r="C171">
            <v>11589293</v>
          </cell>
          <cell r="D171">
            <v>11589293</v>
          </cell>
        </row>
        <row r="172">
          <cell r="C172">
            <v>11589356</v>
          </cell>
          <cell r="D172">
            <v>11589356</v>
          </cell>
        </row>
        <row r="173">
          <cell r="C173">
            <v>11589361</v>
          </cell>
          <cell r="D173">
            <v>11589361</v>
          </cell>
        </row>
        <row r="174">
          <cell r="C174">
            <v>11609457</v>
          </cell>
          <cell r="D174">
            <v>11609457</v>
          </cell>
        </row>
        <row r="175">
          <cell r="C175">
            <v>11609458</v>
          </cell>
          <cell r="D175">
            <v>11609458</v>
          </cell>
        </row>
        <row r="176">
          <cell r="C176">
            <v>11609598</v>
          </cell>
          <cell r="D176">
            <v>11609598</v>
          </cell>
        </row>
        <row r="177">
          <cell r="C177">
            <v>11609607</v>
          </cell>
          <cell r="D177">
            <v>11609607</v>
          </cell>
        </row>
        <row r="178">
          <cell r="C178">
            <v>11609634</v>
          </cell>
          <cell r="D178">
            <v>11609634</v>
          </cell>
        </row>
        <row r="179">
          <cell r="C179">
            <v>11609658</v>
          </cell>
          <cell r="D179">
            <v>11609658</v>
          </cell>
        </row>
        <row r="180">
          <cell r="C180">
            <v>11609952</v>
          </cell>
          <cell r="D180">
            <v>11609952</v>
          </cell>
        </row>
        <row r="181">
          <cell r="C181">
            <v>11610523</v>
          </cell>
          <cell r="D181">
            <v>11610523</v>
          </cell>
        </row>
        <row r="182">
          <cell r="C182">
            <v>11610535</v>
          </cell>
          <cell r="D182">
            <v>11610535</v>
          </cell>
        </row>
        <row r="183">
          <cell r="C183">
            <v>12220799</v>
          </cell>
          <cell r="D183">
            <v>12220799</v>
          </cell>
        </row>
        <row r="184">
          <cell r="C184">
            <v>13126729</v>
          </cell>
          <cell r="D184">
            <v>13126729</v>
          </cell>
        </row>
        <row r="185">
          <cell r="C185">
            <v>13231065</v>
          </cell>
          <cell r="D185">
            <v>13231065</v>
          </cell>
        </row>
        <row r="186">
          <cell r="C186">
            <v>13268602</v>
          </cell>
          <cell r="D186">
            <v>13577258</v>
          </cell>
        </row>
        <row r="187">
          <cell r="C187">
            <v>13268602</v>
          </cell>
          <cell r="D187">
            <v>13577258</v>
          </cell>
        </row>
        <row r="188">
          <cell r="C188">
            <v>13502180</v>
          </cell>
          <cell r="D188">
            <v>13502180</v>
          </cell>
        </row>
        <row r="189">
          <cell r="C189">
            <v>13502181</v>
          </cell>
          <cell r="D189">
            <v>13502181</v>
          </cell>
        </row>
        <row r="190">
          <cell r="C190">
            <v>13502340</v>
          </cell>
          <cell r="D190">
            <v>13502340</v>
          </cell>
        </row>
        <row r="191">
          <cell r="C191">
            <v>13502341</v>
          </cell>
          <cell r="D191">
            <v>13502341</v>
          </cell>
        </row>
        <row r="192">
          <cell r="C192">
            <v>13502347</v>
          </cell>
          <cell r="D192">
            <v>13502347</v>
          </cell>
        </row>
        <row r="193">
          <cell r="C193">
            <v>13502353</v>
          </cell>
          <cell r="D193">
            <v>13502353</v>
          </cell>
        </row>
        <row r="194">
          <cell r="C194">
            <v>13502368</v>
          </cell>
          <cell r="D194">
            <v>13502368</v>
          </cell>
        </row>
        <row r="195">
          <cell r="C195">
            <v>13502516</v>
          </cell>
          <cell r="D195">
            <v>13502516</v>
          </cell>
        </row>
        <row r="196">
          <cell r="C196">
            <v>13502522</v>
          </cell>
          <cell r="D196">
            <v>13502522</v>
          </cell>
        </row>
        <row r="197">
          <cell r="C197">
            <v>13502526</v>
          </cell>
          <cell r="D197">
            <v>13502526</v>
          </cell>
        </row>
        <row r="198">
          <cell r="C198">
            <v>13503045</v>
          </cell>
          <cell r="D198">
            <v>13503045</v>
          </cell>
        </row>
        <row r="199">
          <cell r="C199">
            <v>13503059</v>
          </cell>
          <cell r="D199">
            <v>13503059</v>
          </cell>
        </row>
        <row r="200">
          <cell r="C200">
            <v>13503246</v>
          </cell>
          <cell r="D200">
            <v>13503246</v>
          </cell>
        </row>
        <row r="201">
          <cell r="C201">
            <v>13504878</v>
          </cell>
          <cell r="D201">
            <v>13577246</v>
          </cell>
        </row>
        <row r="202">
          <cell r="C202">
            <v>13504878</v>
          </cell>
          <cell r="D202">
            <v>13577246</v>
          </cell>
        </row>
        <row r="203">
          <cell r="C203">
            <v>13576852</v>
          </cell>
          <cell r="D203">
            <v>13578313</v>
          </cell>
        </row>
        <row r="204">
          <cell r="C204">
            <v>13576852</v>
          </cell>
          <cell r="D204">
            <v>13578313</v>
          </cell>
        </row>
        <row r="205">
          <cell r="C205">
            <v>13576853</v>
          </cell>
          <cell r="D205">
            <v>13578314</v>
          </cell>
        </row>
        <row r="206">
          <cell r="C206">
            <v>13576853</v>
          </cell>
          <cell r="D206">
            <v>13578314</v>
          </cell>
        </row>
        <row r="207">
          <cell r="C207">
            <v>13577246</v>
          </cell>
          <cell r="D207">
            <v>13577246</v>
          </cell>
        </row>
        <row r="208">
          <cell r="C208">
            <v>13577246</v>
          </cell>
          <cell r="D208">
            <v>13577246</v>
          </cell>
        </row>
        <row r="209">
          <cell r="C209">
            <v>13577258</v>
          </cell>
          <cell r="D209">
            <v>13577258</v>
          </cell>
        </row>
        <row r="210">
          <cell r="C210">
            <v>13577258</v>
          </cell>
          <cell r="D210">
            <v>13577258</v>
          </cell>
        </row>
        <row r="211">
          <cell r="C211">
            <v>13578313</v>
          </cell>
          <cell r="D211">
            <v>13578313</v>
          </cell>
        </row>
        <row r="212">
          <cell r="C212">
            <v>13578313</v>
          </cell>
          <cell r="D212">
            <v>13578313</v>
          </cell>
        </row>
        <row r="213">
          <cell r="C213">
            <v>13578314</v>
          </cell>
          <cell r="D213">
            <v>13578314</v>
          </cell>
        </row>
        <row r="214">
          <cell r="C214">
            <v>13578314</v>
          </cell>
          <cell r="D214">
            <v>13578314</v>
          </cell>
        </row>
        <row r="215">
          <cell r="C215">
            <v>16240109</v>
          </cell>
          <cell r="D215">
            <v>96980877</v>
          </cell>
        </row>
        <row r="216">
          <cell r="C216">
            <v>16240109</v>
          </cell>
          <cell r="D216">
            <v>96980877</v>
          </cell>
        </row>
        <row r="217">
          <cell r="C217">
            <v>20337916</v>
          </cell>
          <cell r="D217">
            <v>94580186</v>
          </cell>
        </row>
        <row r="218">
          <cell r="C218">
            <v>20337916</v>
          </cell>
          <cell r="D218">
            <v>94580186</v>
          </cell>
        </row>
        <row r="219">
          <cell r="C219">
            <v>20913965</v>
          </cell>
          <cell r="D219">
            <v>20913965</v>
          </cell>
        </row>
        <row r="220">
          <cell r="C220">
            <v>21021808</v>
          </cell>
          <cell r="D220">
            <v>21021808</v>
          </cell>
        </row>
        <row r="221">
          <cell r="C221">
            <v>22591475</v>
          </cell>
          <cell r="D221">
            <v>22591475</v>
          </cell>
        </row>
        <row r="222">
          <cell r="C222">
            <v>22591475</v>
          </cell>
          <cell r="D222">
            <v>22591475</v>
          </cell>
        </row>
        <row r="223">
          <cell r="C223">
            <v>22591475</v>
          </cell>
          <cell r="D223">
            <v>22591475</v>
          </cell>
        </row>
        <row r="224">
          <cell r="C224">
            <v>22591475</v>
          </cell>
          <cell r="D224">
            <v>22591475</v>
          </cell>
        </row>
        <row r="225">
          <cell r="C225">
            <v>25037223</v>
          </cell>
          <cell r="D225">
            <v>25037223</v>
          </cell>
        </row>
        <row r="226">
          <cell r="C226">
            <v>25127798</v>
          </cell>
          <cell r="D226">
            <v>94581037</v>
          </cell>
        </row>
        <row r="227">
          <cell r="C227">
            <v>25181049</v>
          </cell>
          <cell r="D227">
            <v>25181049</v>
          </cell>
        </row>
        <row r="228">
          <cell r="C228">
            <v>25181050</v>
          </cell>
          <cell r="D228">
            <v>25181050</v>
          </cell>
        </row>
        <row r="229">
          <cell r="C229">
            <v>25181231</v>
          </cell>
          <cell r="D229">
            <v>25181231</v>
          </cell>
        </row>
        <row r="230">
          <cell r="C230">
            <v>25181231</v>
          </cell>
          <cell r="D230">
            <v>25181231</v>
          </cell>
        </row>
        <row r="231">
          <cell r="C231">
            <v>25181232</v>
          </cell>
          <cell r="D231">
            <v>25181232</v>
          </cell>
        </row>
        <row r="232">
          <cell r="C232">
            <v>25181232</v>
          </cell>
          <cell r="D232">
            <v>25181232</v>
          </cell>
        </row>
        <row r="233">
          <cell r="C233">
            <v>25181299</v>
          </cell>
          <cell r="D233">
            <v>25183017</v>
          </cell>
        </row>
        <row r="234">
          <cell r="C234">
            <v>25181299</v>
          </cell>
          <cell r="D234">
            <v>25183017</v>
          </cell>
        </row>
        <row r="235">
          <cell r="C235">
            <v>25181333</v>
          </cell>
          <cell r="D235">
            <v>25181333</v>
          </cell>
        </row>
        <row r="236">
          <cell r="C236">
            <v>25181397</v>
          </cell>
          <cell r="D236">
            <v>25181397</v>
          </cell>
        </row>
        <row r="237">
          <cell r="C237">
            <v>25181592</v>
          </cell>
          <cell r="D237">
            <v>25181592</v>
          </cell>
        </row>
        <row r="238">
          <cell r="C238">
            <v>25181611</v>
          </cell>
          <cell r="D238">
            <v>96945360</v>
          </cell>
        </row>
        <row r="239">
          <cell r="C239">
            <v>25181785</v>
          </cell>
          <cell r="D239">
            <v>25181785</v>
          </cell>
        </row>
        <row r="240">
          <cell r="C240">
            <v>25181786</v>
          </cell>
          <cell r="D240">
            <v>25181786</v>
          </cell>
        </row>
        <row r="241">
          <cell r="C241">
            <v>25182589</v>
          </cell>
          <cell r="D241">
            <v>25183232</v>
          </cell>
        </row>
        <row r="242">
          <cell r="C242">
            <v>25182589</v>
          </cell>
          <cell r="D242">
            <v>25183232</v>
          </cell>
        </row>
        <row r="243">
          <cell r="C243">
            <v>25182590</v>
          </cell>
          <cell r="D243">
            <v>25183234</v>
          </cell>
        </row>
        <row r="244">
          <cell r="C244">
            <v>25182590</v>
          </cell>
          <cell r="D244">
            <v>25183234</v>
          </cell>
        </row>
        <row r="245">
          <cell r="C245">
            <v>25182751</v>
          </cell>
          <cell r="D245">
            <v>25182751</v>
          </cell>
        </row>
        <row r="246">
          <cell r="C246">
            <v>25182751</v>
          </cell>
          <cell r="D246">
            <v>25182751</v>
          </cell>
        </row>
        <row r="247">
          <cell r="C247">
            <v>25182776</v>
          </cell>
          <cell r="D247">
            <v>25182776</v>
          </cell>
        </row>
        <row r="248">
          <cell r="C248">
            <v>25182776</v>
          </cell>
          <cell r="D248">
            <v>25182776</v>
          </cell>
        </row>
        <row r="249">
          <cell r="C249">
            <v>25182777</v>
          </cell>
          <cell r="D249" t="str">
            <v>25182777 or 96416337</v>
          </cell>
        </row>
        <row r="250">
          <cell r="C250">
            <v>25182777</v>
          </cell>
          <cell r="D250" t="str">
            <v>25182777 or 96416337</v>
          </cell>
        </row>
        <row r="251">
          <cell r="C251">
            <v>25182778</v>
          </cell>
          <cell r="D251" t="str">
            <v>96416336 or 25182778</v>
          </cell>
        </row>
        <row r="252">
          <cell r="C252">
            <v>25182778</v>
          </cell>
          <cell r="D252" t="str">
            <v>96416336 or 25182778</v>
          </cell>
        </row>
        <row r="253">
          <cell r="C253">
            <v>25182789</v>
          </cell>
          <cell r="D253">
            <v>25182789</v>
          </cell>
        </row>
        <row r="254">
          <cell r="C254">
            <v>25182789</v>
          </cell>
          <cell r="D254">
            <v>25182789</v>
          </cell>
        </row>
        <row r="255">
          <cell r="C255">
            <v>25183017</v>
          </cell>
          <cell r="D255">
            <v>25183017</v>
          </cell>
        </row>
        <row r="256">
          <cell r="C256">
            <v>25183017</v>
          </cell>
          <cell r="D256">
            <v>25183017</v>
          </cell>
        </row>
        <row r="257">
          <cell r="C257">
            <v>25183021</v>
          </cell>
          <cell r="D257">
            <v>96990678</v>
          </cell>
        </row>
        <row r="258">
          <cell r="C258">
            <v>25183058</v>
          </cell>
          <cell r="D258">
            <v>25183058</v>
          </cell>
        </row>
        <row r="259">
          <cell r="C259">
            <v>25183058</v>
          </cell>
          <cell r="D259">
            <v>25183058</v>
          </cell>
        </row>
        <row r="260">
          <cell r="C260">
            <v>25183059</v>
          </cell>
          <cell r="D260">
            <v>25183059</v>
          </cell>
        </row>
        <row r="261">
          <cell r="C261">
            <v>25183059</v>
          </cell>
          <cell r="D261">
            <v>25183059</v>
          </cell>
        </row>
        <row r="262">
          <cell r="C262">
            <v>25183061</v>
          </cell>
          <cell r="D262">
            <v>25183061</v>
          </cell>
        </row>
        <row r="263">
          <cell r="C263">
            <v>25183061</v>
          </cell>
          <cell r="D263">
            <v>25183061</v>
          </cell>
        </row>
        <row r="264">
          <cell r="C264">
            <v>25183063</v>
          </cell>
          <cell r="D264">
            <v>25183063</v>
          </cell>
        </row>
        <row r="265">
          <cell r="C265">
            <v>25183063</v>
          </cell>
          <cell r="D265">
            <v>25183063</v>
          </cell>
        </row>
        <row r="266">
          <cell r="C266">
            <v>25183064</v>
          </cell>
          <cell r="D266">
            <v>25183064</v>
          </cell>
        </row>
        <row r="267">
          <cell r="C267">
            <v>25183064</v>
          </cell>
          <cell r="D267">
            <v>25183064</v>
          </cell>
        </row>
        <row r="268">
          <cell r="C268">
            <v>25183229</v>
          </cell>
          <cell r="D268">
            <v>25183229</v>
          </cell>
        </row>
        <row r="269">
          <cell r="C269">
            <v>25183229</v>
          </cell>
          <cell r="D269">
            <v>25183229</v>
          </cell>
        </row>
        <row r="270">
          <cell r="C270">
            <v>25183230</v>
          </cell>
          <cell r="D270">
            <v>25183230</v>
          </cell>
        </row>
        <row r="271">
          <cell r="C271">
            <v>25183230</v>
          </cell>
          <cell r="D271">
            <v>25183230</v>
          </cell>
        </row>
        <row r="272">
          <cell r="C272">
            <v>25183231</v>
          </cell>
          <cell r="D272">
            <v>25183231</v>
          </cell>
        </row>
        <row r="273">
          <cell r="C273">
            <v>25183231</v>
          </cell>
          <cell r="D273">
            <v>25183231</v>
          </cell>
        </row>
        <row r="274">
          <cell r="C274">
            <v>25183232</v>
          </cell>
          <cell r="D274">
            <v>25183232</v>
          </cell>
        </row>
        <row r="275">
          <cell r="C275">
            <v>25183232</v>
          </cell>
          <cell r="D275">
            <v>25183232</v>
          </cell>
        </row>
        <row r="276">
          <cell r="C276">
            <v>25183233</v>
          </cell>
          <cell r="D276">
            <v>25183233</v>
          </cell>
        </row>
        <row r="277">
          <cell r="C277">
            <v>25183233</v>
          </cell>
          <cell r="D277">
            <v>25183233</v>
          </cell>
        </row>
        <row r="278">
          <cell r="C278">
            <v>25183234</v>
          </cell>
          <cell r="D278">
            <v>25183234</v>
          </cell>
        </row>
        <row r="279">
          <cell r="C279">
            <v>25183234</v>
          </cell>
          <cell r="D279">
            <v>25183234</v>
          </cell>
        </row>
        <row r="280">
          <cell r="C280">
            <v>25184087</v>
          </cell>
          <cell r="D280" t="str">
            <v>DELETE</v>
          </cell>
        </row>
        <row r="281">
          <cell r="C281">
            <v>25184088</v>
          </cell>
          <cell r="D281" t="str">
            <v>DELETE</v>
          </cell>
        </row>
        <row r="282">
          <cell r="C282">
            <v>25184168</v>
          </cell>
          <cell r="D282">
            <v>25184168</v>
          </cell>
        </row>
        <row r="283">
          <cell r="C283">
            <v>25184168</v>
          </cell>
          <cell r="D283">
            <v>25184168</v>
          </cell>
        </row>
        <row r="284">
          <cell r="C284">
            <v>25775833</v>
          </cell>
          <cell r="D284">
            <v>25775833</v>
          </cell>
        </row>
        <row r="285">
          <cell r="C285">
            <v>52455752</v>
          </cell>
          <cell r="D285">
            <v>94580424</v>
          </cell>
        </row>
        <row r="286">
          <cell r="C286">
            <v>52455943</v>
          </cell>
          <cell r="D286">
            <v>96915958</v>
          </cell>
        </row>
        <row r="287">
          <cell r="C287">
            <v>52455943</v>
          </cell>
          <cell r="D287">
            <v>96915958</v>
          </cell>
        </row>
        <row r="288">
          <cell r="C288">
            <v>52455943</v>
          </cell>
          <cell r="D288">
            <v>96915958</v>
          </cell>
        </row>
        <row r="289">
          <cell r="C289">
            <v>52457600</v>
          </cell>
          <cell r="D289">
            <v>94580425</v>
          </cell>
        </row>
        <row r="290">
          <cell r="C290">
            <v>74513100</v>
          </cell>
          <cell r="D290">
            <v>74513100</v>
          </cell>
        </row>
        <row r="291">
          <cell r="C291">
            <v>74513101</v>
          </cell>
          <cell r="D291">
            <v>74513101</v>
          </cell>
        </row>
        <row r="292">
          <cell r="C292">
            <v>74513102</v>
          </cell>
          <cell r="D292">
            <v>74513102</v>
          </cell>
        </row>
        <row r="293">
          <cell r="C293">
            <v>74513103</v>
          </cell>
          <cell r="D293">
            <v>74513103</v>
          </cell>
        </row>
        <row r="294">
          <cell r="C294">
            <v>74513104</v>
          </cell>
          <cell r="D294">
            <v>74513104</v>
          </cell>
        </row>
        <row r="295">
          <cell r="C295">
            <v>74513420</v>
          </cell>
          <cell r="D295">
            <v>74513420</v>
          </cell>
        </row>
        <row r="296">
          <cell r="C296">
            <v>74513421</v>
          </cell>
          <cell r="D296">
            <v>74513421</v>
          </cell>
        </row>
        <row r="297">
          <cell r="C297">
            <v>74513481</v>
          </cell>
          <cell r="D297">
            <v>74513481</v>
          </cell>
        </row>
        <row r="298">
          <cell r="C298">
            <v>74513482</v>
          </cell>
          <cell r="D298">
            <v>74513482</v>
          </cell>
        </row>
        <row r="299">
          <cell r="C299">
            <v>74513483</v>
          </cell>
          <cell r="D299">
            <v>74513483</v>
          </cell>
        </row>
        <row r="300">
          <cell r="C300">
            <v>74513484</v>
          </cell>
          <cell r="D300">
            <v>74513484</v>
          </cell>
        </row>
        <row r="301">
          <cell r="C301">
            <v>77000001</v>
          </cell>
          <cell r="D301">
            <v>77000001</v>
          </cell>
        </row>
        <row r="302">
          <cell r="C302">
            <v>77000002</v>
          </cell>
          <cell r="D302">
            <v>77000002</v>
          </cell>
        </row>
        <row r="303">
          <cell r="C303">
            <v>77000003</v>
          </cell>
          <cell r="D303">
            <v>77000003</v>
          </cell>
        </row>
        <row r="304">
          <cell r="C304">
            <v>77000004</v>
          </cell>
          <cell r="D304">
            <v>77000004</v>
          </cell>
        </row>
        <row r="305">
          <cell r="C305">
            <v>77000005</v>
          </cell>
          <cell r="D305">
            <v>77000005</v>
          </cell>
        </row>
        <row r="306">
          <cell r="C306">
            <v>77000006</v>
          </cell>
          <cell r="D306">
            <v>77000006</v>
          </cell>
        </row>
        <row r="307">
          <cell r="C307">
            <v>77000007</v>
          </cell>
          <cell r="D307">
            <v>77000007</v>
          </cell>
        </row>
        <row r="308">
          <cell r="C308">
            <v>77000008</v>
          </cell>
          <cell r="D308">
            <v>77000008</v>
          </cell>
        </row>
        <row r="309">
          <cell r="C309">
            <v>77000009</v>
          </cell>
          <cell r="D309">
            <v>77000009</v>
          </cell>
        </row>
        <row r="310">
          <cell r="C310">
            <v>77000010</v>
          </cell>
          <cell r="D310">
            <v>77000010</v>
          </cell>
        </row>
        <row r="311">
          <cell r="C311">
            <v>77000011</v>
          </cell>
          <cell r="D311">
            <v>77000011</v>
          </cell>
        </row>
        <row r="312">
          <cell r="C312">
            <v>77000012</v>
          </cell>
          <cell r="D312">
            <v>77000012</v>
          </cell>
        </row>
        <row r="313">
          <cell r="C313">
            <v>77000013</v>
          </cell>
          <cell r="D313">
            <v>77000013</v>
          </cell>
        </row>
        <row r="314">
          <cell r="C314">
            <v>77000014</v>
          </cell>
          <cell r="D314">
            <v>77000014</v>
          </cell>
        </row>
        <row r="315">
          <cell r="C315">
            <v>77000015</v>
          </cell>
          <cell r="D315">
            <v>77000015</v>
          </cell>
        </row>
        <row r="316">
          <cell r="C316">
            <v>77000016</v>
          </cell>
          <cell r="D316">
            <v>77000016</v>
          </cell>
        </row>
        <row r="317">
          <cell r="C317">
            <v>77000017</v>
          </cell>
          <cell r="D317">
            <v>77000017</v>
          </cell>
        </row>
        <row r="318">
          <cell r="C318">
            <v>77000018</v>
          </cell>
          <cell r="D318">
            <v>77000018</v>
          </cell>
        </row>
        <row r="319">
          <cell r="C319">
            <v>77000019</v>
          </cell>
          <cell r="D319">
            <v>77000019</v>
          </cell>
        </row>
        <row r="320">
          <cell r="C320">
            <v>77000020</v>
          </cell>
          <cell r="D320">
            <v>77000020</v>
          </cell>
        </row>
        <row r="321">
          <cell r="C321">
            <v>77000021</v>
          </cell>
          <cell r="D321">
            <v>77000021</v>
          </cell>
        </row>
        <row r="322">
          <cell r="C322">
            <v>77000022</v>
          </cell>
          <cell r="D322">
            <v>77000022</v>
          </cell>
        </row>
        <row r="323">
          <cell r="C323">
            <v>77000023</v>
          </cell>
          <cell r="D323">
            <v>77000023</v>
          </cell>
        </row>
        <row r="324">
          <cell r="C324">
            <v>77000024</v>
          </cell>
          <cell r="D324">
            <v>77000024</v>
          </cell>
        </row>
        <row r="325">
          <cell r="C325">
            <v>77000025</v>
          </cell>
          <cell r="D325">
            <v>77000025</v>
          </cell>
        </row>
        <row r="326">
          <cell r="C326">
            <v>77000026</v>
          </cell>
          <cell r="D326">
            <v>77000026</v>
          </cell>
        </row>
        <row r="327">
          <cell r="C327">
            <v>77000027</v>
          </cell>
          <cell r="D327">
            <v>77000027</v>
          </cell>
        </row>
        <row r="328">
          <cell r="C328">
            <v>77000028</v>
          </cell>
          <cell r="D328">
            <v>77000028</v>
          </cell>
        </row>
        <row r="329">
          <cell r="C329">
            <v>77000029</v>
          </cell>
          <cell r="D329">
            <v>77000029</v>
          </cell>
        </row>
        <row r="330">
          <cell r="C330">
            <v>77000030</v>
          </cell>
          <cell r="D330">
            <v>77000030</v>
          </cell>
        </row>
        <row r="331">
          <cell r="C331">
            <v>77000031</v>
          </cell>
          <cell r="D331">
            <v>77000031</v>
          </cell>
        </row>
        <row r="332">
          <cell r="C332">
            <v>77000032</v>
          </cell>
          <cell r="D332">
            <v>77000032</v>
          </cell>
        </row>
        <row r="333">
          <cell r="C333">
            <v>77000033</v>
          </cell>
          <cell r="D333">
            <v>77000033</v>
          </cell>
        </row>
        <row r="334">
          <cell r="C334">
            <v>77000034</v>
          </cell>
          <cell r="D334">
            <v>77000034</v>
          </cell>
        </row>
        <row r="335">
          <cell r="C335">
            <v>77000035</v>
          </cell>
          <cell r="D335">
            <v>77000035</v>
          </cell>
        </row>
        <row r="336">
          <cell r="C336">
            <v>90000851</v>
          </cell>
          <cell r="D336">
            <v>94580493</v>
          </cell>
        </row>
        <row r="337">
          <cell r="C337">
            <v>90023376</v>
          </cell>
          <cell r="D337">
            <v>94580494</v>
          </cell>
        </row>
        <row r="338">
          <cell r="C338">
            <v>90033510</v>
          </cell>
          <cell r="D338">
            <v>94580496</v>
          </cell>
        </row>
        <row r="339">
          <cell r="C339">
            <v>90036935</v>
          </cell>
          <cell r="D339">
            <v>94580497</v>
          </cell>
        </row>
        <row r="340">
          <cell r="C340">
            <v>90039907</v>
          </cell>
          <cell r="D340">
            <v>94580498</v>
          </cell>
        </row>
        <row r="341">
          <cell r="C341">
            <v>90040525</v>
          </cell>
          <cell r="D341">
            <v>90040525</v>
          </cell>
        </row>
        <row r="342">
          <cell r="C342">
            <v>90042031</v>
          </cell>
          <cell r="D342">
            <v>96914403</v>
          </cell>
        </row>
        <row r="343">
          <cell r="C343">
            <v>90042033</v>
          </cell>
          <cell r="D343">
            <v>96914404</v>
          </cell>
        </row>
        <row r="344">
          <cell r="C344">
            <v>90042035</v>
          </cell>
          <cell r="D344">
            <v>96914406</v>
          </cell>
        </row>
        <row r="345">
          <cell r="C345">
            <v>90042683</v>
          </cell>
          <cell r="D345" t="str">
            <v>IC-1967</v>
          </cell>
        </row>
        <row r="346">
          <cell r="C346">
            <v>90042684</v>
          </cell>
          <cell r="D346" t="str">
            <v>IC-1968</v>
          </cell>
        </row>
        <row r="347">
          <cell r="C347">
            <v>90042685</v>
          </cell>
          <cell r="D347" t="str">
            <v>IC-1965</v>
          </cell>
        </row>
        <row r="348">
          <cell r="C348">
            <v>90042686</v>
          </cell>
          <cell r="D348" t="str">
            <v>IC-1966</v>
          </cell>
        </row>
        <row r="349">
          <cell r="C349">
            <v>90044396</v>
          </cell>
          <cell r="D349">
            <v>94580500</v>
          </cell>
        </row>
        <row r="350">
          <cell r="C350">
            <v>90044397</v>
          </cell>
          <cell r="D350">
            <v>94580501</v>
          </cell>
        </row>
        <row r="351">
          <cell r="C351">
            <v>90046291</v>
          </cell>
          <cell r="D351">
            <v>94580502</v>
          </cell>
        </row>
        <row r="352">
          <cell r="C352">
            <v>90046359</v>
          </cell>
          <cell r="D352">
            <v>90046359</v>
          </cell>
        </row>
        <row r="353">
          <cell r="C353">
            <v>90046359</v>
          </cell>
          <cell r="D353">
            <v>90046359</v>
          </cell>
        </row>
        <row r="354">
          <cell r="C354">
            <v>90047108</v>
          </cell>
          <cell r="D354">
            <v>90047108</v>
          </cell>
        </row>
        <row r="355">
          <cell r="C355">
            <v>90051775</v>
          </cell>
          <cell r="D355">
            <v>94580503</v>
          </cell>
        </row>
        <row r="356">
          <cell r="C356">
            <v>90052154</v>
          </cell>
          <cell r="D356">
            <v>94581064</v>
          </cell>
        </row>
        <row r="357">
          <cell r="C357">
            <v>90052440</v>
          </cell>
          <cell r="D357">
            <v>90052440</v>
          </cell>
        </row>
        <row r="358">
          <cell r="C358">
            <v>90052801</v>
          </cell>
          <cell r="D358">
            <v>90052801</v>
          </cell>
        </row>
        <row r="359">
          <cell r="C359">
            <v>90053992</v>
          </cell>
          <cell r="D359">
            <v>90053992</v>
          </cell>
        </row>
        <row r="360">
          <cell r="C360">
            <v>90058577</v>
          </cell>
          <cell r="D360">
            <v>90058577</v>
          </cell>
        </row>
        <row r="361">
          <cell r="C361">
            <v>90061774</v>
          </cell>
          <cell r="D361">
            <v>90061774</v>
          </cell>
        </row>
        <row r="362">
          <cell r="C362">
            <v>90063579</v>
          </cell>
          <cell r="D362">
            <v>94580505</v>
          </cell>
        </row>
        <row r="363">
          <cell r="C363">
            <v>90065406</v>
          </cell>
          <cell r="D363">
            <v>94580506</v>
          </cell>
        </row>
        <row r="364">
          <cell r="C364">
            <v>90069940</v>
          </cell>
          <cell r="D364">
            <v>90069940</v>
          </cell>
        </row>
        <row r="365">
          <cell r="C365">
            <v>90069940</v>
          </cell>
          <cell r="D365">
            <v>90069940</v>
          </cell>
        </row>
        <row r="366">
          <cell r="C366">
            <v>90080307</v>
          </cell>
          <cell r="D366">
            <v>94580514</v>
          </cell>
        </row>
        <row r="367">
          <cell r="C367">
            <v>90086429</v>
          </cell>
          <cell r="D367">
            <v>94580519</v>
          </cell>
        </row>
        <row r="368">
          <cell r="C368">
            <v>90086885</v>
          </cell>
          <cell r="D368">
            <v>94580520</v>
          </cell>
        </row>
        <row r="369">
          <cell r="C369">
            <v>90087100</v>
          </cell>
          <cell r="D369">
            <v>90087100</v>
          </cell>
        </row>
        <row r="370">
          <cell r="C370">
            <v>90087504</v>
          </cell>
          <cell r="D370">
            <v>94580521</v>
          </cell>
        </row>
        <row r="371">
          <cell r="C371">
            <v>90091819</v>
          </cell>
          <cell r="D371">
            <v>94580524</v>
          </cell>
        </row>
        <row r="372">
          <cell r="C372">
            <v>90091989</v>
          </cell>
          <cell r="D372">
            <v>90091989</v>
          </cell>
        </row>
        <row r="373">
          <cell r="C373">
            <v>90095298</v>
          </cell>
          <cell r="D373">
            <v>90095298</v>
          </cell>
        </row>
        <row r="374">
          <cell r="C374">
            <v>90096047</v>
          </cell>
          <cell r="D374">
            <v>94580526</v>
          </cell>
        </row>
        <row r="375">
          <cell r="C375">
            <v>90096076</v>
          </cell>
          <cell r="D375">
            <v>94580527</v>
          </cell>
        </row>
        <row r="376">
          <cell r="C376">
            <v>90096243</v>
          </cell>
          <cell r="D376">
            <v>90096243</v>
          </cell>
        </row>
        <row r="377">
          <cell r="C377">
            <v>90096383</v>
          </cell>
          <cell r="D377">
            <v>94580530</v>
          </cell>
        </row>
        <row r="378">
          <cell r="C378">
            <v>90104279</v>
          </cell>
          <cell r="D378">
            <v>90104279</v>
          </cell>
        </row>
        <row r="379">
          <cell r="C379">
            <v>90105171</v>
          </cell>
          <cell r="D379">
            <v>94580531</v>
          </cell>
        </row>
        <row r="380">
          <cell r="C380">
            <v>90105172</v>
          </cell>
          <cell r="D380">
            <v>94580532</v>
          </cell>
        </row>
        <row r="381">
          <cell r="C381">
            <v>90105279</v>
          </cell>
          <cell r="D381">
            <v>94580533</v>
          </cell>
        </row>
        <row r="382">
          <cell r="C382">
            <v>90108591</v>
          </cell>
          <cell r="D382">
            <v>94580536</v>
          </cell>
        </row>
        <row r="383">
          <cell r="C383">
            <v>90121099</v>
          </cell>
          <cell r="D383">
            <v>94580548</v>
          </cell>
        </row>
        <row r="384">
          <cell r="C384">
            <v>90121248</v>
          </cell>
          <cell r="D384">
            <v>96914369</v>
          </cell>
        </row>
        <row r="385">
          <cell r="C385">
            <v>90126071</v>
          </cell>
          <cell r="D385">
            <v>94580564</v>
          </cell>
        </row>
        <row r="386">
          <cell r="C386">
            <v>90128194</v>
          </cell>
          <cell r="D386">
            <v>96915984</v>
          </cell>
        </row>
        <row r="387">
          <cell r="C387">
            <v>90128194</v>
          </cell>
          <cell r="D387">
            <v>96915984</v>
          </cell>
        </row>
        <row r="388">
          <cell r="C388">
            <v>90128194</v>
          </cell>
          <cell r="D388">
            <v>96915984</v>
          </cell>
        </row>
        <row r="389">
          <cell r="C389">
            <v>90129202</v>
          </cell>
          <cell r="D389">
            <v>90129202</v>
          </cell>
        </row>
        <row r="390">
          <cell r="C390">
            <v>90129202</v>
          </cell>
          <cell r="D390">
            <v>90129202</v>
          </cell>
        </row>
        <row r="391">
          <cell r="C391">
            <v>90142532</v>
          </cell>
          <cell r="D391">
            <v>90142532</v>
          </cell>
        </row>
        <row r="392">
          <cell r="C392">
            <v>90144092</v>
          </cell>
          <cell r="D392">
            <v>94580600</v>
          </cell>
        </row>
        <row r="393">
          <cell r="C393">
            <v>90147917</v>
          </cell>
          <cell r="D393">
            <v>94580615</v>
          </cell>
        </row>
        <row r="394">
          <cell r="C394">
            <v>90149859</v>
          </cell>
          <cell r="D394">
            <v>94580619</v>
          </cell>
        </row>
        <row r="395">
          <cell r="C395">
            <v>90157734</v>
          </cell>
          <cell r="D395">
            <v>94580624</v>
          </cell>
        </row>
        <row r="396">
          <cell r="C396">
            <v>90159147</v>
          </cell>
          <cell r="D396">
            <v>90159147</v>
          </cell>
        </row>
        <row r="397">
          <cell r="C397">
            <v>90159147</v>
          </cell>
          <cell r="D397">
            <v>94520320</v>
          </cell>
        </row>
        <row r="398">
          <cell r="C398">
            <v>90168212</v>
          </cell>
          <cell r="D398">
            <v>94580628</v>
          </cell>
        </row>
        <row r="399">
          <cell r="C399">
            <v>90181148</v>
          </cell>
          <cell r="D399">
            <v>90181148</v>
          </cell>
        </row>
        <row r="400">
          <cell r="C400">
            <v>90181243</v>
          </cell>
          <cell r="D400">
            <v>96915987</v>
          </cell>
        </row>
        <row r="401">
          <cell r="C401">
            <v>90181244</v>
          </cell>
          <cell r="D401">
            <v>96915988</v>
          </cell>
        </row>
        <row r="402">
          <cell r="C402">
            <v>90181246</v>
          </cell>
          <cell r="D402">
            <v>94581068</v>
          </cell>
        </row>
        <row r="403">
          <cell r="C403">
            <v>90181250</v>
          </cell>
          <cell r="D403">
            <v>90181250</v>
          </cell>
        </row>
        <row r="404">
          <cell r="C404">
            <v>90181329</v>
          </cell>
          <cell r="D404">
            <v>90181329</v>
          </cell>
        </row>
        <row r="405">
          <cell r="C405">
            <v>90181330</v>
          </cell>
          <cell r="D405">
            <v>90181330</v>
          </cell>
        </row>
        <row r="406">
          <cell r="C406">
            <v>90181336</v>
          </cell>
          <cell r="D406">
            <v>90181336</v>
          </cell>
        </row>
        <row r="407">
          <cell r="C407">
            <v>90181351</v>
          </cell>
          <cell r="D407">
            <v>90181351</v>
          </cell>
        </row>
        <row r="408">
          <cell r="C408">
            <v>90181574</v>
          </cell>
          <cell r="D408">
            <v>96915992</v>
          </cell>
        </row>
        <row r="409">
          <cell r="C409">
            <v>90181931</v>
          </cell>
          <cell r="D409">
            <v>96915994</v>
          </cell>
        </row>
        <row r="410">
          <cell r="C410">
            <v>90181932</v>
          </cell>
          <cell r="D410">
            <v>96915995</v>
          </cell>
        </row>
        <row r="411">
          <cell r="C411">
            <v>90182382</v>
          </cell>
          <cell r="D411">
            <v>94580633</v>
          </cell>
        </row>
        <row r="412">
          <cell r="C412">
            <v>90182709</v>
          </cell>
          <cell r="D412">
            <v>90182709</v>
          </cell>
        </row>
        <row r="413">
          <cell r="C413">
            <v>90183467</v>
          </cell>
          <cell r="D413">
            <v>90183467</v>
          </cell>
        </row>
        <row r="414">
          <cell r="C414">
            <v>90184887</v>
          </cell>
          <cell r="D414">
            <v>94580637</v>
          </cell>
        </row>
        <row r="415">
          <cell r="C415">
            <v>90184911</v>
          </cell>
          <cell r="D415">
            <v>90184911</v>
          </cell>
        </row>
        <row r="416">
          <cell r="C416">
            <v>90184911</v>
          </cell>
          <cell r="D416">
            <v>90184911</v>
          </cell>
        </row>
        <row r="417">
          <cell r="C417">
            <v>90184911</v>
          </cell>
          <cell r="D417">
            <v>90184911</v>
          </cell>
        </row>
        <row r="418">
          <cell r="C418">
            <v>90184911</v>
          </cell>
          <cell r="D418">
            <v>96914246</v>
          </cell>
        </row>
        <row r="419">
          <cell r="C419">
            <v>90184912</v>
          </cell>
          <cell r="D419">
            <v>90184912</v>
          </cell>
        </row>
        <row r="420">
          <cell r="C420">
            <v>90184912</v>
          </cell>
          <cell r="D420">
            <v>90184912</v>
          </cell>
        </row>
        <row r="421">
          <cell r="C421">
            <v>90184913</v>
          </cell>
          <cell r="D421">
            <v>90184913</v>
          </cell>
        </row>
        <row r="422">
          <cell r="C422">
            <v>90184914</v>
          </cell>
          <cell r="D422">
            <v>90184914</v>
          </cell>
        </row>
        <row r="423">
          <cell r="C423">
            <v>90184914</v>
          </cell>
          <cell r="D423">
            <v>90184914</v>
          </cell>
        </row>
        <row r="424">
          <cell r="C424">
            <v>90185033</v>
          </cell>
          <cell r="D424">
            <v>94581079</v>
          </cell>
        </row>
        <row r="425">
          <cell r="C425">
            <v>90185034</v>
          </cell>
          <cell r="D425">
            <v>94581080</v>
          </cell>
        </row>
        <row r="426">
          <cell r="C426">
            <v>90185681</v>
          </cell>
          <cell r="D426">
            <v>90185681</v>
          </cell>
        </row>
        <row r="427">
          <cell r="C427">
            <v>90186065</v>
          </cell>
          <cell r="D427">
            <v>96507831</v>
          </cell>
        </row>
        <row r="428">
          <cell r="C428">
            <v>90186066</v>
          </cell>
          <cell r="D428">
            <v>96507832</v>
          </cell>
        </row>
        <row r="429">
          <cell r="C429">
            <v>90186250</v>
          </cell>
          <cell r="D429">
            <v>96952013</v>
          </cell>
        </row>
        <row r="430">
          <cell r="C430">
            <v>90186254</v>
          </cell>
          <cell r="D430">
            <v>90186254</v>
          </cell>
        </row>
        <row r="431">
          <cell r="C431">
            <v>90186254</v>
          </cell>
          <cell r="D431">
            <v>90186254</v>
          </cell>
        </row>
        <row r="432">
          <cell r="C432">
            <v>90186254</v>
          </cell>
          <cell r="D432">
            <v>90186254</v>
          </cell>
        </row>
        <row r="433">
          <cell r="C433">
            <v>90186254</v>
          </cell>
          <cell r="D433">
            <v>94581082</v>
          </cell>
        </row>
        <row r="434">
          <cell r="C434">
            <v>90186479</v>
          </cell>
          <cell r="D434">
            <v>96915420</v>
          </cell>
        </row>
        <row r="435">
          <cell r="C435">
            <v>90186480</v>
          </cell>
          <cell r="D435">
            <v>96915991</v>
          </cell>
        </row>
        <row r="436">
          <cell r="C436">
            <v>90186500</v>
          </cell>
          <cell r="D436">
            <v>94581083</v>
          </cell>
        </row>
        <row r="437">
          <cell r="C437">
            <v>90186573</v>
          </cell>
          <cell r="D437">
            <v>90186573</v>
          </cell>
        </row>
        <row r="438">
          <cell r="C438">
            <v>90186573</v>
          </cell>
          <cell r="D438">
            <v>90186573</v>
          </cell>
        </row>
        <row r="439">
          <cell r="C439">
            <v>90186593</v>
          </cell>
          <cell r="D439">
            <v>94581084</v>
          </cell>
        </row>
        <row r="440">
          <cell r="C440">
            <v>90186594</v>
          </cell>
          <cell r="D440">
            <v>94581086</v>
          </cell>
        </row>
        <row r="441">
          <cell r="C441">
            <v>90186658</v>
          </cell>
          <cell r="D441">
            <v>90186658</v>
          </cell>
        </row>
        <row r="442">
          <cell r="C442">
            <v>90186659</v>
          </cell>
          <cell r="D442">
            <v>90186659</v>
          </cell>
        </row>
        <row r="443">
          <cell r="C443">
            <v>90186660</v>
          </cell>
          <cell r="D443">
            <v>90186660</v>
          </cell>
        </row>
        <row r="444">
          <cell r="C444">
            <v>90186660</v>
          </cell>
          <cell r="D444">
            <v>90186660</v>
          </cell>
        </row>
        <row r="445">
          <cell r="C445">
            <v>90186660</v>
          </cell>
          <cell r="D445">
            <v>90186660</v>
          </cell>
        </row>
        <row r="446">
          <cell r="C446">
            <v>90187593</v>
          </cell>
          <cell r="D446">
            <v>90187593</v>
          </cell>
        </row>
        <row r="447">
          <cell r="C447">
            <v>90187594</v>
          </cell>
          <cell r="D447">
            <v>90187594</v>
          </cell>
        </row>
        <row r="448">
          <cell r="C448">
            <v>90187595</v>
          </cell>
          <cell r="D448">
            <v>90187595</v>
          </cell>
        </row>
        <row r="449">
          <cell r="C449">
            <v>90187596</v>
          </cell>
          <cell r="D449">
            <v>90187596</v>
          </cell>
        </row>
        <row r="450">
          <cell r="C450">
            <v>90189363</v>
          </cell>
          <cell r="D450">
            <v>94515406</v>
          </cell>
        </row>
        <row r="451">
          <cell r="C451">
            <v>90189492</v>
          </cell>
          <cell r="D451">
            <v>96916014</v>
          </cell>
        </row>
        <row r="452">
          <cell r="C452">
            <v>90189768</v>
          </cell>
          <cell r="D452">
            <v>94580640</v>
          </cell>
        </row>
        <row r="453">
          <cell r="C453">
            <v>90190637</v>
          </cell>
          <cell r="D453">
            <v>94580643</v>
          </cell>
        </row>
        <row r="454">
          <cell r="C454">
            <v>90191598</v>
          </cell>
          <cell r="D454">
            <v>96916018</v>
          </cell>
        </row>
        <row r="455">
          <cell r="C455">
            <v>90191662</v>
          </cell>
          <cell r="D455">
            <v>94581087</v>
          </cell>
        </row>
        <row r="456">
          <cell r="C456">
            <v>90191753</v>
          </cell>
          <cell r="D456">
            <v>94580644</v>
          </cell>
        </row>
        <row r="457">
          <cell r="C457">
            <v>90191908</v>
          </cell>
          <cell r="D457">
            <v>90191908</v>
          </cell>
        </row>
        <row r="458">
          <cell r="C458">
            <v>90191943</v>
          </cell>
          <cell r="D458">
            <v>96916019</v>
          </cell>
        </row>
        <row r="459">
          <cell r="C459">
            <v>90191944</v>
          </cell>
          <cell r="D459">
            <v>96916020</v>
          </cell>
        </row>
        <row r="460">
          <cell r="C460">
            <v>90195523</v>
          </cell>
          <cell r="D460">
            <v>94581089</v>
          </cell>
        </row>
        <row r="461">
          <cell r="C461">
            <v>90196045</v>
          </cell>
          <cell r="D461">
            <v>90196045</v>
          </cell>
        </row>
        <row r="462">
          <cell r="C462">
            <v>90196268</v>
          </cell>
          <cell r="D462">
            <v>90196268</v>
          </cell>
        </row>
        <row r="463">
          <cell r="C463">
            <v>90196375</v>
          </cell>
          <cell r="D463">
            <v>94580647</v>
          </cell>
        </row>
        <row r="464">
          <cell r="C464">
            <v>90196381</v>
          </cell>
          <cell r="D464">
            <v>96916024</v>
          </cell>
        </row>
        <row r="465">
          <cell r="C465">
            <v>90196382</v>
          </cell>
          <cell r="D465">
            <v>96916025</v>
          </cell>
        </row>
        <row r="466">
          <cell r="C466">
            <v>90196895</v>
          </cell>
          <cell r="D466">
            <v>90196895</v>
          </cell>
        </row>
        <row r="467">
          <cell r="C467">
            <v>90196913</v>
          </cell>
          <cell r="D467">
            <v>90196913</v>
          </cell>
        </row>
        <row r="468">
          <cell r="C468">
            <v>90196914</v>
          </cell>
          <cell r="D468">
            <v>90196914</v>
          </cell>
        </row>
        <row r="469">
          <cell r="C469">
            <v>90196925</v>
          </cell>
          <cell r="D469">
            <v>96916026</v>
          </cell>
        </row>
        <row r="470">
          <cell r="C470">
            <v>90196926</v>
          </cell>
          <cell r="D470">
            <v>96916027</v>
          </cell>
        </row>
        <row r="471">
          <cell r="C471">
            <v>90196929</v>
          </cell>
          <cell r="D471">
            <v>96916028</v>
          </cell>
        </row>
        <row r="472">
          <cell r="C472">
            <v>90196930</v>
          </cell>
          <cell r="D472">
            <v>96916029</v>
          </cell>
        </row>
        <row r="473">
          <cell r="C473">
            <v>90196933</v>
          </cell>
          <cell r="D473">
            <v>90196933</v>
          </cell>
        </row>
        <row r="474">
          <cell r="C474">
            <v>90196933</v>
          </cell>
          <cell r="D474">
            <v>94581094</v>
          </cell>
        </row>
        <row r="475">
          <cell r="C475">
            <v>90196934</v>
          </cell>
          <cell r="D475">
            <v>90196934</v>
          </cell>
        </row>
        <row r="476">
          <cell r="C476">
            <v>90197065</v>
          </cell>
          <cell r="D476">
            <v>90197065</v>
          </cell>
        </row>
        <row r="477">
          <cell r="C477">
            <v>90197066</v>
          </cell>
          <cell r="D477">
            <v>90197066</v>
          </cell>
        </row>
        <row r="478">
          <cell r="C478">
            <v>90197066</v>
          </cell>
          <cell r="D478">
            <v>90197066</v>
          </cell>
        </row>
        <row r="479">
          <cell r="C479">
            <v>90197135</v>
          </cell>
          <cell r="D479">
            <v>90197135</v>
          </cell>
        </row>
        <row r="480">
          <cell r="C480">
            <v>90197381</v>
          </cell>
          <cell r="D480">
            <v>94581097</v>
          </cell>
        </row>
        <row r="481">
          <cell r="C481">
            <v>90197384</v>
          </cell>
          <cell r="D481">
            <v>96916369</v>
          </cell>
        </row>
        <row r="482">
          <cell r="C482">
            <v>90197391</v>
          </cell>
          <cell r="D482">
            <v>90197391</v>
          </cell>
        </row>
        <row r="483">
          <cell r="C483">
            <v>90197625</v>
          </cell>
          <cell r="D483">
            <v>90197625</v>
          </cell>
        </row>
        <row r="484">
          <cell r="C484">
            <v>90197915</v>
          </cell>
          <cell r="D484">
            <v>94580649</v>
          </cell>
        </row>
        <row r="485">
          <cell r="C485">
            <v>90197954</v>
          </cell>
          <cell r="D485">
            <v>96916985</v>
          </cell>
        </row>
        <row r="486">
          <cell r="C486">
            <v>90199517</v>
          </cell>
          <cell r="D486">
            <v>90199517</v>
          </cell>
        </row>
        <row r="487">
          <cell r="C487">
            <v>90199523</v>
          </cell>
          <cell r="D487">
            <v>94580651</v>
          </cell>
        </row>
        <row r="488">
          <cell r="C488">
            <v>90204574</v>
          </cell>
          <cell r="D488">
            <v>96916043</v>
          </cell>
        </row>
        <row r="489">
          <cell r="C489">
            <v>90209277</v>
          </cell>
          <cell r="D489">
            <v>90209277</v>
          </cell>
        </row>
        <row r="490">
          <cell r="C490">
            <v>90215144</v>
          </cell>
          <cell r="D490">
            <v>90215144</v>
          </cell>
        </row>
        <row r="491">
          <cell r="C491">
            <v>90215146</v>
          </cell>
          <cell r="D491">
            <v>90215146</v>
          </cell>
        </row>
        <row r="492">
          <cell r="C492">
            <v>90216299</v>
          </cell>
          <cell r="D492">
            <v>94580660</v>
          </cell>
        </row>
        <row r="493">
          <cell r="C493">
            <v>90216679</v>
          </cell>
          <cell r="D493">
            <v>94580662</v>
          </cell>
        </row>
        <row r="494">
          <cell r="C494">
            <v>90217448</v>
          </cell>
          <cell r="D494">
            <v>90217448</v>
          </cell>
        </row>
        <row r="495">
          <cell r="C495">
            <v>90217448</v>
          </cell>
          <cell r="D495">
            <v>90217448</v>
          </cell>
        </row>
        <row r="496">
          <cell r="C496">
            <v>90217448</v>
          </cell>
          <cell r="D496">
            <v>90217448</v>
          </cell>
        </row>
        <row r="497">
          <cell r="C497">
            <v>90217448</v>
          </cell>
          <cell r="D497">
            <v>96917365</v>
          </cell>
        </row>
        <row r="498">
          <cell r="C498">
            <v>90217449</v>
          </cell>
          <cell r="D498">
            <v>90217449</v>
          </cell>
        </row>
        <row r="499">
          <cell r="C499">
            <v>90217840</v>
          </cell>
          <cell r="D499">
            <v>96945360</v>
          </cell>
        </row>
        <row r="500">
          <cell r="C500">
            <v>90217840</v>
          </cell>
          <cell r="D500">
            <v>96945360</v>
          </cell>
        </row>
        <row r="501">
          <cell r="C501">
            <v>90217978</v>
          </cell>
          <cell r="D501">
            <v>90217978</v>
          </cell>
        </row>
        <row r="502">
          <cell r="C502">
            <v>90217980</v>
          </cell>
          <cell r="D502">
            <v>90217980</v>
          </cell>
        </row>
        <row r="503">
          <cell r="C503">
            <v>90220615</v>
          </cell>
          <cell r="D503">
            <v>94580665</v>
          </cell>
        </row>
        <row r="504">
          <cell r="C504">
            <v>90221135</v>
          </cell>
          <cell r="D504">
            <v>90221135</v>
          </cell>
        </row>
        <row r="505">
          <cell r="C505">
            <v>90221135</v>
          </cell>
          <cell r="D505">
            <v>90221135</v>
          </cell>
        </row>
        <row r="506">
          <cell r="C506">
            <v>90221136</v>
          </cell>
          <cell r="D506">
            <v>90221136</v>
          </cell>
        </row>
        <row r="507">
          <cell r="C507">
            <v>90221136</v>
          </cell>
          <cell r="D507">
            <v>90221136</v>
          </cell>
        </row>
        <row r="508">
          <cell r="C508">
            <v>90221140</v>
          </cell>
          <cell r="D508">
            <v>90221140</v>
          </cell>
        </row>
        <row r="509">
          <cell r="C509">
            <v>90221140</v>
          </cell>
          <cell r="D509">
            <v>90221140</v>
          </cell>
        </row>
        <row r="510">
          <cell r="C510">
            <v>90221140</v>
          </cell>
          <cell r="D510">
            <v>90221140</v>
          </cell>
        </row>
        <row r="511">
          <cell r="C511">
            <v>90221555</v>
          </cell>
          <cell r="D511">
            <v>90221555</v>
          </cell>
        </row>
        <row r="512">
          <cell r="C512">
            <v>90221556</v>
          </cell>
          <cell r="D512">
            <v>90221556</v>
          </cell>
        </row>
        <row r="513">
          <cell r="C513">
            <v>90221933</v>
          </cell>
          <cell r="D513">
            <v>90221933</v>
          </cell>
        </row>
        <row r="514">
          <cell r="C514">
            <v>90221989</v>
          </cell>
          <cell r="D514">
            <v>96210943</v>
          </cell>
        </row>
        <row r="515">
          <cell r="C515">
            <v>90221989</v>
          </cell>
          <cell r="D515">
            <v>96210943</v>
          </cell>
        </row>
        <row r="516">
          <cell r="C516">
            <v>90222138</v>
          </cell>
          <cell r="D516">
            <v>94580667</v>
          </cell>
        </row>
        <row r="517">
          <cell r="C517">
            <v>90222227</v>
          </cell>
          <cell r="D517">
            <v>94580668</v>
          </cell>
        </row>
        <row r="518">
          <cell r="C518">
            <v>90222229</v>
          </cell>
          <cell r="D518">
            <v>96916061</v>
          </cell>
        </row>
        <row r="519">
          <cell r="C519">
            <v>90222252</v>
          </cell>
          <cell r="D519">
            <v>90222252</v>
          </cell>
        </row>
        <row r="520">
          <cell r="C520">
            <v>90222389</v>
          </cell>
          <cell r="D520">
            <v>90222389</v>
          </cell>
        </row>
        <row r="521">
          <cell r="C521">
            <v>90222571</v>
          </cell>
          <cell r="D521">
            <v>94580669</v>
          </cell>
        </row>
        <row r="522">
          <cell r="C522">
            <v>90222572</v>
          </cell>
          <cell r="D522">
            <v>94580670</v>
          </cell>
        </row>
        <row r="523">
          <cell r="C523">
            <v>90222573</v>
          </cell>
          <cell r="D523">
            <v>94580671</v>
          </cell>
        </row>
        <row r="524">
          <cell r="C524">
            <v>90222826</v>
          </cell>
          <cell r="D524">
            <v>96916063</v>
          </cell>
        </row>
        <row r="525">
          <cell r="C525">
            <v>90223669</v>
          </cell>
          <cell r="D525">
            <v>94580676</v>
          </cell>
        </row>
        <row r="526">
          <cell r="C526">
            <v>90223673</v>
          </cell>
          <cell r="D526">
            <v>94580677</v>
          </cell>
        </row>
        <row r="527">
          <cell r="C527">
            <v>90223678</v>
          </cell>
          <cell r="D527">
            <v>94580678</v>
          </cell>
        </row>
        <row r="528">
          <cell r="C528">
            <v>90223679</v>
          </cell>
          <cell r="D528">
            <v>94580679</v>
          </cell>
        </row>
        <row r="529">
          <cell r="C529">
            <v>90223681</v>
          </cell>
          <cell r="D529">
            <v>94580680</v>
          </cell>
        </row>
        <row r="530">
          <cell r="C530">
            <v>90223715</v>
          </cell>
          <cell r="D530">
            <v>94580681</v>
          </cell>
        </row>
        <row r="531">
          <cell r="C531">
            <v>90223915</v>
          </cell>
          <cell r="D531">
            <v>94581012</v>
          </cell>
        </row>
        <row r="532">
          <cell r="C532">
            <v>90225431</v>
          </cell>
          <cell r="D532">
            <v>90225431</v>
          </cell>
        </row>
        <row r="533">
          <cell r="C533">
            <v>90225742</v>
          </cell>
          <cell r="D533">
            <v>90225742</v>
          </cell>
        </row>
        <row r="534">
          <cell r="C534">
            <v>90229205</v>
          </cell>
          <cell r="D534">
            <v>94580683</v>
          </cell>
        </row>
        <row r="535">
          <cell r="C535">
            <v>90229206</v>
          </cell>
          <cell r="D535">
            <v>94580684</v>
          </cell>
        </row>
        <row r="536">
          <cell r="C536">
            <v>90229943</v>
          </cell>
          <cell r="D536">
            <v>90229943</v>
          </cell>
        </row>
        <row r="537">
          <cell r="C537">
            <v>90229943</v>
          </cell>
          <cell r="D537">
            <v>90229943</v>
          </cell>
        </row>
        <row r="538">
          <cell r="C538">
            <v>90233698</v>
          </cell>
          <cell r="D538">
            <v>90233698</v>
          </cell>
        </row>
        <row r="539">
          <cell r="C539">
            <v>90233698</v>
          </cell>
          <cell r="D539">
            <v>90233698</v>
          </cell>
        </row>
        <row r="540">
          <cell r="C540">
            <v>90233986</v>
          </cell>
          <cell r="D540">
            <v>94580690</v>
          </cell>
        </row>
        <row r="541">
          <cell r="C541">
            <v>90235107</v>
          </cell>
          <cell r="D541">
            <v>94580691</v>
          </cell>
        </row>
        <row r="542">
          <cell r="C542">
            <v>90235664</v>
          </cell>
          <cell r="D542">
            <v>94580692</v>
          </cell>
        </row>
        <row r="543">
          <cell r="C543">
            <v>90236246</v>
          </cell>
          <cell r="D543">
            <v>90236246</v>
          </cell>
        </row>
        <row r="544">
          <cell r="C544">
            <v>90236475</v>
          </cell>
          <cell r="D544">
            <v>90236475</v>
          </cell>
        </row>
        <row r="545">
          <cell r="C545">
            <v>90236475</v>
          </cell>
          <cell r="D545">
            <v>90236475</v>
          </cell>
        </row>
        <row r="546">
          <cell r="C546">
            <v>90236960</v>
          </cell>
          <cell r="D546">
            <v>94580701</v>
          </cell>
        </row>
        <row r="547">
          <cell r="C547">
            <v>90239286</v>
          </cell>
          <cell r="D547">
            <v>90239286</v>
          </cell>
        </row>
        <row r="548">
          <cell r="C548">
            <v>90239287</v>
          </cell>
          <cell r="D548">
            <v>90239287</v>
          </cell>
        </row>
        <row r="549">
          <cell r="C549">
            <v>90239806</v>
          </cell>
          <cell r="D549">
            <v>96917299</v>
          </cell>
        </row>
        <row r="550">
          <cell r="C550">
            <v>90239806</v>
          </cell>
          <cell r="D550">
            <v>96917299</v>
          </cell>
        </row>
        <row r="551">
          <cell r="C551">
            <v>90239806</v>
          </cell>
          <cell r="D551">
            <v>96917299</v>
          </cell>
        </row>
        <row r="552">
          <cell r="C552">
            <v>90239817</v>
          </cell>
          <cell r="D552">
            <v>96916592</v>
          </cell>
        </row>
        <row r="553">
          <cell r="C553">
            <v>90239818</v>
          </cell>
          <cell r="D553">
            <v>96916593</v>
          </cell>
        </row>
        <row r="554">
          <cell r="C554">
            <v>90239829</v>
          </cell>
          <cell r="D554">
            <v>96916077</v>
          </cell>
        </row>
        <row r="555">
          <cell r="C555">
            <v>90239830</v>
          </cell>
          <cell r="D555">
            <v>96916078</v>
          </cell>
        </row>
        <row r="556">
          <cell r="C556">
            <v>90239835</v>
          </cell>
          <cell r="D556">
            <v>96916079</v>
          </cell>
        </row>
        <row r="557">
          <cell r="C557">
            <v>90239836</v>
          </cell>
          <cell r="D557">
            <v>96916080</v>
          </cell>
        </row>
        <row r="558">
          <cell r="C558">
            <v>90240632</v>
          </cell>
          <cell r="D558">
            <v>96916081</v>
          </cell>
        </row>
        <row r="559">
          <cell r="C559">
            <v>90240862</v>
          </cell>
          <cell r="D559">
            <v>90240862</v>
          </cell>
        </row>
        <row r="560">
          <cell r="C560">
            <v>90241638</v>
          </cell>
          <cell r="D560">
            <v>96916082</v>
          </cell>
        </row>
        <row r="561">
          <cell r="C561">
            <v>90241753</v>
          </cell>
          <cell r="D561">
            <v>95226788</v>
          </cell>
        </row>
        <row r="562">
          <cell r="C562">
            <v>90241753</v>
          </cell>
          <cell r="D562">
            <v>95226788</v>
          </cell>
        </row>
        <row r="563">
          <cell r="C563">
            <v>90241753</v>
          </cell>
          <cell r="D563">
            <v>95226788</v>
          </cell>
        </row>
        <row r="564">
          <cell r="C564">
            <v>90241754</v>
          </cell>
          <cell r="D564">
            <v>95226789</v>
          </cell>
        </row>
        <row r="565">
          <cell r="C565">
            <v>90241754</v>
          </cell>
          <cell r="D565">
            <v>95226789</v>
          </cell>
        </row>
        <row r="566">
          <cell r="C566">
            <v>90241754</v>
          </cell>
          <cell r="D566">
            <v>95226789</v>
          </cell>
        </row>
        <row r="567">
          <cell r="C567">
            <v>90244100</v>
          </cell>
          <cell r="D567" t="str">
            <v>IC-1971</v>
          </cell>
        </row>
        <row r="568">
          <cell r="C568">
            <v>90244121</v>
          </cell>
          <cell r="D568">
            <v>96916085</v>
          </cell>
        </row>
        <row r="569">
          <cell r="C569">
            <v>90244124</v>
          </cell>
          <cell r="D569">
            <v>96916086</v>
          </cell>
        </row>
        <row r="570">
          <cell r="C570">
            <v>90244140</v>
          </cell>
          <cell r="D570">
            <v>96916087</v>
          </cell>
        </row>
        <row r="571">
          <cell r="C571">
            <v>90244141</v>
          </cell>
          <cell r="D571">
            <v>96916088</v>
          </cell>
        </row>
        <row r="572">
          <cell r="C572">
            <v>90244148</v>
          </cell>
          <cell r="D572">
            <v>90244148</v>
          </cell>
        </row>
        <row r="573">
          <cell r="C573">
            <v>90244149</v>
          </cell>
          <cell r="D573">
            <v>96916089</v>
          </cell>
        </row>
        <row r="574">
          <cell r="C574">
            <v>90244312</v>
          </cell>
          <cell r="D574">
            <v>94580702</v>
          </cell>
        </row>
        <row r="575">
          <cell r="C575">
            <v>90244486</v>
          </cell>
          <cell r="D575">
            <v>90244486</v>
          </cell>
        </row>
        <row r="576">
          <cell r="C576">
            <v>90244506</v>
          </cell>
          <cell r="D576">
            <v>90244506</v>
          </cell>
        </row>
        <row r="577">
          <cell r="C577">
            <v>90244506</v>
          </cell>
          <cell r="D577">
            <v>90244506</v>
          </cell>
        </row>
        <row r="578">
          <cell r="C578">
            <v>90244533</v>
          </cell>
          <cell r="D578">
            <v>90244533</v>
          </cell>
        </row>
        <row r="579">
          <cell r="C579">
            <v>90244570</v>
          </cell>
          <cell r="D579" t="str">
            <v>90244506?</v>
          </cell>
        </row>
        <row r="580">
          <cell r="C580">
            <v>90244625</v>
          </cell>
          <cell r="D580">
            <v>96916098</v>
          </cell>
        </row>
        <row r="581">
          <cell r="C581">
            <v>90244625</v>
          </cell>
          <cell r="D581">
            <v>96916098</v>
          </cell>
        </row>
        <row r="582">
          <cell r="C582">
            <v>90244625</v>
          </cell>
          <cell r="D582">
            <v>96916098</v>
          </cell>
        </row>
        <row r="583">
          <cell r="C583">
            <v>90244956</v>
          </cell>
          <cell r="D583">
            <v>94581110</v>
          </cell>
        </row>
        <row r="584">
          <cell r="C584">
            <v>90245003</v>
          </cell>
          <cell r="D584">
            <v>94581112</v>
          </cell>
        </row>
        <row r="585">
          <cell r="C585">
            <v>90245007</v>
          </cell>
          <cell r="D585">
            <v>90245007</v>
          </cell>
        </row>
        <row r="586">
          <cell r="C586">
            <v>90245100</v>
          </cell>
          <cell r="D586">
            <v>90245100</v>
          </cell>
        </row>
        <row r="587">
          <cell r="C587">
            <v>90245295</v>
          </cell>
          <cell r="D587">
            <v>90245295</v>
          </cell>
        </row>
        <row r="588">
          <cell r="C588">
            <v>90245297</v>
          </cell>
          <cell r="D588">
            <v>90245297</v>
          </cell>
        </row>
        <row r="589">
          <cell r="C589">
            <v>90245391</v>
          </cell>
          <cell r="D589">
            <v>90245391</v>
          </cell>
        </row>
        <row r="590">
          <cell r="C590">
            <v>90245391</v>
          </cell>
          <cell r="D590">
            <v>94581113</v>
          </cell>
        </row>
        <row r="591">
          <cell r="C591">
            <v>90245392</v>
          </cell>
          <cell r="D591">
            <v>90245392</v>
          </cell>
        </row>
        <row r="592">
          <cell r="C592">
            <v>90245392</v>
          </cell>
          <cell r="D592">
            <v>94581114</v>
          </cell>
        </row>
        <row r="593">
          <cell r="C593">
            <v>90245689</v>
          </cell>
          <cell r="D593" t="str">
            <v>IC-1972</v>
          </cell>
        </row>
        <row r="594">
          <cell r="C594">
            <v>90245690</v>
          </cell>
          <cell r="D594" t="str">
            <v>IC-1973</v>
          </cell>
        </row>
        <row r="595">
          <cell r="C595">
            <v>90245693</v>
          </cell>
          <cell r="D595" t="str">
            <v>IC-1974</v>
          </cell>
        </row>
        <row r="596">
          <cell r="C596">
            <v>90245694</v>
          </cell>
          <cell r="D596" t="str">
            <v>IC-1975</v>
          </cell>
        </row>
        <row r="597">
          <cell r="C597">
            <v>90245695</v>
          </cell>
          <cell r="D597">
            <v>90245696</v>
          </cell>
        </row>
        <row r="598">
          <cell r="C598">
            <v>90245696</v>
          </cell>
          <cell r="D598">
            <v>90245695</v>
          </cell>
        </row>
        <row r="599">
          <cell r="C599">
            <v>90246698</v>
          </cell>
          <cell r="D599">
            <v>90246698</v>
          </cell>
        </row>
        <row r="600">
          <cell r="C600">
            <v>90246698</v>
          </cell>
          <cell r="D600">
            <v>90246698</v>
          </cell>
        </row>
        <row r="601">
          <cell r="C601">
            <v>90248330</v>
          </cell>
          <cell r="D601">
            <v>90248330</v>
          </cell>
        </row>
        <row r="602">
          <cell r="C602">
            <v>90250049</v>
          </cell>
          <cell r="D602">
            <v>94580710</v>
          </cell>
        </row>
        <row r="603">
          <cell r="C603">
            <v>90250156</v>
          </cell>
          <cell r="D603">
            <v>94580711</v>
          </cell>
        </row>
        <row r="604">
          <cell r="C604">
            <v>90250169</v>
          </cell>
          <cell r="D604">
            <v>94580712</v>
          </cell>
        </row>
        <row r="605">
          <cell r="C605">
            <v>90250175</v>
          </cell>
          <cell r="D605">
            <v>94580713</v>
          </cell>
        </row>
        <row r="606">
          <cell r="C606">
            <v>90250313</v>
          </cell>
          <cell r="D606">
            <v>96916110</v>
          </cell>
        </row>
        <row r="607">
          <cell r="C607">
            <v>90250348</v>
          </cell>
          <cell r="D607">
            <v>90250348</v>
          </cell>
        </row>
        <row r="608">
          <cell r="C608">
            <v>90250437</v>
          </cell>
          <cell r="D608">
            <v>90250437</v>
          </cell>
        </row>
        <row r="609">
          <cell r="C609">
            <v>90251692</v>
          </cell>
          <cell r="D609">
            <v>90251692</v>
          </cell>
        </row>
        <row r="610">
          <cell r="C610">
            <v>90269829</v>
          </cell>
          <cell r="D610">
            <v>90269829</v>
          </cell>
        </row>
        <row r="611">
          <cell r="C611">
            <v>90278616</v>
          </cell>
          <cell r="D611">
            <v>94580733</v>
          </cell>
        </row>
        <row r="612">
          <cell r="C612">
            <v>90283250</v>
          </cell>
          <cell r="D612">
            <v>90251692</v>
          </cell>
        </row>
        <row r="613">
          <cell r="C613">
            <v>90283250</v>
          </cell>
          <cell r="D613">
            <v>90251692</v>
          </cell>
        </row>
        <row r="614">
          <cell r="C614">
            <v>90299071</v>
          </cell>
          <cell r="D614">
            <v>90299071</v>
          </cell>
        </row>
        <row r="615">
          <cell r="C615">
            <v>90304665</v>
          </cell>
          <cell r="D615">
            <v>96917094</v>
          </cell>
        </row>
        <row r="616">
          <cell r="C616">
            <v>90304665</v>
          </cell>
          <cell r="D616">
            <v>96917094</v>
          </cell>
        </row>
        <row r="617">
          <cell r="C617">
            <v>90305093</v>
          </cell>
          <cell r="D617">
            <v>94580749</v>
          </cell>
        </row>
        <row r="618">
          <cell r="C618">
            <v>90305094</v>
          </cell>
          <cell r="D618">
            <v>94580750</v>
          </cell>
        </row>
        <row r="619">
          <cell r="C619">
            <v>90305180</v>
          </cell>
          <cell r="D619">
            <v>96915029</v>
          </cell>
        </row>
        <row r="620">
          <cell r="C620">
            <v>90305263</v>
          </cell>
          <cell r="D620">
            <v>90305263</v>
          </cell>
        </row>
        <row r="621">
          <cell r="C621">
            <v>90324359</v>
          </cell>
          <cell r="D621">
            <v>94580758</v>
          </cell>
        </row>
        <row r="622">
          <cell r="C622">
            <v>90334049</v>
          </cell>
          <cell r="D622">
            <v>94580763</v>
          </cell>
        </row>
        <row r="623">
          <cell r="C623">
            <v>90334133</v>
          </cell>
          <cell r="D623">
            <v>94580764</v>
          </cell>
        </row>
        <row r="624">
          <cell r="C624">
            <v>90334270</v>
          </cell>
          <cell r="D624">
            <v>94581115</v>
          </cell>
        </row>
        <row r="625">
          <cell r="C625">
            <v>90334562</v>
          </cell>
          <cell r="D625">
            <v>96914359</v>
          </cell>
        </row>
        <row r="626">
          <cell r="C626">
            <v>90334562</v>
          </cell>
          <cell r="D626">
            <v>96914359</v>
          </cell>
        </row>
        <row r="627">
          <cell r="C627">
            <v>90334696</v>
          </cell>
          <cell r="D627">
            <v>94580774</v>
          </cell>
        </row>
        <row r="628">
          <cell r="C628">
            <v>90337070</v>
          </cell>
          <cell r="D628">
            <v>94580776</v>
          </cell>
        </row>
        <row r="629">
          <cell r="C629">
            <v>90341804</v>
          </cell>
          <cell r="D629">
            <v>90341804</v>
          </cell>
        </row>
        <row r="630">
          <cell r="C630">
            <v>90342931</v>
          </cell>
          <cell r="D630">
            <v>94580782</v>
          </cell>
        </row>
        <row r="631">
          <cell r="C631">
            <v>90343310</v>
          </cell>
          <cell r="D631">
            <v>94580783</v>
          </cell>
        </row>
        <row r="632">
          <cell r="C632">
            <v>90343311</v>
          </cell>
          <cell r="D632">
            <v>94580784</v>
          </cell>
        </row>
        <row r="633">
          <cell r="C633">
            <v>90343312</v>
          </cell>
          <cell r="D633">
            <v>94580785</v>
          </cell>
        </row>
        <row r="634">
          <cell r="C634">
            <v>90343956</v>
          </cell>
          <cell r="D634">
            <v>90343956</v>
          </cell>
        </row>
        <row r="635">
          <cell r="C635">
            <v>90344190</v>
          </cell>
          <cell r="D635">
            <v>90344190</v>
          </cell>
        </row>
        <row r="636">
          <cell r="C636">
            <v>90344667</v>
          </cell>
          <cell r="D636">
            <v>96917139</v>
          </cell>
        </row>
        <row r="637">
          <cell r="C637">
            <v>90344667</v>
          </cell>
          <cell r="D637">
            <v>96917139</v>
          </cell>
        </row>
        <row r="638">
          <cell r="C638">
            <v>90344667</v>
          </cell>
          <cell r="D638">
            <v>94581120</v>
          </cell>
        </row>
        <row r="639">
          <cell r="C639">
            <v>90344920</v>
          </cell>
          <cell r="D639">
            <v>94580790</v>
          </cell>
        </row>
        <row r="640">
          <cell r="C640">
            <v>90352773</v>
          </cell>
          <cell r="D640">
            <v>90352773</v>
          </cell>
        </row>
        <row r="641">
          <cell r="C641">
            <v>90352773</v>
          </cell>
          <cell r="D641">
            <v>90352773</v>
          </cell>
        </row>
        <row r="642">
          <cell r="C642">
            <v>90352773</v>
          </cell>
          <cell r="D642">
            <v>90352773</v>
          </cell>
        </row>
        <row r="643">
          <cell r="C643">
            <v>90372462</v>
          </cell>
          <cell r="D643">
            <v>90372462</v>
          </cell>
        </row>
        <row r="644">
          <cell r="C644">
            <v>90373312</v>
          </cell>
          <cell r="D644">
            <v>94580803</v>
          </cell>
        </row>
        <row r="645">
          <cell r="C645">
            <v>90373410</v>
          </cell>
          <cell r="D645">
            <v>94580804</v>
          </cell>
        </row>
        <row r="646">
          <cell r="C646">
            <v>90411334</v>
          </cell>
          <cell r="D646">
            <v>90411334</v>
          </cell>
        </row>
        <row r="647">
          <cell r="C647">
            <v>90425648</v>
          </cell>
          <cell r="D647">
            <v>94580820</v>
          </cell>
        </row>
        <row r="648">
          <cell r="C648">
            <v>90446535</v>
          </cell>
          <cell r="D648">
            <v>94580821</v>
          </cell>
        </row>
        <row r="649">
          <cell r="C649">
            <v>90446536</v>
          </cell>
          <cell r="D649">
            <v>94580822</v>
          </cell>
        </row>
        <row r="650">
          <cell r="C650">
            <v>90446676</v>
          </cell>
          <cell r="D650">
            <v>94580823</v>
          </cell>
        </row>
        <row r="651">
          <cell r="C651">
            <v>90446677</v>
          </cell>
          <cell r="D651">
            <v>94580824</v>
          </cell>
        </row>
        <row r="652">
          <cell r="C652">
            <v>90561306</v>
          </cell>
          <cell r="D652">
            <v>90561306</v>
          </cell>
        </row>
        <row r="653">
          <cell r="C653">
            <v>92060868</v>
          </cell>
          <cell r="D653">
            <v>92060868</v>
          </cell>
        </row>
        <row r="654">
          <cell r="C654">
            <v>92060868</v>
          </cell>
          <cell r="D654">
            <v>92060868</v>
          </cell>
        </row>
        <row r="655">
          <cell r="C655">
            <v>94325787</v>
          </cell>
          <cell r="D655">
            <v>94580944</v>
          </cell>
        </row>
        <row r="656">
          <cell r="C656">
            <v>94500020</v>
          </cell>
          <cell r="D656">
            <v>94500020</v>
          </cell>
        </row>
        <row r="657">
          <cell r="C657">
            <v>94500031</v>
          </cell>
          <cell r="D657">
            <v>94500031</v>
          </cell>
        </row>
        <row r="658">
          <cell r="C658">
            <v>94500039</v>
          </cell>
          <cell r="D658">
            <v>96218807</v>
          </cell>
        </row>
        <row r="659">
          <cell r="C659">
            <v>94500041</v>
          </cell>
          <cell r="D659">
            <v>94500041</v>
          </cell>
        </row>
        <row r="660">
          <cell r="C660">
            <v>94500073</v>
          </cell>
          <cell r="D660">
            <v>94500073</v>
          </cell>
        </row>
        <row r="661">
          <cell r="C661">
            <v>94500073</v>
          </cell>
          <cell r="D661">
            <v>94500073</v>
          </cell>
        </row>
        <row r="662">
          <cell r="C662">
            <v>94500073</v>
          </cell>
          <cell r="D662">
            <v>94500073</v>
          </cell>
        </row>
        <row r="663">
          <cell r="C663">
            <v>94500073</v>
          </cell>
          <cell r="D663">
            <v>94500073</v>
          </cell>
        </row>
        <row r="664">
          <cell r="C664">
            <v>94500075</v>
          </cell>
          <cell r="D664">
            <v>94500075</v>
          </cell>
        </row>
        <row r="665">
          <cell r="C665">
            <v>94500078</v>
          </cell>
          <cell r="D665">
            <v>94500078</v>
          </cell>
        </row>
        <row r="666">
          <cell r="C666">
            <v>94500087</v>
          </cell>
          <cell r="D666">
            <v>94500087</v>
          </cell>
        </row>
        <row r="667">
          <cell r="C667">
            <v>94500088</v>
          </cell>
          <cell r="D667">
            <v>94500088</v>
          </cell>
        </row>
        <row r="668">
          <cell r="C668">
            <v>94500090</v>
          </cell>
          <cell r="D668">
            <v>94500090</v>
          </cell>
        </row>
        <row r="669">
          <cell r="C669">
            <v>94500090</v>
          </cell>
          <cell r="D669">
            <v>94500090</v>
          </cell>
        </row>
        <row r="670">
          <cell r="C670">
            <v>94500090</v>
          </cell>
          <cell r="D670">
            <v>94500090</v>
          </cell>
        </row>
        <row r="671">
          <cell r="C671">
            <v>94500092</v>
          </cell>
          <cell r="D671">
            <v>94515119</v>
          </cell>
        </row>
        <row r="672">
          <cell r="C672">
            <v>94500093</v>
          </cell>
          <cell r="D672">
            <v>94500093</v>
          </cell>
        </row>
        <row r="673">
          <cell r="C673">
            <v>94500093</v>
          </cell>
          <cell r="D673">
            <v>94500093</v>
          </cell>
        </row>
        <row r="674">
          <cell r="C674">
            <v>94500093</v>
          </cell>
          <cell r="D674">
            <v>94500093</v>
          </cell>
        </row>
        <row r="675">
          <cell r="C675">
            <v>94500101</v>
          </cell>
          <cell r="D675">
            <v>94500101</v>
          </cell>
        </row>
        <row r="676">
          <cell r="C676">
            <v>94500101</v>
          </cell>
          <cell r="D676">
            <v>94500101</v>
          </cell>
        </row>
        <row r="677">
          <cell r="C677">
            <v>94500114</v>
          </cell>
          <cell r="D677">
            <v>94500114</v>
          </cell>
        </row>
        <row r="678">
          <cell r="C678">
            <v>94500137</v>
          </cell>
          <cell r="D678">
            <v>94500137</v>
          </cell>
        </row>
        <row r="679">
          <cell r="C679">
            <v>94500145</v>
          </cell>
          <cell r="D679">
            <v>94500145</v>
          </cell>
        </row>
        <row r="680">
          <cell r="C680">
            <v>94500145</v>
          </cell>
          <cell r="D680">
            <v>94500145</v>
          </cell>
        </row>
        <row r="681">
          <cell r="C681">
            <v>94500152</v>
          </cell>
          <cell r="D681">
            <v>94500152</v>
          </cell>
        </row>
        <row r="682">
          <cell r="C682">
            <v>94500162</v>
          </cell>
          <cell r="D682">
            <v>94500162</v>
          </cell>
        </row>
        <row r="683">
          <cell r="C683">
            <v>94500166</v>
          </cell>
          <cell r="D683">
            <v>94500166</v>
          </cell>
        </row>
        <row r="684">
          <cell r="C684">
            <v>94500169</v>
          </cell>
          <cell r="D684">
            <v>94500169</v>
          </cell>
        </row>
        <row r="685">
          <cell r="C685">
            <v>94500172</v>
          </cell>
          <cell r="D685">
            <v>94500172</v>
          </cell>
        </row>
        <row r="686">
          <cell r="C686">
            <v>94500181</v>
          </cell>
          <cell r="D686">
            <v>94500218</v>
          </cell>
        </row>
        <row r="687">
          <cell r="C687">
            <v>94500181</v>
          </cell>
          <cell r="D687">
            <v>94500218</v>
          </cell>
        </row>
        <row r="688">
          <cell r="C688">
            <v>94500203</v>
          </cell>
          <cell r="D688">
            <v>94500203</v>
          </cell>
        </row>
        <row r="689">
          <cell r="C689">
            <v>94500211</v>
          </cell>
          <cell r="D689">
            <v>94500211</v>
          </cell>
        </row>
        <row r="690">
          <cell r="C690">
            <v>94500212</v>
          </cell>
          <cell r="D690">
            <v>94500212</v>
          </cell>
        </row>
        <row r="691">
          <cell r="C691">
            <v>94500218</v>
          </cell>
          <cell r="D691">
            <v>94500218</v>
          </cell>
        </row>
        <row r="692">
          <cell r="C692">
            <v>94500218</v>
          </cell>
          <cell r="D692">
            <v>94500218</v>
          </cell>
        </row>
        <row r="693">
          <cell r="C693">
            <v>94500221</v>
          </cell>
          <cell r="D693">
            <v>94500221</v>
          </cell>
        </row>
        <row r="694">
          <cell r="C694">
            <v>94500222</v>
          </cell>
          <cell r="D694">
            <v>94500222</v>
          </cell>
        </row>
        <row r="695">
          <cell r="C695">
            <v>94500227</v>
          </cell>
          <cell r="D695">
            <v>94500227</v>
          </cell>
        </row>
        <row r="696">
          <cell r="C696">
            <v>94500227</v>
          </cell>
          <cell r="D696">
            <v>94500227</v>
          </cell>
        </row>
        <row r="697">
          <cell r="C697">
            <v>94500234</v>
          </cell>
          <cell r="D697">
            <v>94500234</v>
          </cell>
        </row>
        <row r="698">
          <cell r="C698">
            <v>94500234</v>
          </cell>
          <cell r="D698">
            <v>94500234</v>
          </cell>
        </row>
        <row r="699">
          <cell r="C699">
            <v>94500238</v>
          </cell>
          <cell r="D699">
            <v>94500238</v>
          </cell>
        </row>
        <row r="700">
          <cell r="C700">
            <v>94500292</v>
          </cell>
          <cell r="D700">
            <v>94500292</v>
          </cell>
        </row>
        <row r="701">
          <cell r="C701">
            <v>94500292</v>
          </cell>
          <cell r="D701">
            <v>94500292</v>
          </cell>
        </row>
        <row r="702">
          <cell r="C702">
            <v>94500294</v>
          </cell>
          <cell r="D702">
            <v>94500294</v>
          </cell>
        </row>
        <row r="703">
          <cell r="C703">
            <v>94500295</v>
          </cell>
          <cell r="D703">
            <v>94500295</v>
          </cell>
        </row>
        <row r="704">
          <cell r="C704">
            <v>94500297</v>
          </cell>
          <cell r="D704">
            <v>94500297</v>
          </cell>
        </row>
        <row r="705">
          <cell r="C705">
            <v>94500298</v>
          </cell>
          <cell r="D705">
            <v>94500298</v>
          </cell>
        </row>
        <row r="706">
          <cell r="C706">
            <v>94500298</v>
          </cell>
          <cell r="D706">
            <v>94500298</v>
          </cell>
        </row>
        <row r="707">
          <cell r="C707">
            <v>94500300</v>
          </cell>
          <cell r="D707">
            <v>94500300</v>
          </cell>
        </row>
        <row r="708">
          <cell r="C708">
            <v>94500304</v>
          </cell>
          <cell r="D708">
            <v>94500304</v>
          </cell>
        </row>
        <row r="709">
          <cell r="C709">
            <v>94500308</v>
          </cell>
          <cell r="D709">
            <v>94500308</v>
          </cell>
        </row>
        <row r="710">
          <cell r="C710">
            <v>94500340</v>
          </cell>
          <cell r="D710">
            <v>94500340</v>
          </cell>
        </row>
        <row r="711">
          <cell r="C711">
            <v>94500341</v>
          </cell>
          <cell r="D711">
            <v>94500341</v>
          </cell>
        </row>
        <row r="712">
          <cell r="C712">
            <v>94500357</v>
          </cell>
          <cell r="D712">
            <v>94500357</v>
          </cell>
        </row>
        <row r="713">
          <cell r="C713">
            <v>94500357</v>
          </cell>
          <cell r="D713">
            <v>94500357</v>
          </cell>
        </row>
        <row r="714">
          <cell r="C714">
            <v>94500357</v>
          </cell>
          <cell r="D714">
            <v>94500357</v>
          </cell>
        </row>
        <row r="715">
          <cell r="C715">
            <v>94500364</v>
          </cell>
          <cell r="D715">
            <v>94500364</v>
          </cell>
        </row>
        <row r="716">
          <cell r="C716">
            <v>94500364</v>
          </cell>
          <cell r="D716">
            <v>94500364</v>
          </cell>
        </row>
        <row r="717">
          <cell r="C717">
            <v>94500367</v>
          </cell>
          <cell r="D717">
            <v>94500367</v>
          </cell>
        </row>
        <row r="718">
          <cell r="C718">
            <v>94500367</v>
          </cell>
          <cell r="D718">
            <v>94500367</v>
          </cell>
        </row>
        <row r="719">
          <cell r="C719">
            <v>94500367</v>
          </cell>
          <cell r="D719">
            <v>94500367</v>
          </cell>
        </row>
        <row r="720">
          <cell r="C720">
            <v>94500369</v>
          </cell>
          <cell r="D720">
            <v>94500369</v>
          </cell>
        </row>
        <row r="721">
          <cell r="C721">
            <v>94500369</v>
          </cell>
          <cell r="D721">
            <v>94500369</v>
          </cell>
        </row>
        <row r="722">
          <cell r="C722">
            <v>94500378</v>
          </cell>
          <cell r="D722">
            <v>94500378</v>
          </cell>
        </row>
        <row r="723">
          <cell r="C723">
            <v>94500378</v>
          </cell>
          <cell r="D723">
            <v>94500378</v>
          </cell>
        </row>
        <row r="724">
          <cell r="C724">
            <v>94500378</v>
          </cell>
          <cell r="D724">
            <v>94500378</v>
          </cell>
        </row>
        <row r="725">
          <cell r="C725">
            <v>94500379</v>
          </cell>
          <cell r="D725">
            <v>94500379</v>
          </cell>
        </row>
        <row r="726">
          <cell r="C726">
            <v>94500380</v>
          </cell>
          <cell r="D726">
            <v>94500380</v>
          </cell>
        </row>
        <row r="727">
          <cell r="C727">
            <v>94500380</v>
          </cell>
          <cell r="D727">
            <v>94500380</v>
          </cell>
        </row>
        <row r="728">
          <cell r="C728">
            <v>94500382</v>
          </cell>
          <cell r="D728">
            <v>94500382</v>
          </cell>
        </row>
        <row r="729">
          <cell r="C729">
            <v>94500387</v>
          </cell>
          <cell r="D729">
            <v>94500387</v>
          </cell>
        </row>
        <row r="730">
          <cell r="C730">
            <v>94500390</v>
          </cell>
          <cell r="D730">
            <v>94500390</v>
          </cell>
        </row>
        <row r="731">
          <cell r="C731">
            <v>94500396</v>
          </cell>
          <cell r="D731">
            <v>94500396</v>
          </cell>
        </row>
        <row r="732">
          <cell r="C732">
            <v>94500396</v>
          </cell>
          <cell r="D732">
            <v>94500396</v>
          </cell>
        </row>
        <row r="733">
          <cell r="C733">
            <v>94500396</v>
          </cell>
          <cell r="D733">
            <v>94500396</v>
          </cell>
        </row>
        <row r="734">
          <cell r="C734">
            <v>94500396</v>
          </cell>
          <cell r="D734">
            <v>94500367</v>
          </cell>
        </row>
        <row r="735">
          <cell r="C735">
            <v>94500397</v>
          </cell>
          <cell r="D735">
            <v>94500397</v>
          </cell>
        </row>
        <row r="736">
          <cell r="C736">
            <v>94500399</v>
          </cell>
          <cell r="D736">
            <v>94500399</v>
          </cell>
        </row>
        <row r="737">
          <cell r="C737">
            <v>94500400</v>
          </cell>
          <cell r="D737">
            <v>94500400</v>
          </cell>
        </row>
        <row r="738">
          <cell r="C738">
            <v>94500400</v>
          </cell>
          <cell r="D738">
            <v>94500400</v>
          </cell>
        </row>
        <row r="739">
          <cell r="C739">
            <v>94500400</v>
          </cell>
          <cell r="D739">
            <v>94520110</v>
          </cell>
        </row>
        <row r="740">
          <cell r="C740">
            <v>94500405</v>
          </cell>
          <cell r="D740">
            <v>94500405</v>
          </cell>
        </row>
        <row r="741">
          <cell r="C741">
            <v>94500406</v>
          </cell>
          <cell r="D741">
            <v>94500406</v>
          </cell>
        </row>
        <row r="742">
          <cell r="C742">
            <v>94500406</v>
          </cell>
          <cell r="D742">
            <v>94500406</v>
          </cell>
        </row>
        <row r="743">
          <cell r="C743">
            <v>94500407</v>
          </cell>
          <cell r="D743">
            <v>94500407</v>
          </cell>
        </row>
        <row r="744">
          <cell r="C744">
            <v>94500409</v>
          </cell>
          <cell r="D744">
            <v>94500409</v>
          </cell>
        </row>
        <row r="745">
          <cell r="C745">
            <v>94500418</v>
          </cell>
          <cell r="D745">
            <v>94500418</v>
          </cell>
        </row>
        <row r="746">
          <cell r="C746">
            <v>94500428</v>
          </cell>
          <cell r="D746">
            <v>94500428</v>
          </cell>
        </row>
        <row r="747">
          <cell r="C747">
            <v>94500433</v>
          </cell>
          <cell r="D747">
            <v>94500433</v>
          </cell>
        </row>
        <row r="748">
          <cell r="C748">
            <v>94500433</v>
          </cell>
          <cell r="D748">
            <v>94500433</v>
          </cell>
        </row>
        <row r="749">
          <cell r="C749">
            <v>94500433</v>
          </cell>
          <cell r="D749">
            <v>94500433</v>
          </cell>
        </row>
        <row r="750">
          <cell r="C750">
            <v>94500433</v>
          </cell>
          <cell r="D750">
            <v>94500433</v>
          </cell>
        </row>
        <row r="751">
          <cell r="C751">
            <v>94500436</v>
          </cell>
          <cell r="D751">
            <v>94500436</v>
          </cell>
        </row>
        <row r="752">
          <cell r="C752">
            <v>94500436</v>
          </cell>
          <cell r="D752">
            <v>94500436</v>
          </cell>
        </row>
        <row r="753">
          <cell r="C753">
            <v>94500436</v>
          </cell>
          <cell r="D753">
            <v>94500436</v>
          </cell>
        </row>
        <row r="754">
          <cell r="C754">
            <v>94500436</v>
          </cell>
          <cell r="D754">
            <v>94500436</v>
          </cell>
        </row>
        <row r="755">
          <cell r="C755">
            <v>94500438</v>
          </cell>
          <cell r="D755">
            <v>94500438</v>
          </cell>
        </row>
        <row r="756">
          <cell r="C756">
            <v>94500439</v>
          </cell>
          <cell r="D756">
            <v>94500439</v>
          </cell>
        </row>
        <row r="757">
          <cell r="C757">
            <v>94500440</v>
          </cell>
          <cell r="D757">
            <v>94500440</v>
          </cell>
        </row>
        <row r="758">
          <cell r="C758">
            <v>94500440</v>
          </cell>
          <cell r="D758">
            <v>94500440</v>
          </cell>
        </row>
        <row r="759">
          <cell r="C759">
            <v>94500441</v>
          </cell>
          <cell r="D759">
            <v>94500441</v>
          </cell>
        </row>
        <row r="760">
          <cell r="C760">
            <v>94500441</v>
          </cell>
          <cell r="D760">
            <v>94500441</v>
          </cell>
        </row>
        <row r="761">
          <cell r="C761">
            <v>94500443</v>
          </cell>
          <cell r="D761">
            <v>94500443</v>
          </cell>
        </row>
        <row r="762">
          <cell r="C762">
            <v>94500452</v>
          </cell>
          <cell r="D762">
            <v>94500452</v>
          </cell>
        </row>
        <row r="763">
          <cell r="C763">
            <v>94500453</v>
          </cell>
          <cell r="D763">
            <v>94500453</v>
          </cell>
        </row>
        <row r="764">
          <cell r="C764">
            <v>94500454</v>
          </cell>
          <cell r="D764">
            <v>94500454</v>
          </cell>
        </row>
        <row r="765">
          <cell r="C765">
            <v>94500454</v>
          </cell>
          <cell r="D765">
            <v>94500454</v>
          </cell>
        </row>
        <row r="766">
          <cell r="C766">
            <v>94500461</v>
          </cell>
          <cell r="D766">
            <v>94500461</v>
          </cell>
        </row>
        <row r="767">
          <cell r="C767">
            <v>94500461</v>
          </cell>
          <cell r="D767">
            <v>94500461</v>
          </cell>
        </row>
        <row r="768">
          <cell r="C768">
            <v>94500461</v>
          </cell>
          <cell r="D768">
            <v>94500461</v>
          </cell>
        </row>
        <row r="769">
          <cell r="C769">
            <v>94500462</v>
          </cell>
          <cell r="D769">
            <v>94500462</v>
          </cell>
        </row>
        <row r="770">
          <cell r="C770">
            <v>94500462</v>
          </cell>
          <cell r="D770">
            <v>94500462</v>
          </cell>
        </row>
        <row r="771">
          <cell r="C771">
            <v>94500463</v>
          </cell>
          <cell r="D771">
            <v>94500463</v>
          </cell>
        </row>
        <row r="772">
          <cell r="C772">
            <v>94500480</v>
          </cell>
          <cell r="D772">
            <v>94500480</v>
          </cell>
        </row>
        <row r="773">
          <cell r="C773">
            <v>94500484</v>
          </cell>
          <cell r="D773">
            <v>94500484</v>
          </cell>
        </row>
        <row r="774">
          <cell r="C774">
            <v>94500488</v>
          </cell>
          <cell r="D774">
            <v>94500488</v>
          </cell>
        </row>
        <row r="775">
          <cell r="C775">
            <v>94500493</v>
          </cell>
          <cell r="D775">
            <v>94500493</v>
          </cell>
        </row>
        <row r="776">
          <cell r="C776">
            <v>94500496</v>
          </cell>
          <cell r="D776">
            <v>11500398</v>
          </cell>
        </row>
        <row r="777">
          <cell r="C777">
            <v>94500496</v>
          </cell>
          <cell r="D777">
            <v>11500398</v>
          </cell>
        </row>
        <row r="778">
          <cell r="C778">
            <v>94500508</v>
          </cell>
          <cell r="D778">
            <v>94500508</v>
          </cell>
        </row>
        <row r="779">
          <cell r="C779">
            <v>94500522</v>
          </cell>
          <cell r="D779">
            <v>94500522</v>
          </cell>
        </row>
        <row r="780">
          <cell r="C780">
            <v>94500525</v>
          </cell>
          <cell r="D780">
            <v>94500525</v>
          </cell>
        </row>
        <row r="781">
          <cell r="C781">
            <v>94500637</v>
          </cell>
          <cell r="D781">
            <v>94500637</v>
          </cell>
        </row>
        <row r="782">
          <cell r="C782">
            <v>94500656</v>
          </cell>
          <cell r="D782">
            <v>94500656</v>
          </cell>
        </row>
        <row r="783">
          <cell r="C783">
            <v>94500661</v>
          </cell>
          <cell r="D783">
            <v>94500661</v>
          </cell>
        </row>
        <row r="784">
          <cell r="C784">
            <v>94500664</v>
          </cell>
          <cell r="D784">
            <v>94500664</v>
          </cell>
        </row>
        <row r="785">
          <cell r="C785">
            <v>94500666</v>
          </cell>
          <cell r="D785">
            <v>94500666</v>
          </cell>
        </row>
        <row r="786">
          <cell r="C786">
            <v>94500666</v>
          </cell>
          <cell r="D786">
            <v>94500666</v>
          </cell>
        </row>
        <row r="787">
          <cell r="C787">
            <v>94500670</v>
          </cell>
          <cell r="D787">
            <v>94500670</v>
          </cell>
        </row>
        <row r="788">
          <cell r="C788">
            <v>94500671</v>
          </cell>
          <cell r="D788">
            <v>94500671</v>
          </cell>
        </row>
        <row r="789">
          <cell r="C789">
            <v>94500676</v>
          </cell>
          <cell r="D789">
            <v>94500676</v>
          </cell>
        </row>
        <row r="790">
          <cell r="C790">
            <v>94500679</v>
          </cell>
          <cell r="D790">
            <v>94500679</v>
          </cell>
        </row>
        <row r="791">
          <cell r="C791">
            <v>94500680</v>
          </cell>
          <cell r="D791">
            <v>94500680</v>
          </cell>
        </row>
        <row r="792">
          <cell r="C792">
            <v>94500688</v>
          </cell>
          <cell r="D792">
            <v>94500688</v>
          </cell>
        </row>
        <row r="793">
          <cell r="C793">
            <v>94500698</v>
          </cell>
          <cell r="D793">
            <v>94500698</v>
          </cell>
        </row>
        <row r="794">
          <cell r="C794">
            <v>94500698</v>
          </cell>
          <cell r="D794">
            <v>94500698</v>
          </cell>
        </row>
        <row r="795">
          <cell r="C795">
            <v>94500698</v>
          </cell>
          <cell r="D795">
            <v>95979060</v>
          </cell>
        </row>
        <row r="796">
          <cell r="C796">
            <v>94500699</v>
          </cell>
          <cell r="D796">
            <v>94500699</v>
          </cell>
        </row>
        <row r="797">
          <cell r="C797">
            <v>94500716</v>
          </cell>
          <cell r="D797">
            <v>94500716</v>
          </cell>
        </row>
        <row r="798">
          <cell r="C798">
            <v>94500716</v>
          </cell>
          <cell r="D798">
            <v>94500716</v>
          </cell>
        </row>
        <row r="799">
          <cell r="C799">
            <v>94500717</v>
          </cell>
          <cell r="D799">
            <v>94500717</v>
          </cell>
        </row>
        <row r="800">
          <cell r="C800">
            <v>94500718</v>
          </cell>
          <cell r="D800">
            <v>94500718</v>
          </cell>
        </row>
        <row r="801">
          <cell r="C801">
            <v>94500719</v>
          </cell>
          <cell r="D801">
            <v>94500719</v>
          </cell>
        </row>
        <row r="802">
          <cell r="C802">
            <v>94500720</v>
          </cell>
          <cell r="D802">
            <v>94500720</v>
          </cell>
        </row>
        <row r="803">
          <cell r="C803">
            <v>94500724</v>
          </cell>
          <cell r="D803">
            <v>94500724</v>
          </cell>
        </row>
        <row r="804">
          <cell r="C804">
            <v>94500724</v>
          </cell>
          <cell r="D804">
            <v>94500724</v>
          </cell>
        </row>
        <row r="805">
          <cell r="C805">
            <v>94500724</v>
          </cell>
          <cell r="D805">
            <v>11588712</v>
          </cell>
        </row>
        <row r="806">
          <cell r="C806">
            <v>94500742</v>
          </cell>
          <cell r="D806">
            <v>94500742</v>
          </cell>
        </row>
        <row r="807">
          <cell r="C807">
            <v>94500750</v>
          </cell>
          <cell r="D807">
            <v>94500750</v>
          </cell>
        </row>
        <row r="808">
          <cell r="C808">
            <v>94500754</v>
          </cell>
          <cell r="D808">
            <v>94500754</v>
          </cell>
        </row>
        <row r="809">
          <cell r="C809">
            <v>94500766</v>
          </cell>
          <cell r="D809">
            <v>94500766</v>
          </cell>
        </row>
        <row r="810">
          <cell r="C810">
            <v>94500771</v>
          </cell>
          <cell r="D810">
            <v>94500771</v>
          </cell>
        </row>
        <row r="811">
          <cell r="C811">
            <v>94500776</v>
          </cell>
          <cell r="D811">
            <v>94500776</v>
          </cell>
        </row>
        <row r="812">
          <cell r="C812">
            <v>94500778</v>
          </cell>
          <cell r="D812">
            <v>94500778</v>
          </cell>
        </row>
        <row r="813">
          <cell r="C813">
            <v>94500783</v>
          </cell>
          <cell r="D813">
            <v>94500783</v>
          </cell>
        </row>
        <row r="814">
          <cell r="C814">
            <v>94500783</v>
          </cell>
          <cell r="D814">
            <v>94515383</v>
          </cell>
        </row>
        <row r="815">
          <cell r="C815">
            <v>94500784</v>
          </cell>
          <cell r="D815">
            <v>94500784</v>
          </cell>
        </row>
        <row r="816">
          <cell r="C816">
            <v>94500806</v>
          </cell>
          <cell r="D816">
            <v>94500806</v>
          </cell>
        </row>
        <row r="817">
          <cell r="C817">
            <v>94500809</v>
          </cell>
          <cell r="D817">
            <v>94500809</v>
          </cell>
        </row>
        <row r="818">
          <cell r="C818">
            <v>94500818</v>
          </cell>
          <cell r="D818">
            <v>94500818</v>
          </cell>
        </row>
        <row r="819">
          <cell r="C819">
            <v>94500825</v>
          </cell>
          <cell r="D819">
            <v>94500825</v>
          </cell>
        </row>
        <row r="820">
          <cell r="C820">
            <v>94500840</v>
          </cell>
          <cell r="D820">
            <v>94500840</v>
          </cell>
        </row>
        <row r="821">
          <cell r="C821">
            <v>94500843</v>
          </cell>
          <cell r="D821">
            <v>94500843</v>
          </cell>
        </row>
        <row r="822">
          <cell r="C822">
            <v>94500846</v>
          </cell>
          <cell r="D822">
            <v>94500846</v>
          </cell>
        </row>
        <row r="823">
          <cell r="C823">
            <v>94500847</v>
          </cell>
          <cell r="D823">
            <v>94500847</v>
          </cell>
        </row>
        <row r="824">
          <cell r="C824">
            <v>94500851</v>
          </cell>
          <cell r="D824">
            <v>94500851</v>
          </cell>
        </row>
        <row r="825">
          <cell r="C825">
            <v>94500852</v>
          </cell>
          <cell r="D825">
            <v>94500852</v>
          </cell>
        </row>
        <row r="826">
          <cell r="C826">
            <v>94500853</v>
          </cell>
          <cell r="D826">
            <v>94500853</v>
          </cell>
        </row>
        <row r="827">
          <cell r="C827">
            <v>94500856</v>
          </cell>
          <cell r="D827">
            <v>94501882</v>
          </cell>
        </row>
        <row r="828">
          <cell r="C828">
            <v>94500857</v>
          </cell>
          <cell r="D828">
            <v>94500857</v>
          </cell>
        </row>
        <row r="829">
          <cell r="C829">
            <v>94500859</v>
          </cell>
          <cell r="D829">
            <v>94500859</v>
          </cell>
        </row>
        <row r="830">
          <cell r="C830">
            <v>94500860</v>
          </cell>
          <cell r="D830">
            <v>94500860</v>
          </cell>
        </row>
        <row r="831">
          <cell r="C831">
            <v>94500860</v>
          </cell>
          <cell r="D831">
            <v>94500860</v>
          </cell>
        </row>
        <row r="832">
          <cell r="C832">
            <v>94500862</v>
          </cell>
          <cell r="D832">
            <v>94500862</v>
          </cell>
        </row>
        <row r="833">
          <cell r="C833">
            <v>94500870</v>
          </cell>
          <cell r="D833">
            <v>94500870</v>
          </cell>
        </row>
        <row r="834">
          <cell r="C834">
            <v>94500873</v>
          </cell>
          <cell r="D834">
            <v>94500873</v>
          </cell>
        </row>
        <row r="835">
          <cell r="C835">
            <v>94500887</v>
          </cell>
          <cell r="D835">
            <v>94500887</v>
          </cell>
        </row>
        <row r="836">
          <cell r="C836">
            <v>94500888</v>
          </cell>
          <cell r="D836">
            <v>94500888</v>
          </cell>
        </row>
        <row r="837">
          <cell r="C837">
            <v>94500889</v>
          </cell>
          <cell r="D837">
            <v>94500889</v>
          </cell>
        </row>
        <row r="838">
          <cell r="C838">
            <v>94500889</v>
          </cell>
          <cell r="D838">
            <v>94500889</v>
          </cell>
        </row>
        <row r="839">
          <cell r="C839">
            <v>94500890</v>
          </cell>
          <cell r="D839">
            <v>94500890</v>
          </cell>
        </row>
        <row r="840">
          <cell r="C840">
            <v>94500895</v>
          </cell>
          <cell r="D840">
            <v>94500895</v>
          </cell>
        </row>
        <row r="841">
          <cell r="C841">
            <v>94500924</v>
          </cell>
          <cell r="D841">
            <v>94500924</v>
          </cell>
        </row>
        <row r="842">
          <cell r="C842">
            <v>94500937</v>
          </cell>
          <cell r="D842">
            <v>94500937</v>
          </cell>
        </row>
        <row r="843">
          <cell r="C843">
            <v>94500948</v>
          </cell>
          <cell r="D843">
            <v>94500948</v>
          </cell>
        </row>
        <row r="844">
          <cell r="C844">
            <v>94500948</v>
          </cell>
          <cell r="D844">
            <v>94500948</v>
          </cell>
        </row>
        <row r="845">
          <cell r="C845">
            <v>94500948</v>
          </cell>
          <cell r="D845">
            <v>94500367</v>
          </cell>
        </row>
        <row r="846">
          <cell r="C846">
            <v>94500950</v>
          </cell>
          <cell r="D846">
            <v>94500950</v>
          </cell>
        </row>
        <row r="847">
          <cell r="C847">
            <v>94500956</v>
          </cell>
          <cell r="D847">
            <v>94500956</v>
          </cell>
        </row>
        <row r="848">
          <cell r="C848">
            <v>94500958</v>
          </cell>
          <cell r="D848">
            <v>94500958</v>
          </cell>
        </row>
        <row r="849">
          <cell r="C849">
            <v>94500959</v>
          </cell>
          <cell r="D849">
            <v>94500959</v>
          </cell>
        </row>
        <row r="850">
          <cell r="C850">
            <v>94500960</v>
          </cell>
          <cell r="D850">
            <v>94500960</v>
          </cell>
        </row>
        <row r="851">
          <cell r="C851">
            <v>94500962</v>
          </cell>
          <cell r="D851">
            <v>94500962</v>
          </cell>
        </row>
        <row r="852">
          <cell r="C852">
            <v>94500962</v>
          </cell>
          <cell r="D852">
            <v>94500962</v>
          </cell>
        </row>
        <row r="853">
          <cell r="C853">
            <v>94500963</v>
          </cell>
          <cell r="D853">
            <v>94500963</v>
          </cell>
        </row>
        <row r="854">
          <cell r="C854">
            <v>94500963</v>
          </cell>
          <cell r="D854">
            <v>94500963</v>
          </cell>
        </row>
        <row r="855">
          <cell r="C855">
            <v>94500963</v>
          </cell>
          <cell r="D855">
            <v>94501552</v>
          </cell>
        </row>
        <row r="856">
          <cell r="C856">
            <v>94500976</v>
          </cell>
          <cell r="D856">
            <v>94500976</v>
          </cell>
        </row>
        <row r="857">
          <cell r="C857">
            <v>94500979</v>
          </cell>
          <cell r="D857">
            <v>94500979</v>
          </cell>
        </row>
        <row r="858">
          <cell r="C858">
            <v>94500986</v>
          </cell>
          <cell r="D858">
            <v>94500986</v>
          </cell>
        </row>
        <row r="859">
          <cell r="C859">
            <v>94500986</v>
          </cell>
          <cell r="D859">
            <v>94500986</v>
          </cell>
        </row>
        <row r="860">
          <cell r="C860">
            <v>94500987</v>
          </cell>
          <cell r="D860">
            <v>94500987</v>
          </cell>
        </row>
        <row r="861">
          <cell r="C861">
            <v>94500987</v>
          </cell>
          <cell r="D861">
            <v>94500987</v>
          </cell>
        </row>
        <row r="862">
          <cell r="C862">
            <v>94500988</v>
          </cell>
          <cell r="D862">
            <v>94500988</v>
          </cell>
        </row>
        <row r="863">
          <cell r="C863">
            <v>94500993</v>
          </cell>
          <cell r="D863">
            <v>94500993</v>
          </cell>
        </row>
        <row r="864">
          <cell r="C864">
            <v>94500998</v>
          </cell>
          <cell r="D864">
            <v>94500998</v>
          </cell>
        </row>
        <row r="865">
          <cell r="C865">
            <v>94501009</v>
          </cell>
          <cell r="D865">
            <v>94501009</v>
          </cell>
        </row>
        <row r="866">
          <cell r="C866">
            <v>94501009</v>
          </cell>
          <cell r="D866">
            <v>94501009</v>
          </cell>
        </row>
        <row r="867">
          <cell r="C867">
            <v>94501010</v>
          </cell>
          <cell r="D867">
            <v>94501010</v>
          </cell>
        </row>
        <row r="868">
          <cell r="C868">
            <v>94501015</v>
          </cell>
          <cell r="D868">
            <v>94501015</v>
          </cell>
        </row>
        <row r="869">
          <cell r="C869">
            <v>94501017</v>
          </cell>
          <cell r="D869">
            <v>94501017</v>
          </cell>
        </row>
        <row r="870">
          <cell r="C870">
            <v>94501017</v>
          </cell>
          <cell r="D870">
            <v>94501017</v>
          </cell>
        </row>
        <row r="871">
          <cell r="C871">
            <v>94501018</v>
          </cell>
          <cell r="D871">
            <v>94501018</v>
          </cell>
        </row>
        <row r="872">
          <cell r="C872">
            <v>94501018</v>
          </cell>
          <cell r="D872">
            <v>94501018</v>
          </cell>
        </row>
        <row r="873">
          <cell r="C873">
            <v>94501026</v>
          </cell>
          <cell r="D873">
            <v>94501026</v>
          </cell>
        </row>
        <row r="874">
          <cell r="C874">
            <v>94501028</v>
          </cell>
          <cell r="D874">
            <v>94501028</v>
          </cell>
        </row>
        <row r="875">
          <cell r="C875">
            <v>94501028</v>
          </cell>
          <cell r="D875">
            <v>94501028</v>
          </cell>
        </row>
        <row r="876">
          <cell r="C876">
            <v>94501029</v>
          </cell>
          <cell r="D876">
            <v>94501029</v>
          </cell>
        </row>
        <row r="877">
          <cell r="C877">
            <v>94501029</v>
          </cell>
          <cell r="D877">
            <v>94501029</v>
          </cell>
        </row>
        <row r="878">
          <cell r="C878">
            <v>94501039</v>
          </cell>
          <cell r="D878">
            <v>94501039</v>
          </cell>
        </row>
        <row r="879">
          <cell r="C879">
            <v>94501043</v>
          </cell>
          <cell r="D879">
            <v>94501043</v>
          </cell>
        </row>
        <row r="880">
          <cell r="C880">
            <v>94501047</v>
          </cell>
          <cell r="D880">
            <v>94501047</v>
          </cell>
        </row>
        <row r="881">
          <cell r="C881">
            <v>94501060</v>
          </cell>
          <cell r="D881">
            <v>94501060</v>
          </cell>
        </row>
        <row r="882">
          <cell r="C882">
            <v>94501062</v>
          </cell>
          <cell r="D882">
            <v>94501062</v>
          </cell>
        </row>
        <row r="883">
          <cell r="C883">
            <v>94501081</v>
          </cell>
          <cell r="D883">
            <v>94501081</v>
          </cell>
        </row>
        <row r="884">
          <cell r="C884">
            <v>94501105</v>
          </cell>
          <cell r="D884">
            <v>94501105</v>
          </cell>
        </row>
        <row r="885">
          <cell r="C885">
            <v>94501120</v>
          </cell>
          <cell r="D885">
            <v>94501120</v>
          </cell>
        </row>
        <row r="886">
          <cell r="C886">
            <v>94501163</v>
          </cell>
          <cell r="D886">
            <v>94501163</v>
          </cell>
        </row>
        <row r="887">
          <cell r="C887">
            <v>94501163</v>
          </cell>
          <cell r="D887">
            <v>11588747</v>
          </cell>
        </row>
        <row r="888">
          <cell r="C888">
            <v>94501169</v>
          </cell>
          <cell r="D888">
            <v>94501169</v>
          </cell>
        </row>
        <row r="889">
          <cell r="C889">
            <v>94501169</v>
          </cell>
          <cell r="D889">
            <v>94500979</v>
          </cell>
        </row>
        <row r="890">
          <cell r="C890">
            <v>94501216</v>
          </cell>
          <cell r="D890">
            <v>94501216</v>
          </cell>
        </row>
        <row r="891">
          <cell r="C891">
            <v>94501222</v>
          </cell>
          <cell r="D891">
            <v>94501222</v>
          </cell>
        </row>
        <row r="892">
          <cell r="C892">
            <v>94501231</v>
          </cell>
          <cell r="D892">
            <v>94501231</v>
          </cell>
        </row>
        <row r="893">
          <cell r="C893">
            <v>94501231</v>
          </cell>
          <cell r="D893">
            <v>94501231</v>
          </cell>
        </row>
        <row r="894">
          <cell r="C894">
            <v>94501275</v>
          </cell>
          <cell r="D894">
            <v>94501275</v>
          </cell>
        </row>
        <row r="895">
          <cell r="C895">
            <v>94501286</v>
          </cell>
          <cell r="D895">
            <v>94501286</v>
          </cell>
        </row>
        <row r="896">
          <cell r="C896">
            <v>94501291</v>
          </cell>
          <cell r="D896">
            <v>94501291</v>
          </cell>
        </row>
        <row r="897">
          <cell r="C897">
            <v>94501318</v>
          </cell>
          <cell r="D897">
            <v>94501318</v>
          </cell>
        </row>
        <row r="898">
          <cell r="C898">
            <v>94501323</v>
          </cell>
          <cell r="D898">
            <v>94501323</v>
          </cell>
        </row>
        <row r="899">
          <cell r="C899">
            <v>94501324</v>
          </cell>
          <cell r="D899">
            <v>94501324</v>
          </cell>
        </row>
        <row r="900">
          <cell r="C900">
            <v>94501348</v>
          </cell>
          <cell r="D900">
            <v>94501348</v>
          </cell>
        </row>
        <row r="901">
          <cell r="C901">
            <v>94501348</v>
          </cell>
          <cell r="D901">
            <v>94501348</v>
          </cell>
        </row>
        <row r="902">
          <cell r="C902">
            <v>94501349</v>
          </cell>
          <cell r="D902">
            <v>94501349</v>
          </cell>
        </row>
        <row r="903">
          <cell r="C903">
            <v>94501349</v>
          </cell>
          <cell r="D903">
            <v>94501349</v>
          </cell>
        </row>
        <row r="904">
          <cell r="C904">
            <v>94501350</v>
          </cell>
          <cell r="D904">
            <v>94501350</v>
          </cell>
        </row>
        <row r="905">
          <cell r="C905">
            <v>94501350</v>
          </cell>
          <cell r="D905">
            <v>94501349</v>
          </cell>
        </row>
        <row r="906">
          <cell r="C906">
            <v>94501352</v>
          </cell>
          <cell r="D906">
            <v>94501352</v>
          </cell>
        </row>
        <row r="907">
          <cell r="C907">
            <v>94501357</v>
          </cell>
          <cell r="D907">
            <v>94501357</v>
          </cell>
        </row>
        <row r="908">
          <cell r="C908">
            <v>94501359</v>
          </cell>
          <cell r="D908">
            <v>94501359</v>
          </cell>
        </row>
        <row r="909">
          <cell r="C909">
            <v>94501364</v>
          </cell>
          <cell r="D909">
            <v>94501364</v>
          </cell>
        </row>
        <row r="910">
          <cell r="C910">
            <v>94501366</v>
          </cell>
          <cell r="D910">
            <v>94501366</v>
          </cell>
        </row>
        <row r="911">
          <cell r="C911">
            <v>94501368</v>
          </cell>
          <cell r="D911">
            <v>94501368</v>
          </cell>
        </row>
        <row r="912">
          <cell r="C912">
            <v>94501369</v>
          </cell>
          <cell r="D912">
            <v>94501369</v>
          </cell>
        </row>
        <row r="913">
          <cell r="C913">
            <v>94501371</v>
          </cell>
          <cell r="D913">
            <v>94501371</v>
          </cell>
        </row>
        <row r="914">
          <cell r="C914">
            <v>94501371</v>
          </cell>
          <cell r="D914">
            <v>94501371</v>
          </cell>
        </row>
        <row r="915">
          <cell r="C915">
            <v>94501375</v>
          </cell>
          <cell r="D915">
            <v>94501375</v>
          </cell>
        </row>
        <row r="916">
          <cell r="C916">
            <v>94501376</v>
          </cell>
          <cell r="D916">
            <v>94501376</v>
          </cell>
        </row>
        <row r="917">
          <cell r="C917">
            <v>94501377</v>
          </cell>
          <cell r="D917">
            <v>94501377</v>
          </cell>
        </row>
        <row r="918">
          <cell r="C918">
            <v>94501377</v>
          </cell>
          <cell r="D918">
            <v>94501377</v>
          </cell>
        </row>
        <row r="919">
          <cell r="C919">
            <v>94501377</v>
          </cell>
          <cell r="D919">
            <v>94501377</v>
          </cell>
        </row>
        <row r="920">
          <cell r="C920">
            <v>94501377</v>
          </cell>
          <cell r="D920">
            <v>94501377</v>
          </cell>
        </row>
        <row r="921">
          <cell r="C921">
            <v>94501377</v>
          </cell>
          <cell r="D921">
            <v>94501377</v>
          </cell>
        </row>
        <row r="922">
          <cell r="C922">
            <v>94501379</v>
          </cell>
          <cell r="D922">
            <v>94501379</v>
          </cell>
        </row>
        <row r="923">
          <cell r="C923">
            <v>94501383</v>
          </cell>
          <cell r="D923">
            <v>94501383</v>
          </cell>
        </row>
        <row r="924">
          <cell r="C924">
            <v>94501387</v>
          </cell>
          <cell r="D924">
            <v>94501387</v>
          </cell>
        </row>
        <row r="925">
          <cell r="C925">
            <v>94501390</v>
          </cell>
          <cell r="D925">
            <v>94501390</v>
          </cell>
        </row>
        <row r="926">
          <cell r="C926">
            <v>94501395</v>
          </cell>
          <cell r="D926">
            <v>94501395</v>
          </cell>
        </row>
        <row r="927">
          <cell r="C927">
            <v>94501397</v>
          </cell>
          <cell r="D927">
            <v>94501397</v>
          </cell>
        </row>
        <row r="928">
          <cell r="C928">
            <v>94501401</v>
          </cell>
          <cell r="D928">
            <v>94501401</v>
          </cell>
        </row>
        <row r="929">
          <cell r="C929">
            <v>94501402</v>
          </cell>
          <cell r="D929">
            <v>94501402</v>
          </cell>
        </row>
        <row r="930">
          <cell r="C930">
            <v>94501402</v>
          </cell>
          <cell r="D930">
            <v>11588716</v>
          </cell>
        </row>
        <row r="931">
          <cell r="C931">
            <v>94501405</v>
          </cell>
          <cell r="D931">
            <v>94501405</v>
          </cell>
        </row>
        <row r="932">
          <cell r="C932">
            <v>94501405</v>
          </cell>
          <cell r="D932">
            <v>94501405</v>
          </cell>
        </row>
        <row r="933">
          <cell r="C933">
            <v>94501410</v>
          </cell>
          <cell r="D933">
            <v>94501410</v>
          </cell>
        </row>
        <row r="934">
          <cell r="C934">
            <v>94501411</v>
          </cell>
          <cell r="D934">
            <v>94501411</v>
          </cell>
        </row>
        <row r="935">
          <cell r="C935">
            <v>94501415</v>
          </cell>
          <cell r="D935">
            <v>94501415</v>
          </cell>
        </row>
        <row r="936">
          <cell r="C936">
            <v>94501417</v>
          </cell>
          <cell r="D936">
            <v>94501417</v>
          </cell>
        </row>
        <row r="937">
          <cell r="C937">
            <v>94501418</v>
          </cell>
          <cell r="D937">
            <v>94501418</v>
          </cell>
        </row>
        <row r="938">
          <cell r="C938">
            <v>94501419</v>
          </cell>
          <cell r="D938">
            <v>94501419</v>
          </cell>
        </row>
        <row r="939">
          <cell r="C939">
            <v>94501419</v>
          </cell>
          <cell r="D939">
            <v>94501419</v>
          </cell>
        </row>
        <row r="940">
          <cell r="C940">
            <v>94501421</v>
          </cell>
          <cell r="D940">
            <v>94501421</v>
          </cell>
        </row>
        <row r="941">
          <cell r="C941">
            <v>94501428</v>
          </cell>
          <cell r="D941">
            <v>94501428</v>
          </cell>
        </row>
        <row r="942">
          <cell r="C942">
            <v>94501431</v>
          </cell>
          <cell r="D942">
            <v>94501431</v>
          </cell>
        </row>
        <row r="943">
          <cell r="C943">
            <v>94501437</v>
          </cell>
          <cell r="D943">
            <v>94501437</v>
          </cell>
        </row>
        <row r="944">
          <cell r="C944">
            <v>94501445</v>
          </cell>
          <cell r="D944">
            <v>94501445</v>
          </cell>
        </row>
        <row r="945">
          <cell r="C945">
            <v>94501458</v>
          </cell>
          <cell r="D945">
            <v>94501458</v>
          </cell>
        </row>
        <row r="946">
          <cell r="C946">
            <v>94501471</v>
          </cell>
          <cell r="D946">
            <v>94501471</v>
          </cell>
        </row>
        <row r="947">
          <cell r="C947">
            <v>94501471</v>
          </cell>
          <cell r="D947">
            <v>94501471</v>
          </cell>
        </row>
        <row r="948">
          <cell r="C948">
            <v>94501472</v>
          </cell>
          <cell r="D948">
            <v>94501472</v>
          </cell>
        </row>
        <row r="949">
          <cell r="C949">
            <v>94501472</v>
          </cell>
          <cell r="D949">
            <v>94501472</v>
          </cell>
        </row>
        <row r="950">
          <cell r="C950">
            <v>94501472</v>
          </cell>
          <cell r="D950">
            <v>94501472</v>
          </cell>
        </row>
        <row r="951">
          <cell r="C951">
            <v>94501483</v>
          </cell>
          <cell r="D951">
            <v>94501483</v>
          </cell>
        </row>
        <row r="952">
          <cell r="C952">
            <v>94501486</v>
          </cell>
          <cell r="D952">
            <v>94501486</v>
          </cell>
        </row>
        <row r="953">
          <cell r="C953">
            <v>94501488</v>
          </cell>
          <cell r="D953">
            <v>94501488</v>
          </cell>
        </row>
        <row r="954">
          <cell r="C954">
            <v>94501492</v>
          </cell>
          <cell r="D954">
            <v>94501492</v>
          </cell>
        </row>
        <row r="955">
          <cell r="C955">
            <v>94501500</v>
          </cell>
          <cell r="D955">
            <v>94501500</v>
          </cell>
        </row>
        <row r="956">
          <cell r="C956">
            <v>94501505</v>
          </cell>
          <cell r="D956">
            <v>94501505</v>
          </cell>
        </row>
        <row r="957">
          <cell r="C957">
            <v>94501508</v>
          </cell>
          <cell r="D957">
            <v>94501508</v>
          </cell>
        </row>
        <row r="958">
          <cell r="C958">
            <v>94501510</v>
          </cell>
          <cell r="D958">
            <v>94501510</v>
          </cell>
        </row>
        <row r="959">
          <cell r="C959">
            <v>94501513</v>
          </cell>
          <cell r="D959">
            <v>94501513</v>
          </cell>
        </row>
        <row r="960">
          <cell r="C960">
            <v>94501514</v>
          </cell>
          <cell r="D960">
            <v>94501514</v>
          </cell>
        </row>
        <row r="961">
          <cell r="C961">
            <v>94501514</v>
          </cell>
          <cell r="D961">
            <v>94501514</v>
          </cell>
        </row>
        <row r="962">
          <cell r="C962">
            <v>94501515</v>
          </cell>
          <cell r="D962">
            <v>94501515</v>
          </cell>
        </row>
        <row r="963">
          <cell r="C963">
            <v>94501516</v>
          </cell>
          <cell r="D963">
            <v>94501516</v>
          </cell>
        </row>
        <row r="964">
          <cell r="C964">
            <v>94501522</v>
          </cell>
          <cell r="D964">
            <v>94501522</v>
          </cell>
        </row>
        <row r="965">
          <cell r="C965">
            <v>94501523</v>
          </cell>
          <cell r="D965">
            <v>94501523</v>
          </cell>
        </row>
        <row r="966">
          <cell r="C966">
            <v>94501525</v>
          </cell>
          <cell r="D966">
            <v>94501525</v>
          </cell>
        </row>
        <row r="967">
          <cell r="C967">
            <v>94501530</v>
          </cell>
          <cell r="D967">
            <v>94501530</v>
          </cell>
        </row>
        <row r="968">
          <cell r="C968">
            <v>94501530</v>
          </cell>
          <cell r="D968">
            <v>94501567</v>
          </cell>
        </row>
        <row r="969">
          <cell r="C969">
            <v>94501531</v>
          </cell>
          <cell r="D969">
            <v>94501531</v>
          </cell>
        </row>
        <row r="970">
          <cell r="C970">
            <v>94501532</v>
          </cell>
          <cell r="D970">
            <v>94501532</v>
          </cell>
        </row>
        <row r="971">
          <cell r="C971">
            <v>94501534</v>
          </cell>
          <cell r="D971">
            <v>94501534</v>
          </cell>
        </row>
        <row r="972">
          <cell r="C972">
            <v>94501540</v>
          </cell>
          <cell r="D972">
            <v>94501540</v>
          </cell>
        </row>
        <row r="973">
          <cell r="C973">
            <v>94501540</v>
          </cell>
          <cell r="D973">
            <v>94501540</v>
          </cell>
        </row>
        <row r="974">
          <cell r="C974">
            <v>94501540</v>
          </cell>
          <cell r="D974">
            <v>11570007</v>
          </cell>
        </row>
        <row r="975">
          <cell r="C975">
            <v>94501548</v>
          </cell>
          <cell r="D975">
            <v>94501548</v>
          </cell>
        </row>
        <row r="976">
          <cell r="C976">
            <v>94501549</v>
          </cell>
          <cell r="D976">
            <v>94501549</v>
          </cell>
        </row>
        <row r="977">
          <cell r="C977">
            <v>94501550</v>
          </cell>
          <cell r="D977">
            <v>94501550</v>
          </cell>
        </row>
        <row r="978">
          <cell r="C978">
            <v>94501550</v>
          </cell>
          <cell r="D978">
            <v>94501550</v>
          </cell>
        </row>
        <row r="979">
          <cell r="C979">
            <v>94501552</v>
          </cell>
          <cell r="D979">
            <v>94501552</v>
          </cell>
        </row>
        <row r="980">
          <cell r="C980">
            <v>94501563</v>
          </cell>
          <cell r="D980">
            <v>94501563</v>
          </cell>
        </row>
        <row r="981">
          <cell r="C981">
            <v>94501566</v>
          </cell>
          <cell r="D981">
            <v>94501566</v>
          </cell>
        </row>
        <row r="982">
          <cell r="C982">
            <v>94501567</v>
          </cell>
          <cell r="D982">
            <v>94501567</v>
          </cell>
        </row>
        <row r="983">
          <cell r="C983">
            <v>94501577</v>
          </cell>
          <cell r="D983">
            <v>94501577</v>
          </cell>
        </row>
        <row r="984">
          <cell r="C984">
            <v>94501577</v>
          </cell>
          <cell r="D984">
            <v>94501577</v>
          </cell>
        </row>
        <row r="985">
          <cell r="C985">
            <v>94501578</v>
          </cell>
          <cell r="D985">
            <v>94501578</v>
          </cell>
        </row>
        <row r="986">
          <cell r="C986">
            <v>94501579</v>
          </cell>
          <cell r="D986">
            <v>94501579</v>
          </cell>
        </row>
        <row r="987">
          <cell r="C987">
            <v>94501596</v>
          </cell>
          <cell r="D987">
            <v>94501596</v>
          </cell>
        </row>
        <row r="988">
          <cell r="C988">
            <v>94501601</v>
          </cell>
          <cell r="D988">
            <v>94501601</v>
          </cell>
        </row>
        <row r="989">
          <cell r="C989">
            <v>94501607</v>
          </cell>
          <cell r="D989">
            <v>94501377</v>
          </cell>
        </row>
        <row r="990">
          <cell r="C990">
            <v>94501607</v>
          </cell>
          <cell r="D990">
            <v>94501377</v>
          </cell>
        </row>
        <row r="991">
          <cell r="C991">
            <v>94501612</v>
          </cell>
          <cell r="D991">
            <v>94501612</v>
          </cell>
        </row>
        <row r="992">
          <cell r="C992">
            <v>94501629</v>
          </cell>
          <cell r="D992">
            <v>94501629</v>
          </cell>
        </row>
        <row r="993">
          <cell r="C993">
            <v>94501629</v>
          </cell>
          <cell r="D993">
            <v>94501629</v>
          </cell>
        </row>
        <row r="994">
          <cell r="C994">
            <v>94501656</v>
          </cell>
          <cell r="D994">
            <v>94501656</v>
          </cell>
        </row>
        <row r="995">
          <cell r="C995">
            <v>94501675</v>
          </cell>
          <cell r="D995">
            <v>94501675</v>
          </cell>
        </row>
        <row r="996">
          <cell r="C996">
            <v>94501688</v>
          </cell>
          <cell r="D996">
            <v>94501688</v>
          </cell>
        </row>
        <row r="997">
          <cell r="C997">
            <v>94501688</v>
          </cell>
          <cell r="D997">
            <v>94501688</v>
          </cell>
        </row>
        <row r="998">
          <cell r="C998">
            <v>94501702</v>
          </cell>
          <cell r="D998">
            <v>94501702</v>
          </cell>
        </row>
        <row r="999">
          <cell r="C999">
            <v>94501730</v>
          </cell>
          <cell r="D999">
            <v>94501730</v>
          </cell>
        </row>
        <row r="1000">
          <cell r="C1000">
            <v>94501733</v>
          </cell>
          <cell r="D1000">
            <v>94501733</v>
          </cell>
        </row>
        <row r="1001">
          <cell r="C1001">
            <v>94501738</v>
          </cell>
          <cell r="D1001">
            <v>94501738</v>
          </cell>
        </row>
        <row r="1002">
          <cell r="C1002">
            <v>94501739</v>
          </cell>
          <cell r="D1002">
            <v>94501739</v>
          </cell>
        </row>
        <row r="1003">
          <cell r="C1003">
            <v>94501743</v>
          </cell>
          <cell r="D1003">
            <v>94501743</v>
          </cell>
        </row>
        <row r="1004">
          <cell r="C1004">
            <v>94501745</v>
          </cell>
          <cell r="D1004">
            <v>94501745</v>
          </cell>
        </row>
        <row r="1005">
          <cell r="C1005">
            <v>94501755</v>
          </cell>
          <cell r="D1005">
            <v>94501755</v>
          </cell>
        </row>
        <row r="1006">
          <cell r="C1006">
            <v>94501763</v>
          </cell>
          <cell r="D1006">
            <v>94501763</v>
          </cell>
        </row>
        <row r="1007">
          <cell r="C1007">
            <v>94501764</v>
          </cell>
          <cell r="D1007">
            <v>94501764</v>
          </cell>
        </row>
        <row r="1008">
          <cell r="C1008">
            <v>94501767</v>
          </cell>
          <cell r="D1008">
            <v>94501767</v>
          </cell>
        </row>
        <row r="1009">
          <cell r="C1009">
            <v>94501769</v>
          </cell>
          <cell r="D1009">
            <v>94501769</v>
          </cell>
        </row>
        <row r="1010">
          <cell r="C1010">
            <v>94501824</v>
          </cell>
          <cell r="D1010">
            <v>94501824</v>
          </cell>
        </row>
        <row r="1011">
          <cell r="C1011">
            <v>94501824</v>
          </cell>
          <cell r="D1011">
            <v>94501764</v>
          </cell>
        </row>
        <row r="1012">
          <cell r="C1012">
            <v>94501825</v>
          </cell>
          <cell r="D1012">
            <v>94501825</v>
          </cell>
        </row>
        <row r="1013">
          <cell r="C1013">
            <v>94501827</v>
          </cell>
          <cell r="D1013">
            <v>94501827</v>
          </cell>
        </row>
        <row r="1014">
          <cell r="C1014">
            <v>94501836</v>
          </cell>
          <cell r="D1014">
            <v>94501836</v>
          </cell>
        </row>
        <row r="1015">
          <cell r="C1015">
            <v>94501839</v>
          </cell>
          <cell r="D1015">
            <v>94501839</v>
          </cell>
        </row>
        <row r="1016">
          <cell r="C1016">
            <v>94501840</v>
          </cell>
          <cell r="D1016">
            <v>94501840</v>
          </cell>
        </row>
        <row r="1017">
          <cell r="C1017">
            <v>94501842</v>
          </cell>
          <cell r="D1017">
            <v>94501842</v>
          </cell>
        </row>
        <row r="1018">
          <cell r="C1018">
            <v>94501873</v>
          </cell>
          <cell r="D1018">
            <v>94501873</v>
          </cell>
        </row>
        <row r="1019">
          <cell r="C1019">
            <v>94501875</v>
          </cell>
          <cell r="D1019">
            <v>94501875</v>
          </cell>
        </row>
        <row r="1020">
          <cell r="C1020">
            <v>94501878</v>
          </cell>
          <cell r="D1020">
            <v>94501878</v>
          </cell>
        </row>
        <row r="1021">
          <cell r="C1021">
            <v>94501882</v>
          </cell>
          <cell r="D1021">
            <v>94501882</v>
          </cell>
        </row>
        <row r="1022">
          <cell r="C1022">
            <v>94501882</v>
          </cell>
          <cell r="D1022">
            <v>94501882</v>
          </cell>
        </row>
        <row r="1023">
          <cell r="C1023">
            <v>94501883</v>
          </cell>
          <cell r="D1023">
            <v>94501883</v>
          </cell>
        </row>
        <row r="1024">
          <cell r="C1024">
            <v>94501885</v>
          </cell>
          <cell r="D1024">
            <v>94501885</v>
          </cell>
        </row>
        <row r="1025">
          <cell r="C1025">
            <v>94502001</v>
          </cell>
          <cell r="D1025">
            <v>94502001</v>
          </cell>
        </row>
        <row r="1026">
          <cell r="C1026">
            <v>94502003</v>
          </cell>
          <cell r="D1026">
            <v>94502003</v>
          </cell>
        </row>
        <row r="1027">
          <cell r="C1027">
            <v>94502100</v>
          </cell>
          <cell r="D1027">
            <v>94502100</v>
          </cell>
        </row>
        <row r="1028">
          <cell r="C1028">
            <v>94502101</v>
          </cell>
          <cell r="D1028">
            <v>94502101</v>
          </cell>
        </row>
        <row r="1029">
          <cell r="C1029">
            <v>94502105</v>
          </cell>
          <cell r="D1029">
            <v>94502105</v>
          </cell>
        </row>
        <row r="1030">
          <cell r="C1030">
            <v>94502114</v>
          </cell>
          <cell r="D1030">
            <v>94501349</v>
          </cell>
        </row>
        <row r="1031">
          <cell r="C1031">
            <v>94502114</v>
          </cell>
          <cell r="D1031">
            <v>94501349</v>
          </cell>
        </row>
        <row r="1032">
          <cell r="C1032">
            <v>94502175</v>
          </cell>
          <cell r="D1032">
            <v>94502175</v>
          </cell>
        </row>
        <row r="1033">
          <cell r="C1033">
            <v>94502199</v>
          </cell>
          <cell r="D1033">
            <v>94502199</v>
          </cell>
        </row>
        <row r="1034">
          <cell r="C1034">
            <v>94502200</v>
          </cell>
          <cell r="D1034">
            <v>94502200</v>
          </cell>
        </row>
        <row r="1035">
          <cell r="C1035">
            <v>94502201</v>
          </cell>
          <cell r="D1035">
            <v>94502201</v>
          </cell>
        </row>
        <row r="1036">
          <cell r="C1036">
            <v>94502238</v>
          </cell>
          <cell r="D1036">
            <v>94502238</v>
          </cell>
        </row>
        <row r="1037">
          <cell r="C1037">
            <v>94502247</v>
          </cell>
          <cell r="D1037">
            <v>94502247</v>
          </cell>
        </row>
        <row r="1038">
          <cell r="C1038">
            <v>94515001</v>
          </cell>
          <cell r="D1038">
            <v>94515001</v>
          </cell>
        </row>
        <row r="1039">
          <cell r="C1039">
            <v>94515011</v>
          </cell>
          <cell r="D1039">
            <v>94515011</v>
          </cell>
        </row>
        <row r="1040">
          <cell r="C1040">
            <v>94515011</v>
          </cell>
          <cell r="D1040">
            <v>94515011</v>
          </cell>
        </row>
        <row r="1041">
          <cell r="C1041">
            <v>94515011</v>
          </cell>
          <cell r="D1041">
            <v>94515011</v>
          </cell>
        </row>
        <row r="1042">
          <cell r="C1042">
            <v>94515017</v>
          </cell>
          <cell r="D1042">
            <v>94515017</v>
          </cell>
        </row>
        <row r="1043">
          <cell r="C1043">
            <v>94515017</v>
          </cell>
          <cell r="D1043">
            <v>94515011</v>
          </cell>
        </row>
        <row r="1044">
          <cell r="C1044">
            <v>94515026</v>
          </cell>
          <cell r="D1044">
            <v>94515026</v>
          </cell>
        </row>
        <row r="1045">
          <cell r="C1045">
            <v>94515026</v>
          </cell>
          <cell r="D1045">
            <v>94515026</v>
          </cell>
        </row>
        <row r="1046">
          <cell r="C1046">
            <v>94515027</v>
          </cell>
          <cell r="D1046">
            <v>94515027</v>
          </cell>
        </row>
        <row r="1047">
          <cell r="C1047">
            <v>94515030</v>
          </cell>
          <cell r="D1047">
            <v>94515030</v>
          </cell>
        </row>
        <row r="1048">
          <cell r="C1048">
            <v>94515030</v>
          </cell>
          <cell r="D1048">
            <v>94515030</v>
          </cell>
        </row>
        <row r="1049">
          <cell r="C1049">
            <v>94515033</v>
          </cell>
          <cell r="D1049">
            <v>94515033</v>
          </cell>
        </row>
        <row r="1050">
          <cell r="C1050">
            <v>94515034</v>
          </cell>
          <cell r="D1050">
            <v>94515034</v>
          </cell>
        </row>
        <row r="1051">
          <cell r="C1051">
            <v>94515034</v>
          </cell>
          <cell r="D1051">
            <v>94515034</v>
          </cell>
        </row>
        <row r="1052">
          <cell r="C1052">
            <v>94515036</v>
          </cell>
          <cell r="D1052">
            <v>94515036</v>
          </cell>
        </row>
        <row r="1053">
          <cell r="C1053">
            <v>94515040</v>
          </cell>
          <cell r="D1053">
            <v>94515040</v>
          </cell>
        </row>
        <row r="1054">
          <cell r="C1054">
            <v>94515041</v>
          </cell>
          <cell r="D1054">
            <v>94515041</v>
          </cell>
        </row>
        <row r="1055">
          <cell r="C1055">
            <v>94515049</v>
          </cell>
          <cell r="D1055">
            <v>94515049</v>
          </cell>
        </row>
        <row r="1056">
          <cell r="C1056">
            <v>94515049</v>
          </cell>
          <cell r="D1056">
            <v>94515049</v>
          </cell>
        </row>
        <row r="1057">
          <cell r="C1057">
            <v>94515051</v>
          </cell>
          <cell r="D1057">
            <v>94515051</v>
          </cell>
        </row>
        <row r="1058">
          <cell r="C1058">
            <v>94515054</v>
          </cell>
          <cell r="D1058">
            <v>94515054</v>
          </cell>
        </row>
        <row r="1059">
          <cell r="C1059">
            <v>94515058</v>
          </cell>
          <cell r="D1059">
            <v>94515058</v>
          </cell>
        </row>
        <row r="1060">
          <cell r="C1060">
            <v>94515059</v>
          </cell>
          <cell r="D1060">
            <v>94515059</v>
          </cell>
        </row>
        <row r="1061">
          <cell r="C1061">
            <v>94515064</v>
          </cell>
          <cell r="D1061">
            <v>94515064</v>
          </cell>
        </row>
        <row r="1062">
          <cell r="C1062">
            <v>94515067</v>
          </cell>
          <cell r="D1062">
            <v>94515067</v>
          </cell>
        </row>
        <row r="1063">
          <cell r="C1063">
            <v>94515067</v>
          </cell>
          <cell r="D1063">
            <v>94515067</v>
          </cell>
        </row>
        <row r="1064">
          <cell r="C1064">
            <v>94515068</v>
          </cell>
          <cell r="D1064">
            <v>94515068</v>
          </cell>
        </row>
        <row r="1065">
          <cell r="C1065">
            <v>94515068</v>
          </cell>
          <cell r="D1065">
            <v>94515068</v>
          </cell>
        </row>
        <row r="1066">
          <cell r="C1066">
            <v>94515068</v>
          </cell>
          <cell r="D1066">
            <v>94515068</v>
          </cell>
        </row>
        <row r="1067">
          <cell r="C1067">
            <v>94515069</v>
          </cell>
          <cell r="D1067">
            <v>94515069</v>
          </cell>
        </row>
        <row r="1068">
          <cell r="C1068">
            <v>94515070</v>
          </cell>
          <cell r="D1068">
            <v>94515070</v>
          </cell>
        </row>
        <row r="1069">
          <cell r="C1069">
            <v>94515075</v>
          </cell>
          <cell r="D1069">
            <v>94515075</v>
          </cell>
        </row>
        <row r="1070">
          <cell r="C1070">
            <v>94515075</v>
          </cell>
          <cell r="D1070">
            <v>94515075</v>
          </cell>
        </row>
        <row r="1071">
          <cell r="C1071">
            <v>94515078</v>
          </cell>
          <cell r="D1071">
            <v>94515078</v>
          </cell>
        </row>
        <row r="1072">
          <cell r="C1072">
            <v>94515079</v>
          </cell>
          <cell r="D1072">
            <v>94515079</v>
          </cell>
        </row>
        <row r="1073">
          <cell r="C1073">
            <v>94515079</v>
          </cell>
          <cell r="D1073">
            <v>94515079</v>
          </cell>
        </row>
        <row r="1074">
          <cell r="C1074">
            <v>94515079</v>
          </cell>
          <cell r="D1074">
            <v>94515079</v>
          </cell>
        </row>
        <row r="1075">
          <cell r="C1075">
            <v>94515079</v>
          </cell>
          <cell r="D1075">
            <v>94515079</v>
          </cell>
        </row>
        <row r="1076">
          <cell r="C1076">
            <v>94515080</v>
          </cell>
          <cell r="D1076">
            <v>94515080</v>
          </cell>
        </row>
        <row r="1077">
          <cell r="C1077">
            <v>94515080</v>
          </cell>
          <cell r="D1077">
            <v>94515080</v>
          </cell>
        </row>
        <row r="1078">
          <cell r="C1078">
            <v>94515080</v>
          </cell>
          <cell r="D1078">
            <v>94515080</v>
          </cell>
        </row>
        <row r="1079">
          <cell r="C1079">
            <v>94515096</v>
          </cell>
          <cell r="D1079">
            <v>94515096</v>
          </cell>
        </row>
        <row r="1080">
          <cell r="C1080">
            <v>94515097</v>
          </cell>
          <cell r="D1080">
            <v>94515097</v>
          </cell>
        </row>
        <row r="1081">
          <cell r="C1081">
            <v>94515099</v>
          </cell>
          <cell r="D1081">
            <v>94515099</v>
          </cell>
        </row>
        <row r="1082">
          <cell r="C1082">
            <v>94515099</v>
          </cell>
          <cell r="D1082">
            <v>94515099</v>
          </cell>
        </row>
        <row r="1083">
          <cell r="C1083">
            <v>94515101</v>
          </cell>
          <cell r="D1083">
            <v>94515101</v>
          </cell>
        </row>
        <row r="1084">
          <cell r="C1084">
            <v>94515107</v>
          </cell>
          <cell r="D1084">
            <v>94515107</v>
          </cell>
        </row>
        <row r="1085">
          <cell r="C1085">
            <v>94515113</v>
          </cell>
          <cell r="D1085">
            <v>94515113</v>
          </cell>
        </row>
        <row r="1086">
          <cell r="C1086">
            <v>94515114</v>
          </cell>
          <cell r="D1086">
            <v>94515114</v>
          </cell>
        </row>
        <row r="1087">
          <cell r="C1087">
            <v>94515115</v>
          </cell>
          <cell r="D1087">
            <v>94515115</v>
          </cell>
        </row>
        <row r="1088">
          <cell r="C1088">
            <v>94515115</v>
          </cell>
          <cell r="D1088">
            <v>94515115</v>
          </cell>
        </row>
        <row r="1089">
          <cell r="C1089">
            <v>94515117</v>
          </cell>
          <cell r="D1089">
            <v>94515117</v>
          </cell>
        </row>
        <row r="1090">
          <cell r="C1090">
            <v>94515117</v>
          </cell>
          <cell r="D1090">
            <v>94515117</v>
          </cell>
        </row>
        <row r="1091">
          <cell r="C1091">
            <v>94515117</v>
          </cell>
          <cell r="D1091">
            <v>94515117</v>
          </cell>
        </row>
        <row r="1092">
          <cell r="C1092">
            <v>94515117</v>
          </cell>
          <cell r="D1092">
            <v>94515117</v>
          </cell>
        </row>
        <row r="1093">
          <cell r="C1093">
            <v>94515119</v>
          </cell>
          <cell r="D1093">
            <v>94515119</v>
          </cell>
        </row>
        <row r="1094">
          <cell r="C1094">
            <v>94515119</v>
          </cell>
          <cell r="D1094">
            <v>94515119</v>
          </cell>
        </row>
        <row r="1095">
          <cell r="C1095">
            <v>94515119</v>
          </cell>
          <cell r="D1095">
            <v>94515119</v>
          </cell>
        </row>
        <row r="1096">
          <cell r="C1096">
            <v>94515122</v>
          </cell>
          <cell r="D1096">
            <v>94515122</v>
          </cell>
        </row>
        <row r="1097">
          <cell r="C1097">
            <v>94515122</v>
          </cell>
          <cell r="D1097">
            <v>94515122</v>
          </cell>
        </row>
        <row r="1098">
          <cell r="C1098">
            <v>94515122</v>
          </cell>
          <cell r="D1098">
            <v>94515122</v>
          </cell>
        </row>
        <row r="1099">
          <cell r="C1099">
            <v>94515126</v>
          </cell>
          <cell r="D1099">
            <v>94515126</v>
          </cell>
        </row>
        <row r="1100">
          <cell r="C1100">
            <v>94515126</v>
          </cell>
          <cell r="D1100">
            <v>94515126</v>
          </cell>
        </row>
        <row r="1101">
          <cell r="C1101">
            <v>94515128</v>
          </cell>
          <cell r="D1101">
            <v>94515128</v>
          </cell>
        </row>
        <row r="1102">
          <cell r="C1102">
            <v>94515128</v>
          </cell>
          <cell r="D1102">
            <v>94515128</v>
          </cell>
        </row>
        <row r="1103">
          <cell r="C1103">
            <v>94515128</v>
          </cell>
          <cell r="D1103">
            <v>94515128</v>
          </cell>
        </row>
        <row r="1104">
          <cell r="C1104">
            <v>94515128</v>
          </cell>
          <cell r="D1104">
            <v>94515128</v>
          </cell>
        </row>
        <row r="1105">
          <cell r="C1105">
            <v>94515132</v>
          </cell>
          <cell r="D1105">
            <v>94515132</v>
          </cell>
        </row>
        <row r="1106">
          <cell r="C1106">
            <v>94515132</v>
          </cell>
          <cell r="D1106">
            <v>94515132</v>
          </cell>
        </row>
        <row r="1107">
          <cell r="C1107">
            <v>94515132</v>
          </cell>
          <cell r="D1107">
            <v>94515132</v>
          </cell>
        </row>
        <row r="1108">
          <cell r="C1108">
            <v>94515133</v>
          </cell>
          <cell r="D1108">
            <v>94515133</v>
          </cell>
        </row>
        <row r="1109">
          <cell r="C1109">
            <v>94515133</v>
          </cell>
          <cell r="D1109">
            <v>94515133</v>
          </cell>
        </row>
        <row r="1110">
          <cell r="C1110">
            <v>94515133</v>
          </cell>
          <cell r="D1110">
            <v>94515133</v>
          </cell>
        </row>
        <row r="1111">
          <cell r="C1111">
            <v>94515134</v>
          </cell>
          <cell r="D1111">
            <v>94515134</v>
          </cell>
        </row>
        <row r="1112">
          <cell r="C1112">
            <v>94515137</v>
          </cell>
          <cell r="D1112">
            <v>94515137</v>
          </cell>
        </row>
        <row r="1113">
          <cell r="C1113">
            <v>94515140</v>
          </cell>
          <cell r="D1113">
            <v>94515140</v>
          </cell>
        </row>
        <row r="1114">
          <cell r="C1114">
            <v>94515146</v>
          </cell>
          <cell r="D1114">
            <v>94515146</v>
          </cell>
        </row>
        <row r="1115">
          <cell r="C1115">
            <v>94515146</v>
          </cell>
          <cell r="D1115">
            <v>94515146</v>
          </cell>
        </row>
        <row r="1116">
          <cell r="C1116">
            <v>94515147</v>
          </cell>
          <cell r="D1116">
            <v>94515147</v>
          </cell>
        </row>
        <row r="1117">
          <cell r="C1117">
            <v>94515150</v>
          </cell>
          <cell r="D1117">
            <v>94515150</v>
          </cell>
        </row>
        <row r="1118">
          <cell r="C1118">
            <v>94515152</v>
          </cell>
          <cell r="D1118">
            <v>94515152</v>
          </cell>
        </row>
        <row r="1119">
          <cell r="C1119">
            <v>94515152</v>
          </cell>
          <cell r="D1119">
            <v>94515152</v>
          </cell>
        </row>
        <row r="1120">
          <cell r="C1120">
            <v>94515152</v>
          </cell>
          <cell r="D1120">
            <v>94515152</v>
          </cell>
        </row>
        <row r="1121">
          <cell r="C1121">
            <v>94515160</v>
          </cell>
          <cell r="D1121">
            <v>94515160</v>
          </cell>
        </row>
        <row r="1122">
          <cell r="C1122">
            <v>94515162</v>
          </cell>
          <cell r="D1122">
            <v>94515162</v>
          </cell>
        </row>
        <row r="1123">
          <cell r="C1123">
            <v>94515166</v>
          </cell>
          <cell r="D1123">
            <v>94515166</v>
          </cell>
        </row>
        <row r="1124">
          <cell r="C1124">
            <v>94515175</v>
          </cell>
          <cell r="D1124">
            <v>94515175</v>
          </cell>
        </row>
        <row r="1125">
          <cell r="C1125">
            <v>94515179</v>
          </cell>
          <cell r="D1125">
            <v>94515179</v>
          </cell>
        </row>
        <row r="1126">
          <cell r="C1126">
            <v>94515209</v>
          </cell>
          <cell r="D1126">
            <v>94515209</v>
          </cell>
        </row>
        <row r="1127">
          <cell r="C1127">
            <v>94515211</v>
          </cell>
          <cell r="D1127">
            <v>94515211</v>
          </cell>
        </row>
        <row r="1128">
          <cell r="C1128">
            <v>94515217</v>
          </cell>
          <cell r="D1128">
            <v>94515217</v>
          </cell>
        </row>
        <row r="1129">
          <cell r="C1129">
            <v>94515230</v>
          </cell>
          <cell r="D1129">
            <v>94515230</v>
          </cell>
        </row>
        <row r="1130">
          <cell r="C1130">
            <v>94515232</v>
          </cell>
          <cell r="D1130">
            <v>94515232</v>
          </cell>
        </row>
        <row r="1131">
          <cell r="C1131">
            <v>94515235</v>
          </cell>
          <cell r="D1131">
            <v>94515235</v>
          </cell>
        </row>
        <row r="1132">
          <cell r="C1132">
            <v>94515242</v>
          </cell>
          <cell r="D1132">
            <v>94515242</v>
          </cell>
        </row>
        <row r="1133">
          <cell r="C1133">
            <v>94515242</v>
          </cell>
          <cell r="D1133">
            <v>94515242</v>
          </cell>
        </row>
        <row r="1134">
          <cell r="C1134">
            <v>94515242</v>
          </cell>
          <cell r="D1134">
            <v>94515242</v>
          </cell>
        </row>
        <row r="1135">
          <cell r="C1135">
            <v>94515242</v>
          </cell>
          <cell r="D1135">
            <v>94515242</v>
          </cell>
        </row>
        <row r="1136">
          <cell r="C1136">
            <v>94515242</v>
          </cell>
          <cell r="D1136">
            <v>94515242</v>
          </cell>
        </row>
        <row r="1137">
          <cell r="C1137">
            <v>94515243</v>
          </cell>
          <cell r="D1137">
            <v>94515243</v>
          </cell>
        </row>
        <row r="1138">
          <cell r="C1138">
            <v>94515246</v>
          </cell>
          <cell r="D1138">
            <v>94515246</v>
          </cell>
        </row>
        <row r="1139">
          <cell r="C1139">
            <v>94515246</v>
          </cell>
          <cell r="D1139">
            <v>94515246</v>
          </cell>
        </row>
        <row r="1140">
          <cell r="C1140">
            <v>94515246</v>
          </cell>
          <cell r="D1140">
            <v>94515246</v>
          </cell>
        </row>
        <row r="1141">
          <cell r="C1141">
            <v>94515246</v>
          </cell>
          <cell r="D1141">
            <v>94515246</v>
          </cell>
        </row>
        <row r="1142">
          <cell r="C1142">
            <v>94515246</v>
          </cell>
          <cell r="D1142">
            <v>94515246</v>
          </cell>
        </row>
        <row r="1143">
          <cell r="C1143">
            <v>94515247</v>
          </cell>
          <cell r="D1143">
            <v>94515247</v>
          </cell>
        </row>
        <row r="1144">
          <cell r="C1144">
            <v>94515248</v>
          </cell>
          <cell r="D1144">
            <v>94515248</v>
          </cell>
        </row>
        <row r="1145">
          <cell r="C1145">
            <v>94515248</v>
          </cell>
          <cell r="D1145">
            <v>94515248</v>
          </cell>
        </row>
        <row r="1146">
          <cell r="C1146">
            <v>94515248</v>
          </cell>
          <cell r="D1146">
            <v>94515248</v>
          </cell>
        </row>
        <row r="1147">
          <cell r="C1147">
            <v>94515249</v>
          </cell>
          <cell r="D1147">
            <v>94515249</v>
          </cell>
        </row>
        <row r="1148">
          <cell r="C1148">
            <v>94515249</v>
          </cell>
          <cell r="D1148">
            <v>94515249</v>
          </cell>
        </row>
        <row r="1149">
          <cell r="C1149">
            <v>94515250</v>
          </cell>
          <cell r="D1149">
            <v>94515250</v>
          </cell>
        </row>
        <row r="1150">
          <cell r="C1150">
            <v>94515253</v>
          </cell>
          <cell r="D1150">
            <v>94515253</v>
          </cell>
        </row>
        <row r="1151">
          <cell r="C1151">
            <v>94515254</v>
          </cell>
          <cell r="D1151">
            <v>94515254</v>
          </cell>
        </row>
        <row r="1152">
          <cell r="C1152">
            <v>94515258</v>
          </cell>
          <cell r="D1152">
            <v>94515258</v>
          </cell>
        </row>
        <row r="1153">
          <cell r="C1153">
            <v>94515259</v>
          </cell>
          <cell r="D1153">
            <v>94515259</v>
          </cell>
        </row>
        <row r="1154">
          <cell r="C1154">
            <v>94515265</v>
          </cell>
          <cell r="D1154">
            <v>90229943</v>
          </cell>
        </row>
        <row r="1155">
          <cell r="C1155">
            <v>94515266</v>
          </cell>
          <cell r="D1155">
            <v>94515266</v>
          </cell>
        </row>
        <row r="1156">
          <cell r="C1156">
            <v>94515267</v>
          </cell>
          <cell r="D1156">
            <v>94515267</v>
          </cell>
        </row>
        <row r="1157">
          <cell r="C1157">
            <v>94515270</v>
          </cell>
          <cell r="D1157">
            <v>94515270</v>
          </cell>
        </row>
        <row r="1158">
          <cell r="C1158">
            <v>94515274</v>
          </cell>
          <cell r="D1158">
            <v>94515011</v>
          </cell>
        </row>
        <row r="1159">
          <cell r="C1159">
            <v>94515279</v>
          </cell>
          <cell r="D1159">
            <v>94515279</v>
          </cell>
        </row>
        <row r="1160">
          <cell r="C1160">
            <v>94515281</v>
          </cell>
          <cell r="D1160">
            <v>94515281</v>
          </cell>
        </row>
        <row r="1161">
          <cell r="C1161">
            <v>94515281</v>
          </cell>
          <cell r="D1161">
            <v>94515281</v>
          </cell>
        </row>
        <row r="1162">
          <cell r="C1162">
            <v>94515282</v>
          </cell>
          <cell r="D1162">
            <v>94515282</v>
          </cell>
        </row>
        <row r="1163">
          <cell r="C1163">
            <v>94515285</v>
          </cell>
          <cell r="D1163">
            <v>94515285</v>
          </cell>
        </row>
        <row r="1164">
          <cell r="C1164">
            <v>94515286</v>
          </cell>
          <cell r="D1164">
            <v>94515286</v>
          </cell>
        </row>
        <row r="1165">
          <cell r="C1165">
            <v>94515286</v>
          </cell>
          <cell r="D1165">
            <v>94515286</v>
          </cell>
        </row>
        <row r="1166">
          <cell r="C1166">
            <v>94515286</v>
          </cell>
          <cell r="D1166">
            <v>94515286</v>
          </cell>
        </row>
        <row r="1167">
          <cell r="C1167">
            <v>94515288</v>
          </cell>
          <cell r="D1167">
            <v>94515288</v>
          </cell>
        </row>
        <row r="1168">
          <cell r="C1168">
            <v>94515288</v>
          </cell>
          <cell r="D1168">
            <v>94515288</v>
          </cell>
        </row>
        <row r="1169">
          <cell r="C1169">
            <v>94515289</v>
          </cell>
          <cell r="D1169">
            <v>94515289</v>
          </cell>
        </row>
        <row r="1170">
          <cell r="C1170">
            <v>94515289</v>
          </cell>
          <cell r="D1170">
            <v>94515289</v>
          </cell>
        </row>
        <row r="1171">
          <cell r="C1171">
            <v>94515292</v>
          </cell>
          <cell r="D1171">
            <v>94515292</v>
          </cell>
        </row>
        <row r="1172">
          <cell r="C1172">
            <v>94515293</v>
          </cell>
          <cell r="D1172">
            <v>94515293</v>
          </cell>
        </row>
        <row r="1173">
          <cell r="C1173">
            <v>94515293</v>
          </cell>
          <cell r="D1173">
            <v>94515293</v>
          </cell>
        </row>
        <row r="1174">
          <cell r="C1174">
            <v>94515297</v>
          </cell>
          <cell r="D1174">
            <v>94515297</v>
          </cell>
        </row>
        <row r="1175">
          <cell r="C1175">
            <v>94515297</v>
          </cell>
          <cell r="D1175">
            <v>94515297</v>
          </cell>
        </row>
        <row r="1176">
          <cell r="C1176">
            <v>94515308</v>
          </cell>
          <cell r="D1176">
            <v>94515308</v>
          </cell>
        </row>
        <row r="1177">
          <cell r="C1177">
            <v>94515313</v>
          </cell>
          <cell r="D1177">
            <v>94515313</v>
          </cell>
        </row>
        <row r="1178">
          <cell r="C1178">
            <v>94515313</v>
          </cell>
          <cell r="D1178">
            <v>94515313</v>
          </cell>
        </row>
        <row r="1179">
          <cell r="C1179">
            <v>94515313</v>
          </cell>
          <cell r="D1179">
            <v>94515313</v>
          </cell>
        </row>
        <row r="1180">
          <cell r="C1180">
            <v>94515322</v>
          </cell>
          <cell r="D1180">
            <v>96916124</v>
          </cell>
        </row>
        <row r="1181">
          <cell r="C1181">
            <v>94515322</v>
          </cell>
          <cell r="D1181">
            <v>96916124</v>
          </cell>
        </row>
        <row r="1182">
          <cell r="C1182">
            <v>94515322</v>
          </cell>
          <cell r="D1182">
            <v>96916124</v>
          </cell>
        </row>
        <row r="1183">
          <cell r="C1183">
            <v>94515323</v>
          </cell>
          <cell r="D1183">
            <v>94515323</v>
          </cell>
        </row>
        <row r="1184">
          <cell r="C1184">
            <v>94515325</v>
          </cell>
          <cell r="D1184">
            <v>94515325</v>
          </cell>
        </row>
        <row r="1185">
          <cell r="C1185">
            <v>94515325</v>
          </cell>
          <cell r="D1185">
            <v>94515325</v>
          </cell>
        </row>
        <row r="1186">
          <cell r="C1186">
            <v>94515333</v>
          </cell>
          <cell r="D1186">
            <v>94515333</v>
          </cell>
        </row>
        <row r="1187">
          <cell r="C1187">
            <v>94515333</v>
          </cell>
          <cell r="D1187">
            <v>94515137</v>
          </cell>
        </row>
        <row r="1188">
          <cell r="C1188">
            <v>94515335</v>
          </cell>
          <cell r="D1188">
            <v>94515335</v>
          </cell>
        </row>
        <row r="1189">
          <cell r="C1189">
            <v>94515340</v>
          </cell>
          <cell r="D1189">
            <v>94515340</v>
          </cell>
        </row>
        <row r="1190">
          <cell r="C1190">
            <v>94515341</v>
          </cell>
          <cell r="D1190">
            <v>94515341</v>
          </cell>
        </row>
        <row r="1191">
          <cell r="C1191">
            <v>94515341</v>
          </cell>
          <cell r="D1191">
            <v>94515341</v>
          </cell>
        </row>
        <row r="1192">
          <cell r="C1192">
            <v>94515346</v>
          </cell>
          <cell r="D1192">
            <v>94515346</v>
          </cell>
        </row>
        <row r="1193">
          <cell r="C1193">
            <v>94515347</v>
          </cell>
          <cell r="D1193">
            <v>94515347</v>
          </cell>
        </row>
        <row r="1194">
          <cell r="C1194">
            <v>94515352</v>
          </cell>
          <cell r="D1194">
            <v>94515352</v>
          </cell>
        </row>
        <row r="1195">
          <cell r="C1195">
            <v>94515352</v>
          </cell>
          <cell r="D1195">
            <v>94515352</v>
          </cell>
        </row>
        <row r="1196">
          <cell r="C1196">
            <v>94515352</v>
          </cell>
          <cell r="D1196">
            <v>94515352</v>
          </cell>
        </row>
        <row r="1197">
          <cell r="C1197">
            <v>94515355</v>
          </cell>
          <cell r="D1197">
            <v>94515355</v>
          </cell>
        </row>
        <row r="1198">
          <cell r="C1198">
            <v>94515364</v>
          </cell>
          <cell r="D1198">
            <v>94515364</v>
          </cell>
        </row>
        <row r="1199">
          <cell r="C1199">
            <v>94515365</v>
          </cell>
          <cell r="D1199">
            <v>94515365</v>
          </cell>
        </row>
        <row r="1200">
          <cell r="C1200">
            <v>94515365</v>
          </cell>
          <cell r="D1200">
            <v>94515365</v>
          </cell>
        </row>
        <row r="1201">
          <cell r="C1201">
            <v>94515375</v>
          </cell>
          <cell r="D1201">
            <v>94515375</v>
          </cell>
        </row>
        <row r="1202">
          <cell r="C1202">
            <v>94515376</v>
          </cell>
          <cell r="D1202">
            <v>94515376</v>
          </cell>
        </row>
        <row r="1203">
          <cell r="C1203">
            <v>94515377</v>
          </cell>
          <cell r="D1203">
            <v>94515377</v>
          </cell>
        </row>
        <row r="1204">
          <cell r="C1204">
            <v>94515378</v>
          </cell>
          <cell r="D1204">
            <v>94515378</v>
          </cell>
        </row>
        <row r="1205">
          <cell r="C1205">
            <v>94515379</v>
          </cell>
          <cell r="D1205">
            <v>94515379</v>
          </cell>
        </row>
        <row r="1206">
          <cell r="C1206">
            <v>94515380</v>
          </cell>
          <cell r="D1206">
            <v>94515380</v>
          </cell>
        </row>
        <row r="1207">
          <cell r="C1207">
            <v>94515381</v>
          </cell>
          <cell r="D1207">
            <v>94515381</v>
          </cell>
        </row>
        <row r="1208">
          <cell r="C1208">
            <v>94515381</v>
          </cell>
          <cell r="D1208">
            <v>11067226</v>
          </cell>
        </row>
        <row r="1209">
          <cell r="C1209">
            <v>94515383</v>
          </cell>
          <cell r="D1209">
            <v>94515383</v>
          </cell>
        </row>
        <row r="1210">
          <cell r="C1210">
            <v>94515383</v>
          </cell>
          <cell r="D1210">
            <v>94515383</v>
          </cell>
        </row>
        <row r="1211">
          <cell r="C1211">
            <v>94515383</v>
          </cell>
          <cell r="D1211">
            <v>94500783</v>
          </cell>
        </row>
        <row r="1212">
          <cell r="C1212">
            <v>94515390</v>
          </cell>
          <cell r="D1212">
            <v>94515390</v>
          </cell>
        </row>
        <row r="1213">
          <cell r="C1213">
            <v>94515394</v>
          </cell>
          <cell r="D1213">
            <v>94515394</v>
          </cell>
        </row>
        <row r="1214">
          <cell r="C1214">
            <v>94515401</v>
          </cell>
          <cell r="D1214">
            <v>94515401</v>
          </cell>
        </row>
        <row r="1215">
          <cell r="C1215">
            <v>94515405</v>
          </cell>
          <cell r="D1215">
            <v>94515405</v>
          </cell>
        </row>
        <row r="1216">
          <cell r="C1216">
            <v>94515405</v>
          </cell>
          <cell r="D1216">
            <v>94515405</v>
          </cell>
        </row>
        <row r="1217">
          <cell r="C1217">
            <v>94515406</v>
          </cell>
          <cell r="D1217">
            <v>94515406</v>
          </cell>
        </row>
        <row r="1218">
          <cell r="C1218">
            <v>94515406</v>
          </cell>
          <cell r="D1218">
            <v>90189363</v>
          </cell>
        </row>
        <row r="1219">
          <cell r="C1219">
            <v>94515410</v>
          </cell>
          <cell r="D1219">
            <v>94515410</v>
          </cell>
        </row>
        <row r="1220">
          <cell r="C1220">
            <v>94515410</v>
          </cell>
          <cell r="D1220">
            <v>94515410</v>
          </cell>
        </row>
        <row r="1221">
          <cell r="C1221">
            <v>94515412</v>
          </cell>
          <cell r="D1221">
            <v>94515412</v>
          </cell>
        </row>
        <row r="1222">
          <cell r="C1222">
            <v>94515415</v>
          </cell>
          <cell r="D1222">
            <v>94515415</v>
          </cell>
        </row>
        <row r="1223">
          <cell r="C1223">
            <v>94515424</v>
          </cell>
          <cell r="D1223">
            <v>94515424</v>
          </cell>
        </row>
        <row r="1224">
          <cell r="C1224">
            <v>94515428</v>
          </cell>
          <cell r="D1224">
            <v>94515428</v>
          </cell>
        </row>
        <row r="1225">
          <cell r="C1225">
            <v>94515430</v>
          </cell>
          <cell r="D1225">
            <v>94515430</v>
          </cell>
        </row>
        <row r="1226">
          <cell r="C1226">
            <v>94515437</v>
          </cell>
          <cell r="D1226">
            <v>94515437</v>
          </cell>
        </row>
        <row r="1227">
          <cell r="C1227">
            <v>94515437</v>
          </cell>
          <cell r="D1227">
            <v>94515437</v>
          </cell>
        </row>
        <row r="1228">
          <cell r="C1228">
            <v>94515437</v>
          </cell>
          <cell r="D1228">
            <v>94515437</v>
          </cell>
        </row>
        <row r="1229">
          <cell r="C1229">
            <v>94515438</v>
          </cell>
          <cell r="D1229">
            <v>94515438</v>
          </cell>
        </row>
        <row r="1230">
          <cell r="C1230">
            <v>94515444</v>
          </cell>
          <cell r="D1230">
            <v>94515444</v>
          </cell>
        </row>
        <row r="1231">
          <cell r="C1231">
            <v>94515445</v>
          </cell>
          <cell r="D1231">
            <v>94515445</v>
          </cell>
        </row>
        <row r="1232">
          <cell r="C1232">
            <v>94515446</v>
          </cell>
          <cell r="D1232">
            <v>94515446</v>
          </cell>
        </row>
        <row r="1233">
          <cell r="C1233">
            <v>94515455</v>
          </cell>
          <cell r="D1233">
            <v>94515455</v>
          </cell>
        </row>
        <row r="1234">
          <cell r="C1234">
            <v>94515459</v>
          </cell>
          <cell r="D1234">
            <v>94515459</v>
          </cell>
        </row>
        <row r="1235">
          <cell r="C1235">
            <v>94515461</v>
          </cell>
          <cell r="D1235">
            <v>94515461</v>
          </cell>
        </row>
        <row r="1236">
          <cell r="C1236">
            <v>94515467</v>
          </cell>
          <cell r="D1236">
            <v>94515467</v>
          </cell>
        </row>
        <row r="1237">
          <cell r="C1237">
            <v>94515527</v>
          </cell>
          <cell r="D1237">
            <v>94515527</v>
          </cell>
        </row>
        <row r="1238">
          <cell r="C1238">
            <v>94520039</v>
          </cell>
          <cell r="D1238">
            <v>94520039</v>
          </cell>
        </row>
        <row r="1239">
          <cell r="C1239">
            <v>94520042</v>
          </cell>
          <cell r="D1239">
            <v>94520042</v>
          </cell>
        </row>
        <row r="1240">
          <cell r="C1240">
            <v>94520044</v>
          </cell>
          <cell r="D1240">
            <v>94520044</v>
          </cell>
        </row>
        <row r="1241">
          <cell r="C1241">
            <v>94520050</v>
          </cell>
          <cell r="D1241">
            <v>94520050</v>
          </cell>
        </row>
        <row r="1242">
          <cell r="C1242">
            <v>94520050</v>
          </cell>
          <cell r="D1242">
            <v>94520050</v>
          </cell>
        </row>
        <row r="1243">
          <cell r="C1243">
            <v>94520056</v>
          </cell>
          <cell r="D1243">
            <v>94520056</v>
          </cell>
        </row>
        <row r="1244">
          <cell r="C1244">
            <v>94520057</v>
          </cell>
          <cell r="D1244">
            <v>94520057</v>
          </cell>
        </row>
        <row r="1245">
          <cell r="C1245">
            <v>94520058</v>
          </cell>
          <cell r="D1245">
            <v>94520058</v>
          </cell>
        </row>
        <row r="1246">
          <cell r="C1246">
            <v>94520060</v>
          </cell>
          <cell r="D1246">
            <v>94520672</v>
          </cell>
        </row>
        <row r="1247">
          <cell r="C1247">
            <v>94520060</v>
          </cell>
          <cell r="D1247">
            <v>96214343</v>
          </cell>
        </row>
        <row r="1248">
          <cell r="C1248">
            <v>94520060</v>
          </cell>
          <cell r="D1248">
            <v>94520672</v>
          </cell>
        </row>
        <row r="1249">
          <cell r="C1249">
            <v>94520061</v>
          </cell>
          <cell r="D1249">
            <v>94520061</v>
          </cell>
        </row>
        <row r="1250">
          <cell r="C1250">
            <v>94520067</v>
          </cell>
          <cell r="D1250">
            <v>94520067</v>
          </cell>
        </row>
        <row r="1251">
          <cell r="C1251">
            <v>94520067</v>
          </cell>
          <cell r="D1251">
            <v>94520067</v>
          </cell>
        </row>
        <row r="1252">
          <cell r="C1252">
            <v>94520069</v>
          </cell>
          <cell r="D1252">
            <v>94520069</v>
          </cell>
        </row>
        <row r="1253">
          <cell r="C1253">
            <v>94520074</v>
          </cell>
          <cell r="D1253">
            <v>94520074</v>
          </cell>
        </row>
        <row r="1254">
          <cell r="C1254">
            <v>94520085</v>
          </cell>
          <cell r="D1254">
            <v>94520085</v>
          </cell>
        </row>
        <row r="1255">
          <cell r="C1255">
            <v>94520085</v>
          </cell>
          <cell r="D1255">
            <v>94520110</v>
          </cell>
        </row>
        <row r="1256">
          <cell r="C1256">
            <v>94520086</v>
          </cell>
          <cell r="D1256">
            <v>94520086</v>
          </cell>
        </row>
        <row r="1257">
          <cell r="C1257">
            <v>94520090</v>
          </cell>
          <cell r="D1257">
            <v>94520090</v>
          </cell>
        </row>
        <row r="1258">
          <cell r="C1258">
            <v>94520093</v>
          </cell>
          <cell r="D1258">
            <v>94520093</v>
          </cell>
        </row>
        <row r="1259">
          <cell r="C1259">
            <v>94520095</v>
          </cell>
          <cell r="D1259">
            <v>94520095</v>
          </cell>
        </row>
        <row r="1260">
          <cell r="C1260">
            <v>94520095</v>
          </cell>
          <cell r="D1260">
            <v>94520095</v>
          </cell>
        </row>
        <row r="1261">
          <cell r="C1261">
            <v>94520107</v>
          </cell>
          <cell r="D1261">
            <v>94520107</v>
          </cell>
        </row>
        <row r="1262">
          <cell r="C1262">
            <v>94520107</v>
          </cell>
          <cell r="D1262">
            <v>94520107</v>
          </cell>
        </row>
        <row r="1263">
          <cell r="C1263">
            <v>94520107</v>
          </cell>
          <cell r="D1263">
            <v>94520107</v>
          </cell>
        </row>
        <row r="1264">
          <cell r="C1264">
            <v>94520110</v>
          </cell>
          <cell r="D1264">
            <v>94520110</v>
          </cell>
        </row>
        <row r="1265">
          <cell r="C1265">
            <v>94520110</v>
          </cell>
          <cell r="D1265">
            <v>94520110</v>
          </cell>
        </row>
        <row r="1266">
          <cell r="C1266">
            <v>94520111</v>
          </cell>
          <cell r="D1266">
            <v>94520111</v>
          </cell>
        </row>
        <row r="1267">
          <cell r="C1267">
            <v>94520114</v>
          </cell>
          <cell r="D1267">
            <v>94520114</v>
          </cell>
        </row>
        <row r="1268">
          <cell r="C1268">
            <v>94520115</v>
          </cell>
          <cell r="D1268">
            <v>94520115</v>
          </cell>
        </row>
        <row r="1269">
          <cell r="C1269">
            <v>94520116</v>
          </cell>
          <cell r="D1269">
            <v>94520116</v>
          </cell>
        </row>
        <row r="1270">
          <cell r="C1270">
            <v>94520116</v>
          </cell>
          <cell r="D1270">
            <v>94520116</v>
          </cell>
        </row>
        <row r="1271">
          <cell r="C1271">
            <v>94520118</v>
          </cell>
          <cell r="D1271">
            <v>94520118</v>
          </cell>
        </row>
        <row r="1272">
          <cell r="C1272">
            <v>94520122</v>
          </cell>
          <cell r="D1272">
            <v>94520122</v>
          </cell>
        </row>
        <row r="1273">
          <cell r="C1273">
            <v>94520123</v>
          </cell>
          <cell r="D1273">
            <v>94520123</v>
          </cell>
        </row>
        <row r="1274">
          <cell r="C1274">
            <v>94520124</v>
          </cell>
          <cell r="D1274">
            <v>94520124</v>
          </cell>
        </row>
        <row r="1275">
          <cell r="C1275">
            <v>94520124</v>
          </cell>
          <cell r="D1275">
            <v>94520124</v>
          </cell>
        </row>
        <row r="1276">
          <cell r="C1276">
            <v>94520126</v>
          </cell>
          <cell r="D1276">
            <v>94520126</v>
          </cell>
        </row>
        <row r="1277">
          <cell r="C1277">
            <v>94520131</v>
          </cell>
          <cell r="D1277">
            <v>94520131</v>
          </cell>
        </row>
        <row r="1278">
          <cell r="C1278">
            <v>94520142</v>
          </cell>
          <cell r="D1278">
            <v>94520142</v>
          </cell>
        </row>
        <row r="1279">
          <cell r="C1279">
            <v>94520142</v>
          </cell>
          <cell r="D1279">
            <v>94520142</v>
          </cell>
        </row>
        <row r="1280">
          <cell r="C1280">
            <v>94520163</v>
          </cell>
          <cell r="D1280">
            <v>94520163</v>
          </cell>
        </row>
        <row r="1281">
          <cell r="C1281">
            <v>94520163</v>
          </cell>
          <cell r="D1281">
            <v>94520163</v>
          </cell>
        </row>
        <row r="1282">
          <cell r="C1282">
            <v>94520166</v>
          </cell>
          <cell r="D1282">
            <v>94520166</v>
          </cell>
        </row>
        <row r="1283">
          <cell r="C1283">
            <v>94520166</v>
          </cell>
          <cell r="D1283">
            <v>95966391</v>
          </cell>
        </row>
        <row r="1284">
          <cell r="C1284">
            <v>94520167</v>
          </cell>
          <cell r="D1284">
            <v>94520167</v>
          </cell>
        </row>
        <row r="1285">
          <cell r="C1285">
            <v>94520176</v>
          </cell>
          <cell r="D1285">
            <v>94520176</v>
          </cell>
        </row>
        <row r="1286">
          <cell r="C1286">
            <v>94520176</v>
          </cell>
          <cell r="D1286">
            <v>94520176</v>
          </cell>
        </row>
        <row r="1287">
          <cell r="C1287">
            <v>94520176</v>
          </cell>
          <cell r="D1287">
            <v>94520176</v>
          </cell>
        </row>
        <row r="1288">
          <cell r="C1288">
            <v>94520177</v>
          </cell>
          <cell r="D1288">
            <v>94520177</v>
          </cell>
        </row>
        <row r="1289">
          <cell r="C1289">
            <v>94520183</v>
          </cell>
          <cell r="D1289">
            <v>94520183</v>
          </cell>
        </row>
        <row r="1290">
          <cell r="C1290">
            <v>94520187</v>
          </cell>
          <cell r="D1290">
            <v>94520187</v>
          </cell>
        </row>
        <row r="1291">
          <cell r="C1291">
            <v>94520188</v>
          </cell>
          <cell r="D1291">
            <v>94520188</v>
          </cell>
        </row>
        <row r="1292">
          <cell r="C1292">
            <v>94520208</v>
          </cell>
          <cell r="D1292">
            <v>94520208</v>
          </cell>
        </row>
        <row r="1293">
          <cell r="C1293">
            <v>94520208</v>
          </cell>
          <cell r="D1293">
            <v>94520208</v>
          </cell>
        </row>
        <row r="1294">
          <cell r="C1294">
            <v>94520208</v>
          </cell>
          <cell r="D1294">
            <v>94520208</v>
          </cell>
        </row>
        <row r="1295">
          <cell r="C1295">
            <v>94520208</v>
          </cell>
          <cell r="D1295">
            <v>95982969</v>
          </cell>
        </row>
        <row r="1296">
          <cell r="C1296">
            <v>94520216</v>
          </cell>
          <cell r="D1296">
            <v>94520216</v>
          </cell>
        </row>
        <row r="1297">
          <cell r="C1297">
            <v>94520220</v>
          </cell>
          <cell r="D1297">
            <v>94520220</v>
          </cell>
        </row>
        <row r="1298">
          <cell r="C1298">
            <v>94520222</v>
          </cell>
          <cell r="D1298">
            <v>94520222</v>
          </cell>
        </row>
        <row r="1299">
          <cell r="C1299">
            <v>94520228</v>
          </cell>
          <cell r="D1299">
            <v>94520228</v>
          </cell>
        </row>
        <row r="1300">
          <cell r="C1300">
            <v>94520230</v>
          </cell>
          <cell r="D1300">
            <v>94520230</v>
          </cell>
        </row>
        <row r="1301">
          <cell r="C1301">
            <v>94520236</v>
          </cell>
          <cell r="D1301">
            <v>94520236</v>
          </cell>
        </row>
        <row r="1302">
          <cell r="C1302">
            <v>94520238</v>
          </cell>
          <cell r="D1302">
            <v>94520238</v>
          </cell>
        </row>
        <row r="1303">
          <cell r="C1303">
            <v>94520239</v>
          </cell>
          <cell r="D1303">
            <v>94520239</v>
          </cell>
        </row>
        <row r="1304">
          <cell r="C1304">
            <v>94520254</v>
          </cell>
          <cell r="D1304">
            <v>94520254</v>
          </cell>
        </row>
        <row r="1305">
          <cell r="C1305">
            <v>94520257</v>
          </cell>
          <cell r="D1305">
            <v>94520257</v>
          </cell>
        </row>
        <row r="1306">
          <cell r="C1306">
            <v>94520259</v>
          </cell>
          <cell r="D1306">
            <v>94520259</v>
          </cell>
        </row>
        <row r="1307">
          <cell r="C1307">
            <v>94520266</v>
          </cell>
          <cell r="D1307">
            <v>94520266</v>
          </cell>
        </row>
        <row r="1308">
          <cell r="C1308">
            <v>94520266</v>
          </cell>
          <cell r="D1308">
            <v>94520266</v>
          </cell>
        </row>
        <row r="1309">
          <cell r="C1309">
            <v>94520267</v>
          </cell>
          <cell r="D1309">
            <v>94520267</v>
          </cell>
        </row>
        <row r="1310">
          <cell r="C1310">
            <v>94520270</v>
          </cell>
          <cell r="D1310">
            <v>94520270</v>
          </cell>
        </row>
        <row r="1311">
          <cell r="C1311">
            <v>94520271</v>
          </cell>
          <cell r="D1311">
            <v>94520271</v>
          </cell>
        </row>
        <row r="1312">
          <cell r="C1312">
            <v>94520273</v>
          </cell>
          <cell r="D1312">
            <v>94520273</v>
          </cell>
        </row>
        <row r="1313">
          <cell r="C1313">
            <v>94520275</v>
          </cell>
          <cell r="D1313">
            <v>94520275</v>
          </cell>
        </row>
        <row r="1314">
          <cell r="C1314">
            <v>94520275</v>
          </cell>
          <cell r="D1314">
            <v>94520275</v>
          </cell>
        </row>
        <row r="1315">
          <cell r="C1315">
            <v>94520277</v>
          </cell>
          <cell r="D1315">
            <v>94520277</v>
          </cell>
        </row>
        <row r="1316">
          <cell r="C1316">
            <v>94520281</v>
          </cell>
          <cell r="D1316">
            <v>94520281</v>
          </cell>
        </row>
        <row r="1317">
          <cell r="C1317">
            <v>94520282</v>
          </cell>
          <cell r="D1317">
            <v>94520282</v>
          </cell>
        </row>
        <row r="1318">
          <cell r="C1318">
            <v>94520283</v>
          </cell>
          <cell r="D1318">
            <v>94520283</v>
          </cell>
        </row>
        <row r="1319">
          <cell r="C1319">
            <v>94520284</v>
          </cell>
          <cell r="D1319">
            <v>94520284</v>
          </cell>
        </row>
        <row r="1320">
          <cell r="C1320">
            <v>94520285</v>
          </cell>
          <cell r="D1320">
            <v>94520285</v>
          </cell>
        </row>
        <row r="1321">
          <cell r="C1321">
            <v>94520286</v>
          </cell>
          <cell r="D1321">
            <v>94520286</v>
          </cell>
        </row>
        <row r="1322">
          <cell r="C1322">
            <v>94520288</v>
          </cell>
          <cell r="D1322">
            <v>94520288</v>
          </cell>
        </row>
        <row r="1323">
          <cell r="C1323">
            <v>94520301</v>
          </cell>
          <cell r="D1323">
            <v>94520301</v>
          </cell>
        </row>
        <row r="1324">
          <cell r="C1324">
            <v>94520301</v>
          </cell>
          <cell r="D1324">
            <v>94520301</v>
          </cell>
        </row>
        <row r="1325">
          <cell r="C1325">
            <v>94520308</v>
          </cell>
          <cell r="D1325">
            <v>94520308</v>
          </cell>
        </row>
        <row r="1326">
          <cell r="C1326">
            <v>94520315</v>
          </cell>
          <cell r="D1326">
            <v>94520315</v>
          </cell>
        </row>
        <row r="1327">
          <cell r="C1327">
            <v>94520320</v>
          </cell>
          <cell r="D1327">
            <v>94520320</v>
          </cell>
        </row>
        <row r="1328">
          <cell r="C1328">
            <v>94520320</v>
          </cell>
          <cell r="D1328">
            <v>94520320</v>
          </cell>
        </row>
        <row r="1329">
          <cell r="C1329">
            <v>94520320</v>
          </cell>
          <cell r="D1329">
            <v>90341804</v>
          </cell>
        </row>
        <row r="1330">
          <cell r="C1330">
            <v>94520322</v>
          </cell>
          <cell r="D1330">
            <v>94520322</v>
          </cell>
        </row>
        <row r="1331">
          <cell r="C1331">
            <v>94520322</v>
          </cell>
          <cell r="D1331">
            <v>94520322</v>
          </cell>
        </row>
        <row r="1332">
          <cell r="C1332">
            <v>94520325</v>
          </cell>
          <cell r="D1332">
            <v>94520325</v>
          </cell>
        </row>
        <row r="1333">
          <cell r="C1333">
            <v>94520326</v>
          </cell>
          <cell r="D1333">
            <v>94520326</v>
          </cell>
        </row>
        <row r="1334">
          <cell r="C1334">
            <v>94520326</v>
          </cell>
          <cell r="D1334">
            <v>94520326</v>
          </cell>
        </row>
        <row r="1335">
          <cell r="C1335">
            <v>94520326</v>
          </cell>
          <cell r="D1335">
            <v>94520326</v>
          </cell>
        </row>
        <row r="1336">
          <cell r="C1336">
            <v>94520326</v>
          </cell>
          <cell r="D1336">
            <v>94520326</v>
          </cell>
        </row>
        <row r="1337">
          <cell r="C1337">
            <v>94520329</v>
          </cell>
          <cell r="D1337">
            <v>94520329</v>
          </cell>
        </row>
        <row r="1338">
          <cell r="C1338">
            <v>94520329</v>
          </cell>
          <cell r="D1338">
            <v>94520329</v>
          </cell>
        </row>
        <row r="1339">
          <cell r="C1339">
            <v>94520329</v>
          </cell>
          <cell r="D1339">
            <v>94520329</v>
          </cell>
        </row>
        <row r="1340">
          <cell r="C1340">
            <v>94520331</v>
          </cell>
          <cell r="D1340">
            <v>94520331</v>
          </cell>
        </row>
        <row r="1341">
          <cell r="C1341">
            <v>94520333</v>
          </cell>
          <cell r="D1341">
            <v>94520333</v>
          </cell>
        </row>
        <row r="1342">
          <cell r="C1342">
            <v>94520336</v>
          </cell>
          <cell r="D1342">
            <v>94520336</v>
          </cell>
        </row>
        <row r="1343">
          <cell r="C1343">
            <v>94520337</v>
          </cell>
          <cell r="D1343">
            <v>94520337</v>
          </cell>
        </row>
        <row r="1344">
          <cell r="C1344">
            <v>94520337</v>
          </cell>
          <cell r="D1344">
            <v>94520337</v>
          </cell>
        </row>
        <row r="1345">
          <cell r="C1345">
            <v>94520338</v>
          </cell>
          <cell r="D1345">
            <v>94520338</v>
          </cell>
        </row>
        <row r="1346">
          <cell r="C1346">
            <v>94520338</v>
          </cell>
          <cell r="D1346">
            <v>96189584</v>
          </cell>
        </row>
        <row r="1347">
          <cell r="C1347">
            <v>94520339</v>
          </cell>
          <cell r="D1347">
            <v>94520339</v>
          </cell>
        </row>
        <row r="1348">
          <cell r="C1348">
            <v>94520344</v>
          </cell>
          <cell r="D1348">
            <v>94520344</v>
          </cell>
        </row>
        <row r="1349">
          <cell r="C1349">
            <v>94520365</v>
          </cell>
          <cell r="D1349">
            <v>94520365</v>
          </cell>
        </row>
        <row r="1350">
          <cell r="C1350">
            <v>94520368</v>
          </cell>
          <cell r="D1350">
            <v>94520368</v>
          </cell>
        </row>
        <row r="1351">
          <cell r="C1351">
            <v>94520369</v>
          </cell>
          <cell r="D1351">
            <v>94520369</v>
          </cell>
        </row>
        <row r="1352">
          <cell r="C1352">
            <v>94520377</v>
          </cell>
          <cell r="D1352">
            <v>94520377</v>
          </cell>
        </row>
        <row r="1353">
          <cell r="C1353">
            <v>94520378</v>
          </cell>
          <cell r="D1353">
            <v>94520378</v>
          </cell>
        </row>
        <row r="1354">
          <cell r="C1354">
            <v>94520383</v>
          </cell>
          <cell r="D1354">
            <v>94520383</v>
          </cell>
        </row>
        <row r="1355">
          <cell r="C1355">
            <v>94520383</v>
          </cell>
          <cell r="D1355">
            <v>94520383</v>
          </cell>
        </row>
        <row r="1356">
          <cell r="C1356">
            <v>94520386</v>
          </cell>
          <cell r="D1356">
            <v>94520386</v>
          </cell>
        </row>
        <row r="1357">
          <cell r="C1357">
            <v>94520397</v>
          </cell>
          <cell r="D1357">
            <v>94520397</v>
          </cell>
        </row>
        <row r="1358">
          <cell r="C1358">
            <v>94520397</v>
          </cell>
          <cell r="D1358">
            <v>94520397</v>
          </cell>
        </row>
        <row r="1359">
          <cell r="C1359">
            <v>94520398</v>
          </cell>
          <cell r="D1359">
            <v>94520398</v>
          </cell>
        </row>
        <row r="1360">
          <cell r="C1360">
            <v>94520400</v>
          </cell>
          <cell r="D1360">
            <v>94520400</v>
          </cell>
        </row>
        <row r="1361">
          <cell r="C1361">
            <v>94520400</v>
          </cell>
          <cell r="D1361">
            <v>94520400</v>
          </cell>
        </row>
        <row r="1362">
          <cell r="C1362">
            <v>94520401</v>
          </cell>
          <cell r="D1362">
            <v>94520401</v>
          </cell>
        </row>
        <row r="1363">
          <cell r="C1363">
            <v>94520402</v>
          </cell>
          <cell r="D1363">
            <v>94520402</v>
          </cell>
        </row>
        <row r="1364">
          <cell r="C1364">
            <v>94520403</v>
          </cell>
          <cell r="D1364">
            <v>94520403</v>
          </cell>
        </row>
        <row r="1365">
          <cell r="C1365">
            <v>94520403</v>
          </cell>
          <cell r="D1365">
            <v>94520403</v>
          </cell>
        </row>
        <row r="1366">
          <cell r="C1366">
            <v>94520406</v>
          </cell>
          <cell r="D1366">
            <v>94520406</v>
          </cell>
        </row>
        <row r="1367">
          <cell r="C1367">
            <v>94520407</v>
          </cell>
          <cell r="D1367">
            <v>94520407</v>
          </cell>
        </row>
        <row r="1368">
          <cell r="C1368">
            <v>94520408</v>
          </cell>
          <cell r="D1368">
            <v>94520408</v>
          </cell>
        </row>
        <row r="1369">
          <cell r="C1369">
            <v>94520409</v>
          </cell>
          <cell r="D1369">
            <v>94520409</v>
          </cell>
        </row>
        <row r="1370">
          <cell r="C1370">
            <v>94520409</v>
          </cell>
          <cell r="D1370">
            <v>94520409</v>
          </cell>
        </row>
        <row r="1371">
          <cell r="C1371">
            <v>94520411</v>
          </cell>
          <cell r="D1371">
            <v>94520411</v>
          </cell>
        </row>
        <row r="1372">
          <cell r="C1372">
            <v>94520417</v>
          </cell>
          <cell r="D1372">
            <v>94520417</v>
          </cell>
        </row>
        <row r="1373">
          <cell r="C1373">
            <v>94520424</v>
          </cell>
          <cell r="D1373">
            <v>94520424</v>
          </cell>
        </row>
        <row r="1374">
          <cell r="C1374">
            <v>94520434</v>
          </cell>
          <cell r="D1374">
            <v>94520434</v>
          </cell>
        </row>
        <row r="1375">
          <cell r="C1375">
            <v>94520441</v>
          </cell>
          <cell r="D1375">
            <v>94520441</v>
          </cell>
        </row>
        <row r="1376">
          <cell r="C1376">
            <v>94520443</v>
          </cell>
          <cell r="D1376">
            <v>94520443</v>
          </cell>
        </row>
        <row r="1377">
          <cell r="C1377">
            <v>94520443</v>
          </cell>
          <cell r="D1377">
            <v>94520443</v>
          </cell>
        </row>
        <row r="1378">
          <cell r="C1378">
            <v>94520444</v>
          </cell>
          <cell r="D1378">
            <v>94520444</v>
          </cell>
        </row>
        <row r="1379">
          <cell r="C1379">
            <v>94520456</v>
          </cell>
          <cell r="D1379">
            <v>94520456</v>
          </cell>
        </row>
        <row r="1380">
          <cell r="C1380">
            <v>94520456</v>
          </cell>
          <cell r="D1380">
            <v>94520456</v>
          </cell>
        </row>
        <row r="1381">
          <cell r="C1381">
            <v>94520456</v>
          </cell>
          <cell r="D1381">
            <v>94520456</v>
          </cell>
        </row>
        <row r="1382">
          <cell r="C1382">
            <v>94520458</v>
          </cell>
          <cell r="D1382">
            <v>94520458</v>
          </cell>
        </row>
        <row r="1383">
          <cell r="C1383">
            <v>94520468</v>
          </cell>
          <cell r="D1383">
            <v>94520468</v>
          </cell>
        </row>
        <row r="1384">
          <cell r="C1384">
            <v>94520469</v>
          </cell>
          <cell r="D1384">
            <v>94520469</v>
          </cell>
        </row>
        <row r="1385">
          <cell r="C1385">
            <v>94520469</v>
          </cell>
          <cell r="D1385">
            <v>94520469</v>
          </cell>
        </row>
        <row r="1386">
          <cell r="C1386">
            <v>94520472</v>
          </cell>
          <cell r="D1386">
            <v>94520472</v>
          </cell>
        </row>
        <row r="1387">
          <cell r="C1387">
            <v>94520475</v>
          </cell>
          <cell r="D1387">
            <v>94520475</v>
          </cell>
        </row>
        <row r="1388">
          <cell r="C1388">
            <v>94520480</v>
          </cell>
          <cell r="D1388">
            <v>94520480</v>
          </cell>
        </row>
        <row r="1389">
          <cell r="C1389">
            <v>94520488</v>
          </cell>
          <cell r="D1389">
            <v>94520488</v>
          </cell>
        </row>
        <row r="1390">
          <cell r="C1390">
            <v>94520491</v>
          </cell>
          <cell r="D1390">
            <v>94520491</v>
          </cell>
        </row>
        <row r="1391">
          <cell r="C1391">
            <v>94520491</v>
          </cell>
          <cell r="D1391">
            <v>94520491</v>
          </cell>
        </row>
        <row r="1392">
          <cell r="C1392">
            <v>94520491</v>
          </cell>
          <cell r="D1392">
            <v>94520499</v>
          </cell>
        </row>
        <row r="1393">
          <cell r="C1393">
            <v>94520499</v>
          </cell>
          <cell r="D1393">
            <v>94520499</v>
          </cell>
        </row>
        <row r="1394">
          <cell r="C1394">
            <v>94520501</v>
          </cell>
          <cell r="D1394">
            <v>94520501</v>
          </cell>
        </row>
        <row r="1395">
          <cell r="C1395">
            <v>94520502</v>
          </cell>
          <cell r="D1395">
            <v>94520502</v>
          </cell>
        </row>
        <row r="1396">
          <cell r="C1396">
            <v>94520502</v>
          </cell>
          <cell r="D1396">
            <v>94520502</v>
          </cell>
        </row>
        <row r="1397">
          <cell r="C1397">
            <v>94520502</v>
          </cell>
          <cell r="D1397">
            <v>94520502</v>
          </cell>
        </row>
        <row r="1398">
          <cell r="C1398">
            <v>94520502</v>
          </cell>
          <cell r="D1398">
            <v>94520502</v>
          </cell>
        </row>
        <row r="1399">
          <cell r="C1399">
            <v>94520515</v>
          </cell>
          <cell r="D1399">
            <v>94520515</v>
          </cell>
        </row>
        <row r="1400">
          <cell r="C1400">
            <v>94520518</v>
          </cell>
          <cell r="D1400">
            <v>94520518</v>
          </cell>
        </row>
        <row r="1401">
          <cell r="C1401">
            <v>94520520</v>
          </cell>
          <cell r="D1401">
            <v>94520520</v>
          </cell>
        </row>
        <row r="1402">
          <cell r="C1402">
            <v>94520526</v>
          </cell>
          <cell r="D1402">
            <v>94520526</v>
          </cell>
        </row>
        <row r="1403">
          <cell r="C1403">
            <v>94520528</v>
          </cell>
          <cell r="D1403">
            <v>94520528</v>
          </cell>
        </row>
        <row r="1404">
          <cell r="C1404">
            <v>94520533</v>
          </cell>
          <cell r="D1404">
            <v>94520533</v>
          </cell>
        </row>
        <row r="1405">
          <cell r="C1405">
            <v>94520533</v>
          </cell>
          <cell r="D1405">
            <v>94520638</v>
          </cell>
        </row>
        <row r="1406">
          <cell r="C1406">
            <v>94520536</v>
          </cell>
          <cell r="D1406">
            <v>94520536</v>
          </cell>
        </row>
        <row r="1407">
          <cell r="C1407">
            <v>94520536</v>
          </cell>
          <cell r="D1407">
            <v>94520536</v>
          </cell>
        </row>
        <row r="1408">
          <cell r="C1408">
            <v>94520536</v>
          </cell>
          <cell r="D1408">
            <v>94520536</v>
          </cell>
        </row>
        <row r="1409">
          <cell r="C1409">
            <v>94520538</v>
          </cell>
          <cell r="D1409">
            <v>94520538</v>
          </cell>
        </row>
        <row r="1410">
          <cell r="C1410">
            <v>94520538</v>
          </cell>
          <cell r="D1410">
            <v>94520538</v>
          </cell>
        </row>
        <row r="1411">
          <cell r="C1411">
            <v>94520542</v>
          </cell>
          <cell r="D1411">
            <v>94520542</v>
          </cell>
        </row>
        <row r="1412">
          <cell r="C1412">
            <v>94520553</v>
          </cell>
          <cell r="D1412">
            <v>94520553</v>
          </cell>
        </row>
        <row r="1413">
          <cell r="C1413">
            <v>94520560</v>
          </cell>
          <cell r="D1413">
            <v>94520560</v>
          </cell>
        </row>
        <row r="1414">
          <cell r="C1414">
            <v>94520560</v>
          </cell>
          <cell r="D1414">
            <v>94520560</v>
          </cell>
        </row>
        <row r="1415">
          <cell r="C1415">
            <v>94520560</v>
          </cell>
          <cell r="D1415">
            <v>94501359</v>
          </cell>
        </row>
        <row r="1416">
          <cell r="C1416">
            <v>94520561</v>
          </cell>
          <cell r="D1416">
            <v>94520561</v>
          </cell>
        </row>
        <row r="1417">
          <cell r="C1417">
            <v>94520564</v>
          </cell>
          <cell r="D1417">
            <v>94520564</v>
          </cell>
        </row>
        <row r="1418">
          <cell r="C1418">
            <v>94520564</v>
          </cell>
          <cell r="D1418">
            <v>94520564</v>
          </cell>
        </row>
        <row r="1419">
          <cell r="C1419">
            <v>94520566</v>
          </cell>
          <cell r="D1419">
            <v>94520566</v>
          </cell>
        </row>
        <row r="1420">
          <cell r="C1420">
            <v>94520569</v>
          </cell>
          <cell r="D1420">
            <v>94520569</v>
          </cell>
        </row>
        <row r="1421">
          <cell r="C1421">
            <v>94520572</v>
          </cell>
          <cell r="D1421">
            <v>94520572</v>
          </cell>
        </row>
        <row r="1422">
          <cell r="C1422">
            <v>94520574</v>
          </cell>
          <cell r="D1422">
            <v>94520574</v>
          </cell>
        </row>
        <row r="1423">
          <cell r="C1423">
            <v>94520580</v>
          </cell>
          <cell r="D1423">
            <v>94520580</v>
          </cell>
        </row>
        <row r="1424">
          <cell r="C1424">
            <v>94520580</v>
          </cell>
          <cell r="D1424">
            <v>94520580</v>
          </cell>
        </row>
        <row r="1425">
          <cell r="C1425">
            <v>94520580</v>
          </cell>
          <cell r="D1425">
            <v>94520580</v>
          </cell>
        </row>
        <row r="1426">
          <cell r="C1426">
            <v>94520583</v>
          </cell>
          <cell r="D1426">
            <v>94520583</v>
          </cell>
        </row>
        <row r="1427">
          <cell r="C1427">
            <v>94520588</v>
          </cell>
          <cell r="D1427">
            <v>94520588</v>
          </cell>
        </row>
        <row r="1428">
          <cell r="C1428">
            <v>94520590</v>
          </cell>
          <cell r="D1428">
            <v>94520590</v>
          </cell>
        </row>
        <row r="1429">
          <cell r="C1429">
            <v>94520590</v>
          </cell>
          <cell r="D1429">
            <v>94520590</v>
          </cell>
        </row>
        <row r="1430">
          <cell r="C1430">
            <v>94520591</v>
          </cell>
          <cell r="D1430">
            <v>94520591</v>
          </cell>
        </row>
        <row r="1431">
          <cell r="C1431">
            <v>94520599</v>
          </cell>
          <cell r="D1431">
            <v>94520599</v>
          </cell>
        </row>
        <row r="1432">
          <cell r="C1432">
            <v>94520600</v>
          </cell>
          <cell r="D1432">
            <v>94520600</v>
          </cell>
        </row>
        <row r="1433">
          <cell r="C1433">
            <v>94520606</v>
          </cell>
          <cell r="D1433">
            <v>94520606</v>
          </cell>
        </row>
        <row r="1434">
          <cell r="C1434">
            <v>94520607</v>
          </cell>
          <cell r="D1434">
            <v>94520607</v>
          </cell>
        </row>
        <row r="1435">
          <cell r="C1435">
            <v>94520625</v>
          </cell>
          <cell r="D1435">
            <v>94520625</v>
          </cell>
        </row>
        <row r="1436">
          <cell r="C1436">
            <v>94520638</v>
          </cell>
          <cell r="D1436">
            <v>94520638</v>
          </cell>
        </row>
        <row r="1437">
          <cell r="C1437">
            <v>94520639</v>
          </cell>
          <cell r="D1437">
            <v>94520639</v>
          </cell>
        </row>
        <row r="1438">
          <cell r="C1438">
            <v>94520672</v>
          </cell>
          <cell r="D1438">
            <v>94520672</v>
          </cell>
        </row>
        <row r="1439">
          <cell r="C1439">
            <v>94520672</v>
          </cell>
          <cell r="D1439">
            <v>94520672</v>
          </cell>
        </row>
        <row r="1440">
          <cell r="C1440">
            <v>94520953</v>
          </cell>
          <cell r="D1440">
            <v>94520953</v>
          </cell>
        </row>
        <row r="1441">
          <cell r="C1441">
            <v>94525004</v>
          </cell>
          <cell r="D1441">
            <v>94525004</v>
          </cell>
        </row>
        <row r="1442">
          <cell r="C1442">
            <v>94525011</v>
          </cell>
          <cell r="D1442">
            <v>94525011</v>
          </cell>
        </row>
        <row r="1443">
          <cell r="C1443">
            <v>94525011</v>
          </cell>
          <cell r="D1443">
            <v>94525011</v>
          </cell>
        </row>
        <row r="1444">
          <cell r="C1444">
            <v>94525012</v>
          </cell>
          <cell r="D1444">
            <v>94525012</v>
          </cell>
        </row>
        <row r="1445">
          <cell r="C1445">
            <v>94525014</v>
          </cell>
          <cell r="D1445">
            <v>94525020</v>
          </cell>
        </row>
        <row r="1446">
          <cell r="C1446">
            <v>94525014</v>
          </cell>
          <cell r="D1446">
            <v>94525014</v>
          </cell>
        </row>
        <row r="1447">
          <cell r="C1447">
            <v>94525014</v>
          </cell>
          <cell r="D1447">
            <v>94525014</v>
          </cell>
        </row>
        <row r="1448">
          <cell r="C1448">
            <v>94525014</v>
          </cell>
          <cell r="D1448">
            <v>94525014</v>
          </cell>
        </row>
        <row r="1449">
          <cell r="C1449">
            <v>94525014</v>
          </cell>
          <cell r="D1449">
            <v>94525020</v>
          </cell>
        </row>
        <row r="1450">
          <cell r="C1450">
            <v>94525015</v>
          </cell>
          <cell r="D1450">
            <v>94525015</v>
          </cell>
        </row>
        <row r="1451">
          <cell r="C1451">
            <v>94525017</v>
          </cell>
          <cell r="D1451">
            <v>94525017</v>
          </cell>
        </row>
        <row r="1452">
          <cell r="C1452">
            <v>94525020</v>
          </cell>
          <cell r="D1452">
            <v>94525020</v>
          </cell>
        </row>
        <row r="1453">
          <cell r="C1453">
            <v>94525020</v>
          </cell>
          <cell r="D1453">
            <v>94525020</v>
          </cell>
        </row>
        <row r="1454">
          <cell r="C1454">
            <v>94525021</v>
          </cell>
          <cell r="D1454">
            <v>94525021</v>
          </cell>
        </row>
        <row r="1455">
          <cell r="C1455">
            <v>94525021</v>
          </cell>
          <cell r="D1455">
            <v>94525021</v>
          </cell>
        </row>
        <row r="1456">
          <cell r="C1456">
            <v>94525022</v>
          </cell>
          <cell r="D1456">
            <v>94525022</v>
          </cell>
        </row>
        <row r="1457">
          <cell r="C1457">
            <v>94525022</v>
          </cell>
          <cell r="D1457">
            <v>94525022</v>
          </cell>
        </row>
        <row r="1458">
          <cell r="C1458">
            <v>94525022</v>
          </cell>
          <cell r="D1458">
            <v>94525022</v>
          </cell>
        </row>
        <row r="1459">
          <cell r="C1459">
            <v>94525027</v>
          </cell>
          <cell r="D1459">
            <v>94525027</v>
          </cell>
        </row>
        <row r="1460">
          <cell r="C1460">
            <v>94525029</v>
          </cell>
          <cell r="D1460">
            <v>94525029</v>
          </cell>
        </row>
        <row r="1461">
          <cell r="C1461">
            <v>94525032</v>
          </cell>
          <cell r="D1461">
            <v>94525032</v>
          </cell>
        </row>
        <row r="1462">
          <cell r="C1462">
            <v>94525032</v>
          </cell>
          <cell r="D1462">
            <v>94525032</v>
          </cell>
        </row>
        <row r="1463">
          <cell r="C1463">
            <v>94525033</v>
          </cell>
          <cell r="D1463">
            <v>94525033</v>
          </cell>
        </row>
        <row r="1464">
          <cell r="C1464">
            <v>94525039</v>
          </cell>
          <cell r="D1464">
            <v>94525039</v>
          </cell>
        </row>
        <row r="1465">
          <cell r="C1465">
            <v>94525039</v>
          </cell>
          <cell r="D1465">
            <v>94525039</v>
          </cell>
        </row>
        <row r="1466">
          <cell r="C1466">
            <v>94525041</v>
          </cell>
          <cell r="D1466">
            <v>94525041</v>
          </cell>
        </row>
        <row r="1467">
          <cell r="C1467">
            <v>94525041</v>
          </cell>
          <cell r="D1467">
            <v>94525041</v>
          </cell>
        </row>
        <row r="1468">
          <cell r="C1468">
            <v>94525049</v>
          </cell>
          <cell r="D1468">
            <v>94525049</v>
          </cell>
        </row>
        <row r="1469">
          <cell r="C1469">
            <v>94525049</v>
          </cell>
          <cell r="D1469">
            <v>94525049</v>
          </cell>
        </row>
        <row r="1470">
          <cell r="C1470">
            <v>94525052</v>
          </cell>
          <cell r="D1470">
            <v>94525052</v>
          </cell>
        </row>
        <row r="1471">
          <cell r="C1471">
            <v>94525058</v>
          </cell>
          <cell r="D1471">
            <v>96915034</v>
          </cell>
        </row>
        <row r="1472">
          <cell r="C1472">
            <v>94525061</v>
          </cell>
          <cell r="D1472">
            <v>94525061</v>
          </cell>
        </row>
        <row r="1473">
          <cell r="C1473">
            <v>94525071</v>
          </cell>
          <cell r="D1473">
            <v>94525071</v>
          </cell>
        </row>
        <row r="1474">
          <cell r="C1474">
            <v>94525071</v>
          </cell>
          <cell r="D1474">
            <v>94525071</v>
          </cell>
        </row>
        <row r="1475">
          <cell r="C1475">
            <v>94525071</v>
          </cell>
          <cell r="D1475">
            <v>94525071</v>
          </cell>
        </row>
        <row r="1476">
          <cell r="C1476">
            <v>94525072</v>
          </cell>
          <cell r="D1476">
            <v>94525072</v>
          </cell>
        </row>
        <row r="1477">
          <cell r="C1477">
            <v>94525073</v>
          </cell>
          <cell r="D1477">
            <v>94525073</v>
          </cell>
        </row>
        <row r="1478">
          <cell r="C1478">
            <v>94525076</v>
          </cell>
          <cell r="D1478">
            <v>96916125</v>
          </cell>
        </row>
        <row r="1479">
          <cell r="C1479">
            <v>94525077</v>
          </cell>
          <cell r="D1479">
            <v>94525077</v>
          </cell>
        </row>
        <row r="1480">
          <cell r="C1480">
            <v>94525077</v>
          </cell>
          <cell r="D1480">
            <v>94525077</v>
          </cell>
        </row>
        <row r="1481">
          <cell r="C1481">
            <v>94525077</v>
          </cell>
          <cell r="D1481">
            <v>94525077</v>
          </cell>
        </row>
        <row r="1482">
          <cell r="C1482">
            <v>94525079</v>
          </cell>
          <cell r="D1482">
            <v>96916126</v>
          </cell>
        </row>
        <row r="1483">
          <cell r="C1483">
            <v>94525084</v>
          </cell>
          <cell r="D1483">
            <v>94525084</v>
          </cell>
        </row>
        <row r="1484">
          <cell r="C1484">
            <v>94525084</v>
          </cell>
          <cell r="D1484">
            <v>94525084</v>
          </cell>
        </row>
        <row r="1485">
          <cell r="C1485">
            <v>94525084</v>
          </cell>
          <cell r="D1485">
            <v>94525084</v>
          </cell>
        </row>
        <row r="1486">
          <cell r="C1486">
            <v>94525085</v>
          </cell>
          <cell r="D1486">
            <v>96916127</v>
          </cell>
        </row>
        <row r="1487">
          <cell r="C1487">
            <v>94525096</v>
          </cell>
          <cell r="D1487">
            <v>94525096</v>
          </cell>
        </row>
        <row r="1488">
          <cell r="C1488">
            <v>94525096</v>
          </cell>
          <cell r="D1488">
            <v>94525096</v>
          </cell>
        </row>
        <row r="1489">
          <cell r="C1489">
            <v>94525109</v>
          </cell>
          <cell r="D1489">
            <v>94525109</v>
          </cell>
        </row>
        <row r="1490">
          <cell r="C1490">
            <v>94525118</v>
          </cell>
          <cell r="D1490">
            <v>96914359</v>
          </cell>
        </row>
        <row r="1491">
          <cell r="C1491">
            <v>94525125</v>
          </cell>
          <cell r="D1491">
            <v>94525125</v>
          </cell>
        </row>
        <row r="1492">
          <cell r="C1492">
            <v>94525126</v>
          </cell>
          <cell r="D1492">
            <v>94525126</v>
          </cell>
        </row>
        <row r="1493">
          <cell r="C1493">
            <v>94525126</v>
          </cell>
          <cell r="D1493">
            <v>94525126</v>
          </cell>
        </row>
        <row r="1494">
          <cell r="C1494">
            <v>94525149</v>
          </cell>
          <cell r="D1494">
            <v>94525149</v>
          </cell>
        </row>
        <row r="1495">
          <cell r="C1495">
            <v>94525149</v>
          </cell>
          <cell r="D1495">
            <v>94525149</v>
          </cell>
        </row>
        <row r="1496">
          <cell r="C1496">
            <v>94525149</v>
          </cell>
          <cell r="D1496">
            <v>94525149</v>
          </cell>
        </row>
        <row r="1497">
          <cell r="C1497">
            <v>94525149</v>
          </cell>
          <cell r="D1497">
            <v>94525149</v>
          </cell>
        </row>
        <row r="1498">
          <cell r="C1498">
            <v>94525153</v>
          </cell>
          <cell r="D1498">
            <v>94525153</v>
          </cell>
        </row>
        <row r="1499">
          <cell r="C1499">
            <v>94525155</v>
          </cell>
          <cell r="D1499">
            <v>94525155</v>
          </cell>
        </row>
        <row r="1500">
          <cell r="C1500">
            <v>94525156</v>
          </cell>
          <cell r="D1500">
            <v>94525156</v>
          </cell>
        </row>
        <row r="1501">
          <cell r="C1501">
            <v>94525175</v>
          </cell>
          <cell r="D1501">
            <v>94525175</v>
          </cell>
        </row>
        <row r="1502">
          <cell r="C1502">
            <v>94525175</v>
          </cell>
          <cell r="D1502">
            <v>94525175</v>
          </cell>
        </row>
        <row r="1503">
          <cell r="C1503">
            <v>94525177</v>
          </cell>
          <cell r="D1503">
            <v>94525177</v>
          </cell>
        </row>
        <row r="1504">
          <cell r="C1504">
            <v>94525177</v>
          </cell>
          <cell r="D1504">
            <v>94525177</v>
          </cell>
        </row>
        <row r="1505">
          <cell r="C1505">
            <v>94525180</v>
          </cell>
          <cell r="D1505">
            <v>94525180</v>
          </cell>
        </row>
        <row r="1506">
          <cell r="C1506">
            <v>94525192</v>
          </cell>
          <cell r="D1506">
            <v>94525192</v>
          </cell>
        </row>
        <row r="1507">
          <cell r="C1507">
            <v>94525193</v>
          </cell>
          <cell r="D1507">
            <v>96915036</v>
          </cell>
        </row>
        <row r="1508">
          <cell r="C1508">
            <v>94525208</v>
          </cell>
          <cell r="D1508">
            <v>94525208</v>
          </cell>
        </row>
        <row r="1509">
          <cell r="C1509">
            <v>94525215</v>
          </cell>
          <cell r="D1509">
            <v>94525215</v>
          </cell>
        </row>
        <row r="1510">
          <cell r="C1510">
            <v>94525228</v>
          </cell>
          <cell r="D1510">
            <v>94525228</v>
          </cell>
        </row>
        <row r="1511">
          <cell r="C1511">
            <v>94525229</v>
          </cell>
          <cell r="D1511">
            <v>96915037</v>
          </cell>
        </row>
        <row r="1512">
          <cell r="C1512">
            <v>94525236</v>
          </cell>
          <cell r="D1512">
            <v>94525236</v>
          </cell>
        </row>
        <row r="1513">
          <cell r="C1513">
            <v>94525236</v>
          </cell>
          <cell r="D1513">
            <v>94525236</v>
          </cell>
        </row>
        <row r="1514">
          <cell r="C1514">
            <v>94525244</v>
          </cell>
          <cell r="D1514">
            <v>94525244</v>
          </cell>
        </row>
        <row r="1515">
          <cell r="C1515">
            <v>94525245</v>
          </cell>
          <cell r="D1515">
            <v>94525245</v>
          </cell>
        </row>
        <row r="1516">
          <cell r="C1516">
            <v>94525250</v>
          </cell>
          <cell r="D1516">
            <v>94525250</v>
          </cell>
        </row>
        <row r="1517">
          <cell r="C1517">
            <v>94525294</v>
          </cell>
          <cell r="D1517">
            <v>94525294</v>
          </cell>
        </row>
        <row r="1518">
          <cell r="C1518">
            <v>94525633</v>
          </cell>
          <cell r="D1518">
            <v>94525633</v>
          </cell>
        </row>
        <row r="1519">
          <cell r="C1519">
            <v>94525639</v>
          </cell>
          <cell r="D1519">
            <v>94525639</v>
          </cell>
        </row>
        <row r="1520">
          <cell r="C1520">
            <v>94525660</v>
          </cell>
          <cell r="D1520">
            <v>94525660</v>
          </cell>
        </row>
        <row r="1521">
          <cell r="C1521">
            <v>94530002</v>
          </cell>
          <cell r="D1521">
            <v>94530002</v>
          </cell>
        </row>
        <row r="1522">
          <cell r="C1522">
            <v>94530002</v>
          </cell>
          <cell r="D1522">
            <v>94530002</v>
          </cell>
        </row>
        <row r="1523">
          <cell r="C1523">
            <v>94530008</v>
          </cell>
          <cell r="D1523">
            <v>94530008</v>
          </cell>
        </row>
        <row r="1524">
          <cell r="C1524">
            <v>94530010</v>
          </cell>
          <cell r="D1524">
            <v>94530010</v>
          </cell>
        </row>
        <row r="1525">
          <cell r="C1525">
            <v>94530013</v>
          </cell>
          <cell r="D1525">
            <v>94530013</v>
          </cell>
        </row>
        <row r="1526">
          <cell r="C1526">
            <v>94530024</v>
          </cell>
          <cell r="D1526">
            <v>94530024</v>
          </cell>
        </row>
        <row r="1527">
          <cell r="C1527">
            <v>94530036</v>
          </cell>
          <cell r="D1527">
            <v>94530036</v>
          </cell>
        </row>
        <row r="1528">
          <cell r="C1528">
            <v>94530038</v>
          </cell>
          <cell r="D1528">
            <v>94530038</v>
          </cell>
        </row>
        <row r="1529">
          <cell r="C1529">
            <v>94530038</v>
          </cell>
          <cell r="D1529">
            <v>94530038</v>
          </cell>
        </row>
        <row r="1530">
          <cell r="C1530">
            <v>94530044</v>
          </cell>
          <cell r="D1530">
            <v>94530046</v>
          </cell>
        </row>
        <row r="1531">
          <cell r="C1531">
            <v>94530044</v>
          </cell>
          <cell r="D1531">
            <v>94530046</v>
          </cell>
        </row>
        <row r="1532">
          <cell r="C1532">
            <v>94530044</v>
          </cell>
          <cell r="D1532">
            <v>94530831</v>
          </cell>
        </row>
        <row r="1533">
          <cell r="C1533">
            <v>94530044</v>
          </cell>
          <cell r="D1533">
            <v>94530046</v>
          </cell>
        </row>
        <row r="1534">
          <cell r="C1534">
            <v>94530046</v>
          </cell>
          <cell r="D1534">
            <v>94530046</v>
          </cell>
        </row>
        <row r="1535">
          <cell r="C1535">
            <v>94530046</v>
          </cell>
          <cell r="D1535">
            <v>94530046</v>
          </cell>
        </row>
        <row r="1536">
          <cell r="C1536">
            <v>94530048</v>
          </cell>
          <cell r="D1536">
            <v>94530048</v>
          </cell>
        </row>
        <row r="1537">
          <cell r="C1537">
            <v>94530052</v>
          </cell>
          <cell r="D1537">
            <v>94530052</v>
          </cell>
        </row>
        <row r="1538">
          <cell r="C1538">
            <v>94530055</v>
          </cell>
          <cell r="D1538">
            <v>94530055</v>
          </cell>
        </row>
        <row r="1539">
          <cell r="C1539">
            <v>94530055</v>
          </cell>
          <cell r="D1539">
            <v>94530055</v>
          </cell>
        </row>
        <row r="1540">
          <cell r="C1540">
            <v>94530057</v>
          </cell>
          <cell r="D1540">
            <v>94530058</v>
          </cell>
        </row>
        <row r="1541">
          <cell r="C1541">
            <v>94530057</v>
          </cell>
          <cell r="D1541">
            <v>94530058</v>
          </cell>
        </row>
        <row r="1542">
          <cell r="C1542">
            <v>94530057</v>
          </cell>
          <cell r="D1542">
            <v>94530812</v>
          </cell>
        </row>
        <row r="1543">
          <cell r="C1543">
            <v>94530058</v>
          </cell>
          <cell r="D1543">
            <v>94530058</v>
          </cell>
        </row>
        <row r="1544">
          <cell r="C1544">
            <v>94530058</v>
          </cell>
          <cell r="D1544">
            <v>94530058</v>
          </cell>
        </row>
        <row r="1545">
          <cell r="C1545">
            <v>94530060</v>
          </cell>
          <cell r="D1545">
            <v>94530060</v>
          </cell>
        </row>
        <row r="1546">
          <cell r="C1546">
            <v>94530071</v>
          </cell>
          <cell r="D1546">
            <v>94530071</v>
          </cell>
        </row>
        <row r="1547">
          <cell r="C1547">
            <v>94530081</v>
          </cell>
          <cell r="D1547">
            <v>94530081</v>
          </cell>
        </row>
        <row r="1548">
          <cell r="C1548">
            <v>94530087</v>
          </cell>
          <cell r="D1548">
            <v>94530087</v>
          </cell>
        </row>
        <row r="1549">
          <cell r="C1549">
            <v>94530096</v>
          </cell>
          <cell r="D1549">
            <v>94530096</v>
          </cell>
        </row>
        <row r="1550">
          <cell r="C1550">
            <v>94530096</v>
          </cell>
          <cell r="D1550">
            <v>20913965</v>
          </cell>
        </row>
        <row r="1551">
          <cell r="C1551">
            <v>94530106</v>
          </cell>
          <cell r="D1551">
            <v>94530106</v>
          </cell>
        </row>
        <row r="1552">
          <cell r="C1552">
            <v>94530107</v>
          </cell>
          <cell r="D1552">
            <v>94530107</v>
          </cell>
        </row>
        <row r="1553">
          <cell r="C1553">
            <v>94530111</v>
          </cell>
          <cell r="D1553">
            <v>94530111</v>
          </cell>
        </row>
        <row r="1554">
          <cell r="C1554">
            <v>94530112</v>
          </cell>
          <cell r="D1554">
            <v>94530112</v>
          </cell>
        </row>
        <row r="1555">
          <cell r="C1555">
            <v>94530113</v>
          </cell>
          <cell r="D1555">
            <v>94530113</v>
          </cell>
        </row>
        <row r="1556">
          <cell r="C1556">
            <v>94530117</v>
          </cell>
          <cell r="D1556">
            <v>94530117</v>
          </cell>
        </row>
        <row r="1557">
          <cell r="C1557">
            <v>94530119</v>
          </cell>
          <cell r="D1557">
            <v>94530055</v>
          </cell>
        </row>
        <row r="1558">
          <cell r="C1558">
            <v>94530119</v>
          </cell>
          <cell r="D1558">
            <v>94530119</v>
          </cell>
        </row>
        <row r="1559">
          <cell r="C1559">
            <v>94530119</v>
          </cell>
          <cell r="D1559">
            <v>94530055</v>
          </cell>
        </row>
        <row r="1560">
          <cell r="C1560">
            <v>94530122</v>
          </cell>
          <cell r="D1560">
            <v>94530122</v>
          </cell>
        </row>
        <row r="1561">
          <cell r="C1561">
            <v>94530123</v>
          </cell>
          <cell r="D1561">
            <v>94530123</v>
          </cell>
        </row>
        <row r="1562">
          <cell r="C1562">
            <v>94530123</v>
          </cell>
          <cell r="D1562">
            <v>94530124</v>
          </cell>
        </row>
        <row r="1563">
          <cell r="C1563">
            <v>94530124</v>
          </cell>
          <cell r="D1563">
            <v>94530124</v>
          </cell>
        </row>
        <row r="1564">
          <cell r="C1564">
            <v>94530124</v>
          </cell>
          <cell r="D1564">
            <v>94530124</v>
          </cell>
        </row>
        <row r="1565">
          <cell r="C1565">
            <v>94530125</v>
          </cell>
          <cell r="D1565">
            <v>94530125</v>
          </cell>
        </row>
        <row r="1566">
          <cell r="C1566">
            <v>94530125</v>
          </cell>
          <cell r="D1566">
            <v>94530125</v>
          </cell>
        </row>
        <row r="1567">
          <cell r="C1567">
            <v>94530126</v>
          </cell>
          <cell r="D1567">
            <v>94530126</v>
          </cell>
        </row>
        <row r="1568">
          <cell r="C1568">
            <v>94530130</v>
          </cell>
          <cell r="D1568">
            <v>94530130</v>
          </cell>
        </row>
        <row r="1569">
          <cell r="C1569">
            <v>94530139</v>
          </cell>
          <cell r="D1569">
            <v>94530139</v>
          </cell>
        </row>
        <row r="1570">
          <cell r="C1570">
            <v>94530142</v>
          </cell>
          <cell r="D1570">
            <v>94530142</v>
          </cell>
        </row>
        <row r="1571">
          <cell r="C1571">
            <v>94530143</v>
          </cell>
          <cell r="D1571">
            <v>94530143</v>
          </cell>
        </row>
        <row r="1572">
          <cell r="C1572">
            <v>94530144</v>
          </cell>
          <cell r="D1572">
            <v>94530144</v>
          </cell>
        </row>
        <row r="1573">
          <cell r="C1573">
            <v>94530146</v>
          </cell>
          <cell r="D1573">
            <v>94530146</v>
          </cell>
        </row>
        <row r="1574">
          <cell r="C1574">
            <v>94530154</v>
          </cell>
          <cell r="D1574">
            <v>94530154</v>
          </cell>
        </row>
        <row r="1575">
          <cell r="C1575">
            <v>94530159</v>
          </cell>
          <cell r="D1575">
            <v>94530159</v>
          </cell>
        </row>
        <row r="1576">
          <cell r="C1576">
            <v>94530169</v>
          </cell>
          <cell r="D1576">
            <v>94530169</v>
          </cell>
        </row>
        <row r="1577">
          <cell r="C1577">
            <v>94530170</v>
          </cell>
          <cell r="D1577">
            <v>94530170</v>
          </cell>
        </row>
        <row r="1578">
          <cell r="C1578">
            <v>94530175</v>
          </cell>
          <cell r="D1578">
            <v>94530175</v>
          </cell>
        </row>
        <row r="1579">
          <cell r="C1579">
            <v>94530178</v>
          </cell>
          <cell r="D1579">
            <v>94530178</v>
          </cell>
        </row>
        <row r="1580">
          <cell r="C1580">
            <v>94530179</v>
          </cell>
          <cell r="D1580">
            <v>94530179</v>
          </cell>
        </row>
        <row r="1581">
          <cell r="C1581">
            <v>94530180</v>
          </cell>
          <cell r="D1581">
            <v>94530180</v>
          </cell>
        </row>
        <row r="1582">
          <cell r="C1582">
            <v>94530180</v>
          </cell>
          <cell r="D1582">
            <v>94530180</v>
          </cell>
        </row>
        <row r="1583">
          <cell r="C1583">
            <v>94530181</v>
          </cell>
          <cell r="D1583">
            <v>94530181</v>
          </cell>
        </row>
        <row r="1584">
          <cell r="C1584">
            <v>94530191</v>
          </cell>
          <cell r="D1584">
            <v>94530191</v>
          </cell>
        </row>
        <row r="1585">
          <cell r="C1585">
            <v>94530195</v>
          </cell>
          <cell r="D1585">
            <v>94530195</v>
          </cell>
        </row>
        <row r="1586">
          <cell r="C1586">
            <v>94530196</v>
          </cell>
          <cell r="D1586">
            <v>94530196</v>
          </cell>
        </row>
        <row r="1587">
          <cell r="C1587">
            <v>94530196</v>
          </cell>
          <cell r="D1587">
            <v>94530196</v>
          </cell>
        </row>
        <row r="1588">
          <cell r="C1588">
            <v>94530196</v>
          </cell>
          <cell r="D1588">
            <v>94530196</v>
          </cell>
        </row>
        <row r="1589">
          <cell r="C1589">
            <v>94530201</v>
          </cell>
          <cell r="D1589">
            <v>94530201</v>
          </cell>
        </row>
        <row r="1590">
          <cell r="C1590">
            <v>94530201</v>
          </cell>
          <cell r="D1590">
            <v>94530201</v>
          </cell>
        </row>
        <row r="1591">
          <cell r="C1591">
            <v>94530207</v>
          </cell>
          <cell r="D1591">
            <v>95218015</v>
          </cell>
        </row>
        <row r="1592">
          <cell r="C1592">
            <v>94530207</v>
          </cell>
          <cell r="D1592">
            <v>95218015</v>
          </cell>
        </row>
        <row r="1593">
          <cell r="C1593">
            <v>94530213</v>
          </cell>
          <cell r="D1593">
            <v>94530213</v>
          </cell>
        </row>
        <row r="1594">
          <cell r="C1594">
            <v>94530218</v>
          </cell>
          <cell r="D1594">
            <v>94530218</v>
          </cell>
        </row>
        <row r="1595">
          <cell r="C1595">
            <v>94530220</v>
          </cell>
          <cell r="D1595">
            <v>94530220</v>
          </cell>
        </row>
        <row r="1596">
          <cell r="C1596">
            <v>94530224</v>
          </cell>
          <cell r="D1596">
            <v>94530224</v>
          </cell>
        </row>
        <row r="1597">
          <cell r="C1597">
            <v>94530225</v>
          </cell>
          <cell r="D1597">
            <v>94530225</v>
          </cell>
        </row>
        <row r="1598">
          <cell r="C1598">
            <v>94530229</v>
          </cell>
          <cell r="D1598">
            <v>94530229</v>
          </cell>
        </row>
        <row r="1599">
          <cell r="C1599">
            <v>94530229</v>
          </cell>
          <cell r="D1599">
            <v>94530229</v>
          </cell>
        </row>
        <row r="1600">
          <cell r="C1600">
            <v>94530233</v>
          </cell>
          <cell r="D1600">
            <v>94530233</v>
          </cell>
        </row>
        <row r="1601">
          <cell r="C1601">
            <v>94530235</v>
          </cell>
          <cell r="D1601">
            <v>94530235</v>
          </cell>
        </row>
        <row r="1602">
          <cell r="C1602">
            <v>94530235</v>
          </cell>
          <cell r="D1602">
            <v>94530235</v>
          </cell>
        </row>
        <row r="1603">
          <cell r="C1603">
            <v>94530236</v>
          </cell>
          <cell r="D1603">
            <v>94530236</v>
          </cell>
        </row>
        <row r="1604">
          <cell r="C1604">
            <v>94530237</v>
          </cell>
          <cell r="D1604">
            <v>94530237</v>
          </cell>
        </row>
        <row r="1605">
          <cell r="C1605">
            <v>94530239</v>
          </cell>
          <cell r="D1605">
            <v>94530239</v>
          </cell>
        </row>
        <row r="1606">
          <cell r="C1606">
            <v>94530240</v>
          </cell>
          <cell r="D1606">
            <v>94530240</v>
          </cell>
        </row>
        <row r="1607">
          <cell r="C1607">
            <v>94530240</v>
          </cell>
          <cell r="D1607">
            <v>94530240</v>
          </cell>
        </row>
        <row r="1608">
          <cell r="C1608">
            <v>94530242</v>
          </cell>
          <cell r="D1608">
            <v>94530242</v>
          </cell>
        </row>
        <row r="1609">
          <cell r="C1609">
            <v>94530242</v>
          </cell>
          <cell r="D1609">
            <v>94530242</v>
          </cell>
        </row>
        <row r="1610">
          <cell r="C1610">
            <v>94530242</v>
          </cell>
          <cell r="D1610">
            <v>94530242</v>
          </cell>
        </row>
        <row r="1611">
          <cell r="C1611">
            <v>94530243</v>
          </cell>
          <cell r="D1611">
            <v>94530243</v>
          </cell>
        </row>
        <row r="1612">
          <cell r="C1612">
            <v>94530245</v>
          </cell>
          <cell r="D1612">
            <v>94530245</v>
          </cell>
        </row>
        <row r="1613">
          <cell r="C1613">
            <v>94530247</v>
          </cell>
          <cell r="D1613">
            <v>94530247</v>
          </cell>
        </row>
        <row r="1614">
          <cell r="C1614">
            <v>94530247</v>
          </cell>
          <cell r="D1614">
            <v>94530247</v>
          </cell>
        </row>
        <row r="1615">
          <cell r="C1615">
            <v>94530249</v>
          </cell>
          <cell r="D1615">
            <v>94530249</v>
          </cell>
        </row>
        <row r="1616">
          <cell r="C1616">
            <v>94530249</v>
          </cell>
          <cell r="D1616">
            <v>94530249</v>
          </cell>
        </row>
        <row r="1617">
          <cell r="C1617">
            <v>94530255</v>
          </cell>
          <cell r="D1617">
            <v>94530255</v>
          </cell>
        </row>
        <row r="1618">
          <cell r="C1618">
            <v>94530261</v>
          </cell>
          <cell r="D1618">
            <v>94530261</v>
          </cell>
        </row>
        <row r="1619">
          <cell r="C1619">
            <v>94530263</v>
          </cell>
          <cell r="D1619">
            <v>94530263</v>
          </cell>
        </row>
        <row r="1620">
          <cell r="C1620">
            <v>94530268</v>
          </cell>
          <cell r="D1620">
            <v>94530268</v>
          </cell>
        </row>
        <row r="1621">
          <cell r="C1621">
            <v>94530268</v>
          </cell>
          <cell r="D1621">
            <v>94530268</v>
          </cell>
        </row>
        <row r="1622">
          <cell r="C1622">
            <v>94530277</v>
          </cell>
          <cell r="D1622">
            <v>94530277</v>
          </cell>
        </row>
        <row r="1623">
          <cell r="C1623">
            <v>94530295</v>
          </cell>
          <cell r="D1623">
            <v>94530295</v>
          </cell>
        </row>
        <row r="1624">
          <cell r="C1624">
            <v>94530301</v>
          </cell>
          <cell r="D1624">
            <v>94530301</v>
          </cell>
        </row>
        <row r="1625">
          <cell r="C1625">
            <v>94530319</v>
          </cell>
          <cell r="D1625">
            <v>94530319</v>
          </cell>
        </row>
        <row r="1626">
          <cell r="C1626">
            <v>94530321</v>
          </cell>
          <cell r="D1626">
            <v>94530249</v>
          </cell>
        </row>
        <row r="1627">
          <cell r="C1627">
            <v>94530321</v>
          </cell>
          <cell r="D1627">
            <v>94530249</v>
          </cell>
        </row>
        <row r="1628">
          <cell r="C1628">
            <v>94530321</v>
          </cell>
          <cell r="D1628">
            <v>94530249</v>
          </cell>
        </row>
        <row r="1629">
          <cell r="C1629">
            <v>94530329</v>
          </cell>
          <cell r="D1629">
            <v>94530329</v>
          </cell>
        </row>
        <row r="1630">
          <cell r="C1630">
            <v>94530332</v>
          </cell>
          <cell r="D1630">
            <v>94530332</v>
          </cell>
        </row>
        <row r="1631">
          <cell r="C1631">
            <v>94530337</v>
          </cell>
          <cell r="D1631">
            <v>94530337</v>
          </cell>
        </row>
        <row r="1632">
          <cell r="C1632">
            <v>94530357</v>
          </cell>
          <cell r="D1632" t="str">
            <v>deleted</v>
          </cell>
        </row>
        <row r="1633">
          <cell r="C1633">
            <v>94530361</v>
          </cell>
          <cell r="D1633">
            <v>96601841</v>
          </cell>
        </row>
        <row r="1634">
          <cell r="C1634">
            <v>94530361</v>
          </cell>
          <cell r="D1634">
            <v>96601841</v>
          </cell>
        </row>
        <row r="1635">
          <cell r="C1635">
            <v>94530362</v>
          </cell>
          <cell r="D1635">
            <v>94530362</v>
          </cell>
        </row>
        <row r="1636">
          <cell r="C1636">
            <v>94530366</v>
          </cell>
          <cell r="D1636" t="str">
            <v>deleted</v>
          </cell>
        </row>
        <row r="1637">
          <cell r="C1637">
            <v>94530368</v>
          </cell>
          <cell r="D1637">
            <v>94530368</v>
          </cell>
        </row>
        <row r="1638">
          <cell r="C1638">
            <v>94530387</v>
          </cell>
          <cell r="D1638">
            <v>94530387</v>
          </cell>
        </row>
        <row r="1639">
          <cell r="C1639">
            <v>94530387</v>
          </cell>
          <cell r="D1639">
            <v>94530387</v>
          </cell>
        </row>
        <row r="1640">
          <cell r="C1640">
            <v>94530396</v>
          </cell>
          <cell r="D1640">
            <v>94530396</v>
          </cell>
        </row>
        <row r="1641">
          <cell r="C1641">
            <v>94530397</v>
          </cell>
          <cell r="D1641">
            <v>94530397</v>
          </cell>
        </row>
        <row r="1642">
          <cell r="C1642">
            <v>94530420</v>
          </cell>
          <cell r="D1642">
            <v>94530420</v>
          </cell>
        </row>
        <row r="1643">
          <cell r="C1643">
            <v>94530420</v>
          </cell>
          <cell r="D1643">
            <v>94530420</v>
          </cell>
        </row>
        <row r="1644">
          <cell r="C1644">
            <v>94530423</v>
          </cell>
          <cell r="D1644">
            <v>94530492</v>
          </cell>
        </row>
        <row r="1645">
          <cell r="C1645">
            <v>94530423</v>
          </cell>
          <cell r="D1645">
            <v>94530492</v>
          </cell>
        </row>
        <row r="1646">
          <cell r="C1646">
            <v>94530425</v>
          </cell>
          <cell r="D1646">
            <v>94530425</v>
          </cell>
        </row>
        <row r="1647">
          <cell r="C1647">
            <v>94530425</v>
          </cell>
          <cell r="D1647">
            <v>94530425</v>
          </cell>
        </row>
        <row r="1648">
          <cell r="C1648">
            <v>94530432</v>
          </cell>
          <cell r="D1648">
            <v>94530432</v>
          </cell>
        </row>
        <row r="1649">
          <cell r="C1649">
            <v>94530461</v>
          </cell>
          <cell r="D1649">
            <v>94530461</v>
          </cell>
        </row>
        <row r="1650">
          <cell r="C1650">
            <v>94530464</v>
          </cell>
          <cell r="D1650">
            <v>94530464</v>
          </cell>
        </row>
        <row r="1651">
          <cell r="C1651">
            <v>94530478</v>
          </cell>
          <cell r="D1651">
            <v>94530478</v>
          </cell>
        </row>
        <row r="1652">
          <cell r="C1652">
            <v>94530480</v>
          </cell>
          <cell r="D1652">
            <v>94530480</v>
          </cell>
        </row>
        <row r="1653">
          <cell r="C1653">
            <v>94530490</v>
          </cell>
          <cell r="D1653">
            <v>94530490</v>
          </cell>
        </row>
        <row r="1654">
          <cell r="C1654">
            <v>94530492</v>
          </cell>
          <cell r="D1654">
            <v>94530492</v>
          </cell>
        </row>
        <row r="1655">
          <cell r="C1655">
            <v>94530492</v>
          </cell>
          <cell r="D1655">
            <v>94530492</v>
          </cell>
        </row>
        <row r="1656">
          <cell r="C1656">
            <v>94530494</v>
          </cell>
          <cell r="D1656">
            <v>94530494</v>
          </cell>
        </row>
        <row r="1657">
          <cell r="C1657">
            <v>94530498</v>
          </cell>
          <cell r="D1657">
            <v>94530498</v>
          </cell>
        </row>
        <row r="1658">
          <cell r="C1658">
            <v>94530500</v>
          </cell>
          <cell r="D1658">
            <v>94530500</v>
          </cell>
        </row>
        <row r="1659">
          <cell r="C1659">
            <v>94530503</v>
          </cell>
          <cell r="D1659">
            <v>94530503</v>
          </cell>
        </row>
        <row r="1660">
          <cell r="C1660">
            <v>94530507</v>
          </cell>
          <cell r="D1660">
            <v>94530507</v>
          </cell>
        </row>
        <row r="1661">
          <cell r="C1661">
            <v>94530542</v>
          </cell>
          <cell r="D1661">
            <v>94530542</v>
          </cell>
        </row>
        <row r="1662">
          <cell r="C1662">
            <v>94530560</v>
          </cell>
          <cell r="D1662">
            <v>94530560</v>
          </cell>
        </row>
        <row r="1663">
          <cell r="C1663">
            <v>94530570</v>
          </cell>
          <cell r="D1663">
            <v>94530570</v>
          </cell>
        </row>
        <row r="1664">
          <cell r="C1664">
            <v>94530599</v>
          </cell>
          <cell r="D1664">
            <v>94530599</v>
          </cell>
        </row>
        <row r="1665">
          <cell r="C1665">
            <v>94530599</v>
          </cell>
          <cell r="D1665">
            <v>94530599</v>
          </cell>
        </row>
        <row r="1666">
          <cell r="C1666">
            <v>94530618</v>
          </cell>
          <cell r="D1666">
            <v>94530618</v>
          </cell>
        </row>
        <row r="1667">
          <cell r="C1667">
            <v>94530620</v>
          </cell>
          <cell r="D1667">
            <v>94530620</v>
          </cell>
        </row>
        <row r="1668">
          <cell r="C1668">
            <v>94530623</v>
          </cell>
          <cell r="D1668">
            <v>94530623</v>
          </cell>
        </row>
        <row r="1669">
          <cell r="C1669">
            <v>94530623</v>
          </cell>
          <cell r="D1669">
            <v>94530623</v>
          </cell>
        </row>
        <row r="1670">
          <cell r="C1670">
            <v>94530623</v>
          </cell>
          <cell r="D1670">
            <v>94530623</v>
          </cell>
        </row>
        <row r="1671">
          <cell r="C1671">
            <v>94530624</v>
          </cell>
          <cell r="D1671">
            <v>94530624</v>
          </cell>
        </row>
        <row r="1672">
          <cell r="C1672">
            <v>94530629</v>
          </cell>
          <cell r="D1672">
            <v>94530629</v>
          </cell>
        </row>
        <row r="1673">
          <cell r="C1673">
            <v>94530633</v>
          </cell>
          <cell r="D1673">
            <v>94530633</v>
          </cell>
        </row>
        <row r="1674">
          <cell r="C1674">
            <v>94530642</v>
          </cell>
          <cell r="D1674">
            <v>94530642</v>
          </cell>
        </row>
        <row r="1675">
          <cell r="C1675">
            <v>94530642</v>
          </cell>
          <cell r="D1675">
            <v>94530642</v>
          </cell>
        </row>
        <row r="1676">
          <cell r="C1676">
            <v>94530675</v>
          </cell>
          <cell r="D1676">
            <v>94530675</v>
          </cell>
        </row>
        <row r="1677">
          <cell r="C1677">
            <v>94530783</v>
          </cell>
          <cell r="D1677">
            <v>94530783</v>
          </cell>
        </row>
        <row r="1678">
          <cell r="C1678">
            <v>94530812</v>
          </cell>
          <cell r="D1678">
            <v>94530812</v>
          </cell>
        </row>
        <row r="1679">
          <cell r="C1679">
            <v>94530812</v>
          </cell>
          <cell r="D1679">
            <v>94530812</v>
          </cell>
        </row>
        <row r="1680">
          <cell r="C1680">
            <v>94530816</v>
          </cell>
          <cell r="D1680">
            <v>94530816</v>
          </cell>
        </row>
        <row r="1681">
          <cell r="C1681">
            <v>94530831</v>
          </cell>
          <cell r="D1681">
            <v>94530831</v>
          </cell>
        </row>
        <row r="1682">
          <cell r="C1682">
            <v>94530831</v>
          </cell>
          <cell r="D1682">
            <v>94530831</v>
          </cell>
        </row>
        <row r="1683">
          <cell r="C1683">
            <v>94535001</v>
          </cell>
          <cell r="D1683">
            <v>96914387</v>
          </cell>
        </row>
        <row r="1684">
          <cell r="C1684">
            <v>94535001</v>
          </cell>
          <cell r="D1684">
            <v>96914387</v>
          </cell>
        </row>
        <row r="1685">
          <cell r="C1685">
            <v>94535016</v>
          </cell>
          <cell r="D1685">
            <v>94535016</v>
          </cell>
        </row>
        <row r="1686">
          <cell r="C1686">
            <v>94535020</v>
          </cell>
          <cell r="D1686">
            <v>94535020</v>
          </cell>
        </row>
        <row r="1687">
          <cell r="C1687">
            <v>94535021</v>
          </cell>
          <cell r="D1687">
            <v>94535021</v>
          </cell>
        </row>
        <row r="1688">
          <cell r="C1688">
            <v>94535022</v>
          </cell>
          <cell r="D1688">
            <v>94535022</v>
          </cell>
        </row>
        <row r="1689">
          <cell r="C1689">
            <v>94535024</v>
          </cell>
          <cell r="D1689">
            <v>94535024</v>
          </cell>
        </row>
        <row r="1690">
          <cell r="C1690">
            <v>94535027</v>
          </cell>
          <cell r="D1690">
            <v>94535027</v>
          </cell>
        </row>
        <row r="1691">
          <cell r="C1691">
            <v>94535094</v>
          </cell>
          <cell r="D1691">
            <v>94535094</v>
          </cell>
        </row>
        <row r="1692">
          <cell r="C1692">
            <v>94535094</v>
          </cell>
          <cell r="D1692">
            <v>94535094</v>
          </cell>
        </row>
        <row r="1693">
          <cell r="C1693">
            <v>94535094</v>
          </cell>
          <cell r="D1693">
            <v>94535094</v>
          </cell>
        </row>
        <row r="1694">
          <cell r="C1694">
            <v>94535094</v>
          </cell>
          <cell r="D1694">
            <v>94535094</v>
          </cell>
        </row>
        <row r="1695">
          <cell r="C1695">
            <v>94535096</v>
          </cell>
          <cell r="D1695">
            <v>94535094</v>
          </cell>
        </row>
        <row r="1696">
          <cell r="C1696">
            <v>94535098</v>
          </cell>
          <cell r="D1696">
            <v>94535098</v>
          </cell>
        </row>
        <row r="1697">
          <cell r="C1697">
            <v>94535119</v>
          </cell>
          <cell r="D1697">
            <v>94535119</v>
          </cell>
        </row>
        <row r="1698">
          <cell r="C1698">
            <v>94535121</v>
          </cell>
          <cell r="D1698">
            <v>94535121</v>
          </cell>
        </row>
        <row r="1699">
          <cell r="C1699">
            <v>94535123</v>
          </cell>
          <cell r="D1699">
            <v>94535123</v>
          </cell>
        </row>
        <row r="1700">
          <cell r="C1700">
            <v>94535126</v>
          </cell>
          <cell r="D1700">
            <v>94535126</v>
          </cell>
        </row>
        <row r="1701">
          <cell r="C1701">
            <v>94535126</v>
          </cell>
          <cell r="D1701">
            <v>94535126</v>
          </cell>
        </row>
        <row r="1702">
          <cell r="C1702">
            <v>94535126</v>
          </cell>
          <cell r="D1702">
            <v>94535126</v>
          </cell>
        </row>
        <row r="1703">
          <cell r="C1703">
            <v>94535126</v>
          </cell>
          <cell r="D1703">
            <v>94535126</v>
          </cell>
        </row>
        <row r="1704">
          <cell r="C1704">
            <v>94535129</v>
          </cell>
          <cell r="D1704">
            <v>94535129</v>
          </cell>
        </row>
        <row r="1705">
          <cell r="C1705">
            <v>94535131</v>
          </cell>
          <cell r="D1705">
            <v>94535131</v>
          </cell>
        </row>
        <row r="1706">
          <cell r="C1706">
            <v>94535131</v>
          </cell>
          <cell r="D1706">
            <v>94535131</v>
          </cell>
        </row>
        <row r="1707">
          <cell r="C1707">
            <v>94535131</v>
          </cell>
          <cell r="D1707">
            <v>94535131</v>
          </cell>
        </row>
        <row r="1708">
          <cell r="C1708">
            <v>94535132</v>
          </cell>
          <cell r="D1708">
            <v>94535132</v>
          </cell>
        </row>
        <row r="1709">
          <cell r="C1709">
            <v>94535132</v>
          </cell>
          <cell r="D1709">
            <v>94535132</v>
          </cell>
        </row>
        <row r="1710">
          <cell r="C1710">
            <v>94535132</v>
          </cell>
          <cell r="D1710">
            <v>94535132</v>
          </cell>
        </row>
        <row r="1711">
          <cell r="C1711">
            <v>94535133</v>
          </cell>
          <cell r="D1711">
            <v>94535133</v>
          </cell>
        </row>
        <row r="1712">
          <cell r="C1712">
            <v>94535134</v>
          </cell>
          <cell r="D1712">
            <v>94535134</v>
          </cell>
        </row>
        <row r="1713">
          <cell r="C1713">
            <v>94535135</v>
          </cell>
          <cell r="D1713">
            <v>94535135</v>
          </cell>
        </row>
        <row r="1714">
          <cell r="C1714">
            <v>94535136</v>
          </cell>
          <cell r="D1714">
            <v>94535136</v>
          </cell>
        </row>
        <row r="1715">
          <cell r="C1715">
            <v>94535136</v>
          </cell>
          <cell r="D1715">
            <v>94535134</v>
          </cell>
        </row>
        <row r="1716">
          <cell r="C1716">
            <v>94535152</v>
          </cell>
          <cell r="D1716">
            <v>94535152</v>
          </cell>
        </row>
        <row r="1717">
          <cell r="C1717">
            <v>94535162</v>
          </cell>
          <cell r="D1717">
            <v>94535162</v>
          </cell>
        </row>
        <row r="1718">
          <cell r="C1718">
            <v>94535166</v>
          </cell>
          <cell r="D1718">
            <v>94535166</v>
          </cell>
        </row>
        <row r="1719">
          <cell r="C1719">
            <v>94535174</v>
          </cell>
          <cell r="D1719">
            <v>94535174</v>
          </cell>
        </row>
        <row r="1720">
          <cell r="C1720">
            <v>94535188</v>
          </cell>
          <cell r="D1720">
            <v>94535174</v>
          </cell>
        </row>
        <row r="1721">
          <cell r="C1721">
            <v>94535214</v>
          </cell>
          <cell r="D1721">
            <v>94535214</v>
          </cell>
        </row>
        <row r="1722">
          <cell r="C1722">
            <v>94535243</v>
          </cell>
          <cell r="D1722">
            <v>94535245</v>
          </cell>
        </row>
        <row r="1723">
          <cell r="C1723">
            <v>94535243</v>
          </cell>
          <cell r="D1723">
            <v>94535245</v>
          </cell>
        </row>
        <row r="1724">
          <cell r="C1724">
            <v>94535244</v>
          </cell>
          <cell r="D1724">
            <v>94535245</v>
          </cell>
        </row>
        <row r="1725">
          <cell r="C1725">
            <v>94535244</v>
          </cell>
          <cell r="D1725">
            <v>94535245</v>
          </cell>
        </row>
        <row r="1726">
          <cell r="C1726">
            <v>94535245</v>
          </cell>
          <cell r="D1726">
            <v>94535245</v>
          </cell>
        </row>
        <row r="1727">
          <cell r="C1727">
            <v>94535283</v>
          </cell>
          <cell r="D1727">
            <v>94535283</v>
          </cell>
        </row>
        <row r="1728">
          <cell r="C1728">
            <v>94535283</v>
          </cell>
          <cell r="D1728">
            <v>94535283</v>
          </cell>
        </row>
        <row r="1729">
          <cell r="C1729">
            <v>94535302</v>
          </cell>
          <cell r="D1729">
            <v>94535302</v>
          </cell>
        </row>
        <row r="1730">
          <cell r="C1730">
            <v>94535303</v>
          </cell>
          <cell r="D1730">
            <v>94535303</v>
          </cell>
        </row>
        <row r="1731">
          <cell r="C1731">
            <v>94535328</v>
          </cell>
          <cell r="D1731">
            <v>94535328</v>
          </cell>
        </row>
        <row r="1732">
          <cell r="C1732">
            <v>94535332</v>
          </cell>
          <cell r="D1732">
            <v>94535332</v>
          </cell>
        </row>
        <row r="1733">
          <cell r="C1733">
            <v>94535353</v>
          </cell>
          <cell r="D1733">
            <v>94535353</v>
          </cell>
        </row>
        <row r="1734">
          <cell r="C1734">
            <v>94535363</v>
          </cell>
          <cell r="D1734">
            <v>94535363</v>
          </cell>
        </row>
        <row r="1735">
          <cell r="C1735">
            <v>94535367</v>
          </cell>
          <cell r="D1735">
            <v>94535367</v>
          </cell>
        </row>
        <row r="1736">
          <cell r="C1736">
            <v>94535367</v>
          </cell>
          <cell r="D1736">
            <v>94535367</v>
          </cell>
        </row>
        <row r="1737">
          <cell r="C1737">
            <v>94535380</v>
          </cell>
          <cell r="D1737">
            <v>94535380</v>
          </cell>
        </row>
        <row r="1738">
          <cell r="C1738">
            <v>94535406</v>
          </cell>
          <cell r="D1738">
            <v>94535406</v>
          </cell>
        </row>
        <row r="1739">
          <cell r="C1739">
            <v>94535479</v>
          </cell>
          <cell r="D1739">
            <v>94535479</v>
          </cell>
        </row>
        <row r="1740">
          <cell r="C1740">
            <v>94535492</v>
          </cell>
          <cell r="D1740">
            <v>94535492</v>
          </cell>
        </row>
        <row r="1741">
          <cell r="C1741">
            <v>94535521</v>
          </cell>
          <cell r="D1741">
            <v>94535521</v>
          </cell>
        </row>
        <row r="1742">
          <cell r="C1742">
            <v>94535522</v>
          </cell>
          <cell r="D1742">
            <v>94535522</v>
          </cell>
        </row>
        <row r="1743">
          <cell r="C1743">
            <v>94535522</v>
          </cell>
          <cell r="D1743">
            <v>94535522</v>
          </cell>
        </row>
        <row r="1744">
          <cell r="C1744">
            <v>94535524</v>
          </cell>
          <cell r="D1744">
            <v>94535524</v>
          </cell>
        </row>
        <row r="1745">
          <cell r="C1745">
            <v>94535524</v>
          </cell>
          <cell r="D1745">
            <v>94535524</v>
          </cell>
        </row>
        <row r="1746">
          <cell r="C1746">
            <v>94535616</v>
          </cell>
          <cell r="D1746">
            <v>94535616</v>
          </cell>
        </row>
        <row r="1747">
          <cell r="C1747">
            <v>94535616</v>
          </cell>
          <cell r="D1747">
            <v>94535616</v>
          </cell>
        </row>
        <row r="1748">
          <cell r="C1748">
            <v>94535617</v>
          </cell>
          <cell r="D1748">
            <v>94535617</v>
          </cell>
        </row>
        <row r="1749">
          <cell r="C1749">
            <v>94535618</v>
          </cell>
          <cell r="D1749">
            <v>94535618</v>
          </cell>
        </row>
        <row r="1750">
          <cell r="C1750">
            <v>94535623</v>
          </cell>
          <cell r="D1750">
            <v>94535623</v>
          </cell>
        </row>
        <row r="1751">
          <cell r="C1751">
            <v>94535625</v>
          </cell>
          <cell r="D1751">
            <v>95972059</v>
          </cell>
        </row>
        <row r="1752">
          <cell r="C1752">
            <v>94535625</v>
          </cell>
          <cell r="D1752">
            <v>95972059</v>
          </cell>
        </row>
        <row r="1753">
          <cell r="C1753">
            <v>94535626</v>
          </cell>
          <cell r="D1753">
            <v>95974332</v>
          </cell>
        </row>
        <row r="1754">
          <cell r="C1754">
            <v>94535626</v>
          </cell>
          <cell r="D1754">
            <v>95974332</v>
          </cell>
        </row>
        <row r="1755">
          <cell r="C1755">
            <v>94535627</v>
          </cell>
          <cell r="D1755">
            <v>94535627</v>
          </cell>
        </row>
        <row r="1756">
          <cell r="C1756">
            <v>94535639</v>
          </cell>
          <cell r="D1756">
            <v>95951596</v>
          </cell>
        </row>
        <row r="1757">
          <cell r="C1757">
            <v>94535639</v>
          </cell>
          <cell r="D1757">
            <v>95951596</v>
          </cell>
        </row>
        <row r="1758">
          <cell r="C1758">
            <v>94535639</v>
          </cell>
          <cell r="D1758">
            <v>95951596</v>
          </cell>
        </row>
        <row r="1759">
          <cell r="C1759">
            <v>94535647</v>
          </cell>
          <cell r="D1759">
            <v>95963801</v>
          </cell>
        </row>
        <row r="1760">
          <cell r="C1760">
            <v>94535647</v>
          </cell>
          <cell r="D1760">
            <v>95963801</v>
          </cell>
        </row>
        <row r="1761">
          <cell r="C1761">
            <v>94535647</v>
          </cell>
          <cell r="D1761">
            <v>95963801</v>
          </cell>
        </row>
        <row r="1762">
          <cell r="C1762">
            <v>94535647</v>
          </cell>
          <cell r="D1762">
            <v>95963801</v>
          </cell>
        </row>
        <row r="1763">
          <cell r="C1763">
            <v>94535651</v>
          </cell>
          <cell r="D1763">
            <v>94535651</v>
          </cell>
        </row>
        <row r="1764">
          <cell r="C1764">
            <v>94535652</v>
          </cell>
          <cell r="D1764">
            <v>95963799</v>
          </cell>
        </row>
        <row r="1765">
          <cell r="C1765">
            <v>94535652</v>
          </cell>
          <cell r="D1765">
            <v>94535652</v>
          </cell>
        </row>
        <row r="1766">
          <cell r="C1766">
            <v>94535652</v>
          </cell>
          <cell r="D1766">
            <v>95963799</v>
          </cell>
        </row>
        <row r="1767">
          <cell r="C1767">
            <v>94535653</v>
          </cell>
          <cell r="D1767">
            <v>94535653</v>
          </cell>
        </row>
        <row r="1768">
          <cell r="C1768">
            <v>94535658</v>
          </cell>
          <cell r="D1768">
            <v>94535658</v>
          </cell>
        </row>
        <row r="1769">
          <cell r="C1769">
            <v>94535659</v>
          </cell>
          <cell r="D1769">
            <v>94535659</v>
          </cell>
        </row>
        <row r="1770">
          <cell r="C1770">
            <v>94535659</v>
          </cell>
          <cell r="D1770">
            <v>94535659</v>
          </cell>
        </row>
        <row r="1771">
          <cell r="C1771">
            <v>94535659</v>
          </cell>
          <cell r="D1771">
            <v>94535659</v>
          </cell>
        </row>
        <row r="1772">
          <cell r="C1772">
            <v>94535694</v>
          </cell>
          <cell r="D1772">
            <v>94535694</v>
          </cell>
        </row>
        <row r="1773">
          <cell r="C1773">
            <v>94535696</v>
          </cell>
          <cell r="D1773">
            <v>94535696</v>
          </cell>
        </row>
        <row r="1774">
          <cell r="C1774">
            <v>94535702</v>
          </cell>
          <cell r="D1774">
            <v>94535702</v>
          </cell>
        </row>
        <row r="1775">
          <cell r="C1775">
            <v>94535706</v>
          </cell>
          <cell r="D1775">
            <v>96916129</v>
          </cell>
        </row>
        <row r="1776">
          <cell r="C1776">
            <v>94535706</v>
          </cell>
          <cell r="D1776">
            <v>96916129</v>
          </cell>
        </row>
        <row r="1777">
          <cell r="C1777">
            <v>94535706</v>
          </cell>
          <cell r="D1777">
            <v>96916129</v>
          </cell>
        </row>
        <row r="1778">
          <cell r="C1778">
            <v>94535706</v>
          </cell>
          <cell r="D1778">
            <v>96916129</v>
          </cell>
        </row>
        <row r="1779">
          <cell r="C1779">
            <v>94535709</v>
          </cell>
          <cell r="D1779">
            <v>94535709</v>
          </cell>
        </row>
        <row r="1780">
          <cell r="C1780">
            <v>94535711</v>
          </cell>
          <cell r="D1780">
            <v>94535711</v>
          </cell>
        </row>
        <row r="1781">
          <cell r="C1781">
            <v>94535713</v>
          </cell>
          <cell r="D1781">
            <v>94535713</v>
          </cell>
        </row>
        <row r="1782">
          <cell r="C1782">
            <v>94535714</v>
          </cell>
          <cell r="D1782">
            <v>94535714</v>
          </cell>
        </row>
        <row r="1783">
          <cell r="C1783">
            <v>94535715</v>
          </cell>
          <cell r="D1783">
            <v>94535715</v>
          </cell>
        </row>
        <row r="1784">
          <cell r="C1784">
            <v>94535715</v>
          </cell>
          <cell r="D1784">
            <v>94535715</v>
          </cell>
        </row>
        <row r="1785">
          <cell r="C1785">
            <v>94535716</v>
          </cell>
          <cell r="D1785">
            <v>94535716</v>
          </cell>
        </row>
        <row r="1786">
          <cell r="C1786">
            <v>94535716</v>
          </cell>
          <cell r="D1786">
            <v>94535716</v>
          </cell>
        </row>
        <row r="1787">
          <cell r="C1787">
            <v>94535719</v>
          </cell>
          <cell r="D1787">
            <v>94535719</v>
          </cell>
        </row>
        <row r="1788">
          <cell r="C1788">
            <v>94535720</v>
          </cell>
          <cell r="D1788">
            <v>94535720</v>
          </cell>
        </row>
        <row r="1789">
          <cell r="C1789">
            <v>94535722</v>
          </cell>
          <cell r="D1789">
            <v>94535722</v>
          </cell>
        </row>
        <row r="1790">
          <cell r="C1790">
            <v>94535730</v>
          </cell>
          <cell r="D1790">
            <v>96917097</v>
          </cell>
        </row>
        <row r="1791">
          <cell r="C1791">
            <v>94535730</v>
          </cell>
          <cell r="D1791">
            <v>96917097</v>
          </cell>
        </row>
        <row r="1792">
          <cell r="C1792">
            <v>94535733</v>
          </cell>
          <cell r="D1792">
            <v>94535733</v>
          </cell>
        </row>
        <row r="1793">
          <cell r="C1793">
            <v>94535734</v>
          </cell>
          <cell r="D1793">
            <v>94535734</v>
          </cell>
        </row>
        <row r="1794">
          <cell r="C1794">
            <v>94535735</v>
          </cell>
          <cell r="D1794">
            <v>94535730</v>
          </cell>
        </row>
        <row r="1795">
          <cell r="C1795">
            <v>94535737</v>
          </cell>
          <cell r="D1795">
            <v>94535737</v>
          </cell>
        </row>
        <row r="1796">
          <cell r="C1796">
            <v>94535737</v>
          </cell>
          <cell r="D1796">
            <v>94535737</v>
          </cell>
        </row>
        <row r="1797">
          <cell r="C1797">
            <v>94535738</v>
          </cell>
          <cell r="D1797">
            <v>94535738</v>
          </cell>
        </row>
        <row r="1798">
          <cell r="C1798">
            <v>94535741</v>
          </cell>
          <cell r="D1798">
            <v>94535741</v>
          </cell>
        </row>
        <row r="1799">
          <cell r="C1799">
            <v>94535741</v>
          </cell>
          <cell r="D1799">
            <v>94535741</v>
          </cell>
        </row>
        <row r="1800">
          <cell r="C1800">
            <v>94535753</v>
          </cell>
          <cell r="D1800">
            <v>94535753</v>
          </cell>
        </row>
        <row r="1801">
          <cell r="C1801">
            <v>94535756</v>
          </cell>
          <cell r="D1801">
            <v>94535756</v>
          </cell>
        </row>
        <row r="1802">
          <cell r="C1802">
            <v>94535756</v>
          </cell>
          <cell r="D1802">
            <v>94535756</v>
          </cell>
        </row>
        <row r="1803">
          <cell r="C1803">
            <v>94535757</v>
          </cell>
          <cell r="D1803">
            <v>94535757</v>
          </cell>
        </row>
        <row r="1804">
          <cell r="C1804">
            <v>94535757</v>
          </cell>
          <cell r="D1804">
            <v>94535757</v>
          </cell>
        </row>
        <row r="1805">
          <cell r="C1805">
            <v>94535758</v>
          </cell>
          <cell r="D1805">
            <v>94535758</v>
          </cell>
        </row>
        <row r="1806">
          <cell r="C1806">
            <v>94535759</v>
          </cell>
          <cell r="D1806">
            <v>94535759</v>
          </cell>
        </row>
        <row r="1807">
          <cell r="C1807">
            <v>94535762</v>
          </cell>
          <cell r="D1807">
            <v>94535762</v>
          </cell>
        </row>
        <row r="1808">
          <cell r="C1808">
            <v>94535764</v>
          </cell>
          <cell r="D1808">
            <v>94535764</v>
          </cell>
        </row>
        <row r="1809">
          <cell r="C1809">
            <v>94535765</v>
          </cell>
          <cell r="D1809">
            <v>94535765</v>
          </cell>
        </row>
        <row r="1810">
          <cell r="C1810">
            <v>94535766</v>
          </cell>
          <cell r="D1810">
            <v>94535766</v>
          </cell>
        </row>
        <row r="1811">
          <cell r="C1811">
            <v>94535767</v>
          </cell>
          <cell r="D1811">
            <v>94535767</v>
          </cell>
        </row>
        <row r="1812">
          <cell r="C1812">
            <v>94535807</v>
          </cell>
          <cell r="D1812">
            <v>94535807</v>
          </cell>
        </row>
        <row r="1813">
          <cell r="C1813">
            <v>94535807</v>
          </cell>
          <cell r="D1813">
            <v>94535807</v>
          </cell>
        </row>
        <row r="1814">
          <cell r="C1814">
            <v>94535811</v>
          </cell>
          <cell r="D1814">
            <v>94535811</v>
          </cell>
        </row>
        <row r="1815">
          <cell r="C1815">
            <v>94535815</v>
          </cell>
          <cell r="D1815">
            <v>94535815</v>
          </cell>
        </row>
        <row r="1816">
          <cell r="C1816">
            <v>94535821</v>
          </cell>
          <cell r="D1816">
            <v>94535821</v>
          </cell>
        </row>
        <row r="1817">
          <cell r="C1817">
            <v>94535821</v>
          </cell>
          <cell r="D1817">
            <v>94535821</v>
          </cell>
        </row>
        <row r="1818">
          <cell r="C1818">
            <v>94535823</v>
          </cell>
          <cell r="D1818">
            <v>94535823</v>
          </cell>
        </row>
        <row r="1819">
          <cell r="C1819">
            <v>94535824</v>
          </cell>
          <cell r="D1819">
            <v>94535824</v>
          </cell>
        </row>
        <row r="1820">
          <cell r="C1820">
            <v>94535825</v>
          </cell>
          <cell r="D1820">
            <v>94535825</v>
          </cell>
        </row>
        <row r="1821">
          <cell r="C1821">
            <v>94535825</v>
          </cell>
          <cell r="D1821">
            <v>94535825</v>
          </cell>
        </row>
        <row r="1822">
          <cell r="C1822">
            <v>94535825</v>
          </cell>
          <cell r="D1822">
            <v>94535825</v>
          </cell>
        </row>
        <row r="1823">
          <cell r="C1823">
            <v>94535850</v>
          </cell>
          <cell r="D1823">
            <v>94535850</v>
          </cell>
        </row>
        <row r="1824">
          <cell r="C1824">
            <v>94535865</v>
          </cell>
          <cell r="D1824">
            <v>94535865</v>
          </cell>
        </row>
        <row r="1825">
          <cell r="C1825">
            <v>94535873</v>
          </cell>
          <cell r="D1825">
            <v>96915437</v>
          </cell>
        </row>
        <row r="1826">
          <cell r="C1826">
            <v>94535876</v>
          </cell>
          <cell r="D1826">
            <v>94535876</v>
          </cell>
        </row>
        <row r="1827">
          <cell r="C1827">
            <v>94535888</v>
          </cell>
          <cell r="D1827">
            <v>94535888</v>
          </cell>
        </row>
        <row r="1828">
          <cell r="C1828">
            <v>94535893</v>
          </cell>
          <cell r="D1828">
            <v>96288176</v>
          </cell>
        </row>
        <row r="1829">
          <cell r="C1829">
            <v>94535900</v>
          </cell>
          <cell r="D1829">
            <v>94535900</v>
          </cell>
        </row>
        <row r="1830">
          <cell r="C1830">
            <v>94535906</v>
          </cell>
          <cell r="D1830">
            <v>94535906</v>
          </cell>
        </row>
        <row r="1831">
          <cell r="C1831">
            <v>94535926</v>
          </cell>
          <cell r="D1831">
            <v>94535926</v>
          </cell>
        </row>
        <row r="1832">
          <cell r="C1832">
            <v>94535927</v>
          </cell>
          <cell r="D1832">
            <v>94535927</v>
          </cell>
        </row>
        <row r="1833">
          <cell r="C1833">
            <v>94535928</v>
          </cell>
          <cell r="D1833">
            <v>94535928</v>
          </cell>
        </row>
        <row r="1834">
          <cell r="C1834">
            <v>94535931</v>
          </cell>
          <cell r="D1834">
            <v>94535931</v>
          </cell>
        </row>
        <row r="1835">
          <cell r="C1835">
            <v>94535939</v>
          </cell>
          <cell r="D1835">
            <v>94535939</v>
          </cell>
        </row>
        <row r="1836">
          <cell r="C1836">
            <v>94535939</v>
          </cell>
          <cell r="D1836">
            <v>94535939</v>
          </cell>
        </row>
        <row r="1837">
          <cell r="C1837">
            <v>94535939</v>
          </cell>
          <cell r="D1837">
            <v>94535939</v>
          </cell>
        </row>
        <row r="1838">
          <cell r="C1838">
            <v>94535948</v>
          </cell>
          <cell r="D1838">
            <v>94535948</v>
          </cell>
        </row>
        <row r="1839">
          <cell r="C1839">
            <v>94535973</v>
          </cell>
          <cell r="D1839">
            <v>94535973</v>
          </cell>
        </row>
        <row r="1840">
          <cell r="C1840">
            <v>94535974</v>
          </cell>
          <cell r="D1840">
            <v>94535974</v>
          </cell>
        </row>
        <row r="1841">
          <cell r="C1841">
            <v>94535987</v>
          </cell>
          <cell r="D1841">
            <v>94535987</v>
          </cell>
        </row>
        <row r="1842">
          <cell r="C1842">
            <v>94536055</v>
          </cell>
          <cell r="D1842">
            <v>94536055</v>
          </cell>
        </row>
        <row r="1843">
          <cell r="C1843">
            <v>94536056</v>
          </cell>
          <cell r="D1843">
            <v>94536056</v>
          </cell>
        </row>
        <row r="1844">
          <cell r="C1844">
            <v>94536065</v>
          </cell>
          <cell r="D1844">
            <v>94536065</v>
          </cell>
        </row>
        <row r="1845">
          <cell r="C1845">
            <v>94536117</v>
          </cell>
          <cell r="D1845">
            <v>95983139</v>
          </cell>
        </row>
        <row r="1846">
          <cell r="C1846">
            <v>94536117</v>
          </cell>
          <cell r="D1846">
            <v>95983139</v>
          </cell>
        </row>
        <row r="1847">
          <cell r="C1847">
            <v>94545008</v>
          </cell>
          <cell r="D1847" t="str">
            <v>IC-1084</v>
          </cell>
        </row>
        <row r="1848">
          <cell r="C1848">
            <v>94545008</v>
          </cell>
          <cell r="D1848" t="str">
            <v>IC-1085</v>
          </cell>
        </row>
        <row r="1849">
          <cell r="C1849">
            <v>94545025</v>
          </cell>
          <cell r="D1849" t="str">
            <v>IC-1084</v>
          </cell>
        </row>
        <row r="1850">
          <cell r="C1850">
            <v>94545046</v>
          </cell>
          <cell r="D1850" t="str">
            <v>IC-1085</v>
          </cell>
        </row>
        <row r="1851">
          <cell r="C1851">
            <v>94545052</v>
          </cell>
          <cell r="D1851" t="str">
            <v>IC-1086</v>
          </cell>
        </row>
        <row r="1852">
          <cell r="C1852">
            <v>94545063</v>
          </cell>
          <cell r="D1852" t="str">
            <v>IC-1086</v>
          </cell>
        </row>
        <row r="1853">
          <cell r="C1853">
            <v>94545063</v>
          </cell>
          <cell r="D1853" t="str">
            <v>IC-1087</v>
          </cell>
        </row>
        <row r="1854">
          <cell r="C1854">
            <v>94545072</v>
          </cell>
          <cell r="D1854" t="str">
            <v>IC-1087</v>
          </cell>
        </row>
        <row r="1855">
          <cell r="C1855">
            <v>94563068</v>
          </cell>
          <cell r="D1855">
            <v>94563068</v>
          </cell>
        </row>
        <row r="1856">
          <cell r="C1856">
            <v>94563226</v>
          </cell>
          <cell r="D1856">
            <v>95995796</v>
          </cell>
        </row>
        <row r="1857">
          <cell r="C1857">
            <v>94563226</v>
          </cell>
          <cell r="D1857">
            <v>95995796</v>
          </cell>
        </row>
        <row r="1858">
          <cell r="C1858">
            <v>94564072</v>
          </cell>
          <cell r="D1858">
            <v>94564072</v>
          </cell>
        </row>
        <row r="1859">
          <cell r="C1859">
            <v>94564073</v>
          </cell>
          <cell r="D1859">
            <v>94564073</v>
          </cell>
        </row>
        <row r="1860">
          <cell r="C1860">
            <v>94564445</v>
          </cell>
          <cell r="D1860">
            <v>94564445</v>
          </cell>
        </row>
        <row r="1861">
          <cell r="C1861">
            <v>94564508</v>
          </cell>
          <cell r="D1861">
            <v>94564508</v>
          </cell>
        </row>
        <row r="1862">
          <cell r="C1862">
            <v>94564680</v>
          </cell>
          <cell r="D1862">
            <v>94564680</v>
          </cell>
        </row>
        <row r="1863">
          <cell r="C1863">
            <v>94564682</v>
          </cell>
          <cell r="D1863">
            <v>94564682</v>
          </cell>
        </row>
        <row r="1864">
          <cell r="C1864">
            <v>94564683</v>
          </cell>
          <cell r="D1864">
            <v>94564683</v>
          </cell>
        </row>
        <row r="1865">
          <cell r="C1865">
            <v>94565089</v>
          </cell>
          <cell r="D1865">
            <v>94565089</v>
          </cell>
        </row>
        <row r="1866">
          <cell r="C1866">
            <v>94565089</v>
          </cell>
          <cell r="D1866">
            <v>94565089</v>
          </cell>
        </row>
        <row r="1867">
          <cell r="C1867">
            <v>94565091</v>
          </cell>
          <cell r="D1867">
            <v>94565091</v>
          </cell>
        </row>
        <row r="1868">
          <cell r="C1868">
            <v>94565091</v>
          </cell>
          <cell r="D1868">
            <v>94565091</v>
          </cell>
        </row>
        <row r="1869">
          <cell r="C1869">
            <v>94565866</v>
          </cell>
          <cell r="D1869">
            <v>94565866</v>
          </cell>
        </row>
        <row r="1870">
          <cell r="C1870">
            <v>94565867</v>
          </cell>
          <cell r="D1870">
            <v>94565867</v>
          </cell>
        </row>
        <row r="1871">
          <cell r="C1871">
            <v>94565914</v>
          </cell>
          <cell r="D1871">
            <v>94565914</v>
          </cell>
        </row>
        <row r="1872">
          <cell r="C1872">
            <v>94565915</v>
          </cell>
          <cell r="D1872">
            <v>94565915</v>
          </cell>
        </row>
        <row r="1873">
          <cell r="C1873">
            <v>94566238</v>
          </cell>
          <cell r="D1873">
            <v>94566238</v>
          </cell>
        </row>
        <row r="1874">
          <cell r="C1874">
            <v>94566238</v>
          </cell>
          <cell r="D1874">
            <v>94566238</v>
          </cell>
        </row>
        <row r="1875">
          <cell r="C1875">
            <v>94566239</v>
          </cell>
          <cell r="D1875">
            <v>94566239</v>
          </cell>
        </row>
        <row r="1876">
          <cell r="C1876">
            <v>94566239</v>
          </cell>
          <cell r="D1876">
            <v>94566239</v>
          </cell>
        </row>
        <row r="1877">
          <cell r="C1877">
            <v>94566303</v>
          </cell>
          <cell r="D1877">
            <v>94566303</v>
          </cell>
        </row>
        <row r="1878">
          <cell r="C1878">
            <v>94566303</v>
          </cell>
          <cell r="D1878">
            <v>94566303</v>
          </cell>
        </row>
        <row r="1879">
          <cell r="C1879">
            <v>94566330</v>
          </cell>
          <cell r="D1879">
            <v>94566330</v>
          </cell>
        </row>
        <row r="1880">
          <cell r="C1880">
            <v>94566331</v>
          </cell>
          <cell r="D1880">
            <v>94566331</v>
          </cell>
        </row>
        <row r="1881">
          <cell r="C1881">
            <v>94566977</v>
          </cell>
          <cell r="D1881">
            <v>95233514</v>
          </cell>
        </row>
        <row r="1882">
          <cell r="C1882">
            <v>94566977</v>
          </cell>
          <cell r="D1882">
            <v>95233514</v>
          </cell>
        </row>
        <row r="1883">
          <cell r="C1883">
            <v>94566998</v>
          </cell>
          <cell r="D1883">
            <v>94566998</v>
          </cell>
        </row>
        <row r="1884">
          <cell r="C1884">
            <v>94566998</v>
          </cell>
          <cell r="D1884">
            <v>94566998</v>
          </cell>
        </row>
        <row r="1885">
          <cell r="C1885">
            <v>94566998</v>
          </cell>
          <cell r="D1885">
            <v>94566998</v>
          </cell>
        </row>
        <row r="1886">
          <cell r="C1886">
            <v>94566999</v>
          </cell>
          <cell r="D1886">
            <v>94566999</v>
          </cell>
        </row>
        <row r="1887">
          <cell r="C1887">
            <v>94566999</v>
          </cell>
          <cell r="D1887">
            <v>94566999</v>
          </cell>
        </row>
        <row r="1888">
          <cell r="C1888">
            <v>94567198</v>
          </cell>
          <cell r="D1888">
            <v>94567198</v>
          </cell>
        </row>
        <row r="1889">
          <cell r="C1889">
            <v>94567580</v>
          </cell>
          <cell r="D1889">
            <v>94567580</v>
          </cell>
        </row>
        <row r="1890">
          <cell r="C1890">
            <v>94567654</v>
          </cell>
          <cell r="D1890">
            <v>94567654</v>
          </cell>
        </row>
        <row r="1891">
          <cell r="C1891">
            <v>94567681</v>
          </cell>
          <cell r="D1891">
            <v>94567681</v>
          </cell>
        </row>
        <row r="1892">
          <cell r="C1892">
            <v>94567681</v>
          </cell>
          <cell r="D1892">
            <v>94567681</v>
          </cell>
        </row>
        <row r="1893">
          <cell r="C1893">
            <v>94568275</v>
          </cell>
          <cell r="D1893">
            <v>94568275</v>
          </cell>
        </row>
        <row r="1894">
          <cell r="C1894">
            <v>94568276</v>
          </cell>
          <cell r="D1894">
            <v>94568276</v>
          </cell>
        </row>
        <row r="1895">
          <cell r="C1895">
            <v>94568277</v>
          </cell>
          <cell r="D1895">
            <v>94568277</v>
          </cell>
        </row>
        <row r="1896">
          <cell r="C1896">
            <v>94568278</v>
          </cell>
          <cell r="D1896">
            <v>94568278</v>
          </cell>
        </row>
        <row r="1897">
          <cell r="C1897">
            <v>94568295</v>
          </cell>
          <cell r="D1897">
            <v>96837846</v>
          </cell>
        </row>
        <row r="1898">
          <cell r="C1898">
            <v>94568299</v>
          </cell>
          <cell r="D1898">
            <v>94568299</v>
          </cell>
        </row>
        <row r="1899">
          <cell r="C1899">
            <v>94568299</v>
          </cell>
          <cell r="D1899">
            <v>94568299</v>
          </cell>
        </row>
        <row r="1900">
          <cell r="C1900">
            <v>94568311</v>
          </cell>
          <cell r="D1900">
            <v>95021036</v>
          </cell>
        </row>
        <row r="1901">
          <cell r="C1901">
            <v>94568312</v>
          </cell>
          <cell r="D1901">
            <v>95021037</v>
          </cell>
        </row>
        <row r="1902">
          <cell r="C1902">
            <v>94568313</v>
          </cell>
          <cell r="D1902">
            <v>94568313</v>
          </cell>
        </row>
        <row r="1903">
          <cell r="C1903">
            <v>94568391</v>
          </cell>
          <cell r="D1903">
            <v>94568391</v>
          </cell>
        </row>
        <row r="1904">
          <cell r="C1904">
            <v>94568392</v>
          </cell>
          <cell r="D1904">
            <v>94568392</v>
          </cell>
        </row>
        <row r="1905">
          <cell r="C1905">
            <v>94568526</v>
          </cell>
          <cell r="D1905">
            <v>94568526</v>
          </cell>
        </row>
        <row r="1906">
          <cell r="C1906">
            <v>94568536</v>
          </cell>
          <cell r="D1906">
            <v>94568536</v>
          </cell>
        </row>
        <row r="1907">
          <cell r="C1907">
            <v>94568536</v>
          </cell>
          <cell r="D1907">
            <v>96423711</v>
          </cell>
        </row>
        <row r="1908">
          <cell r="C1908">
            <v>94569445</v>
          </cell>
          <cell r="D1908">
            <v>94569445</v>
          </cell>
        </row>
        <row r="1909">
          <cell r="C1909">
            <v>94571376</v>
          </cell>
          <cell r="D1909">
            <v>94571376</v>
          </cell>
        </row>
        <row r="1910">
          <cell r="C1910">
            <v>94571377</v>
          </cell>
          <cell r="D1910">
            <v>94571377</v>
          </cell>
        </row>
        <row r="1911">
          <cell r="C1911">
            <v>94571981</v>
          </cell>
          <cell r="D1911">
            <v>94571981</v>
          </cell>
        </row>
        <row r="1912">
          <cell r="C1912">
            <v>94572154</v>
          </cell>
          <cell r="D1912">
            <v>94572154</v>
          </cell>
        </row>
        <row r="1913">
          <cell r="C1913">
            <v>94572155</v>
          </cell>
          <cell r="D1913">
            <v>94572155</v>
          </cell>
        </row>
        <row r="1914">
          <cell r="C1914">
            <v>94572156</v>
          </cell>
          <cell r="D1914">
            <v>96914169</v>
          </cell>
        </row>
        <row r="1915">
          <cell r="C1915">
            <v>94572157</v>
          </cell>
          <cell r="D1915">
            <v>94572157</v>
          </cell>
        </row>
        <row r="1916">
          <cell r="C1916">
            <v>94572162</v>
          </cell>
          <cell r="D1916">
            <v>94572162</v>
          </cell>
        </row>
        <row r="1917">
          <cell r="C1917">
            <v>94572220</v>
          </cell>
          <cell r="D1917">
            <v>95212480</v>
          </cell>
        </row>
        <row r="1918">
          <cell r="C1918">
            <v>94572220</v>
          </cell>
          <cell r="D1918">
            <v>95212480</v>
          </cell>
        </row>
        <row r="1919">
          <cell r="C1919">
            <v>94572222</v>
          </cell>
          <cell r="D1919">
            <v>94572222</v>
          </cell>
        </row>
        <row r="1920">
          <cell r="C1920">
            <v>94573177</v>
          </cell>
          <cell r="D1920">
            <v>94573177</v>
          </cell>
        </row>
        <row r="1921">
          <cell r="C1921">
            <v>94573328</v>
          </cell>
          <cell r="D1921">
            <v>95983027</v>
          </cell>
        </row>
        <row r="1922">
          <cell r="C1922">
            <v>94573328</v>
          </cell>
          <cell r="D1922">
            <v>95983027</v>
          </cell>
        </row>
        <row r="1923">
          <cell r="C1923">
            <v>94573330</v>
          </cell>
          <cell r="D1923">
            <v>95983029</v>
          </cell>
        </row>
        <row r="1924">
          <cell r="C1924">
            <v>94573330</v>
          </cell>
          <cell r="D1924">
            <v>95983029</v>
          </cell>
        </row>
        <row r="1925">
          <cell r="C1925">
            <v>94573336</v>
          </cell>
          <cell r="D1925">
            <v>95975333</v>
          </cell>
        </row>
        <row r="1926">
          <cell r="C1926">
            <v>94573336</v>
          </cell>
          <cell r="D1926">
            <v>95975333</v>
          </cell>
        </row>
        <row r="1927">
          <cell r="C1927">
            <v>94576242</v>
          </cell>
          <cell r="D1927">
            <v>95995874</v>
          </cell>
        </row>
        <row r="1928">
          <cell r="C1928">
            <v>94576242</v>
          </cell>
          <cell r="D1928">
            <v>95995874</v>
          </cell>
        </row>
        <row r="1929">
          <cell r="C1929">
            <v>94579071</v>
          </cell>
          <cell r="D1929">
            <v>94579071</v>
          </cell>
        </row>
        <row r="1930">
          <cell r="C1930">
            <v>94579126</v>
          </cell>
          <cell r="D1930">
            <v>94579126</v>
          </cell>
        </row>
        <row r="1931">
          <cell r="C1931">
            <v>94579127</v>
          </cell>
          <cell r="D1931">
            <v>94579127</v>
          </cell>
        </row>
        <row r="1932">
          <cell r="C1932">
            <v>94579159</v>
          </cell>
          <cell r="D1932">
            <v>94579159</v>
          </cell>
        </row>
        <row r="1933">
          <cell r="C1933">
            <v>94579160</v>
          </cell>
          <cell r="D1933">
            <v>94579160</v>
          </cell>
        </row>
        <row r="1934">
          <cell r="C1934">
            <v>94579185</v>
          </cell>
          <cell r="D1934">
            <v>94579185</v>
          </cell>
        </row>
        <row r="1935">
          <cell r="C1935">
            <v>94579186</v>
          </cell>
          <cell r="D1935">
            <v>94579186</v>
          </cell>
        </row>
        <row r="1936">
          <cell r="C1936">
            <v>94579187</v>
          </cell>
          <cell r="D1936">
            <v>94579187</v>
          </cell>
        </row>
        <row r="1937">
          <cell r="C1937">
            <v>94579188</v>
          </cell>
          <cell r="D1937">
            <v>94579188</v>
          </cell>
        </row>
        <row r="1938">
          <cell r="C1938">
            <v>94579192</v>
          </cell>
          <cell r="D1938">
            <v>95214140</v>
          </cell>
        </row>
        <row r="1939">
          <cell r="C1939">
            <v>94579192</v>
          </cell>
          <cell r="D1939">
            <v>95214140</v>
          </cell>
        </row>
        <row r="1940">
          <cell r="C1940">
            <v>94579210</v>
          </cell>
          <cell r="D1940">
            <v>94579210</v>
          </cell>
        </row>
        <row r="1941">
          <cell r="C1941">
            <v>94579210</v>
          </cell>
          <cell r="D1941">
            <v>94579210</v>
          </cell>
        </row>
        <row r="1942">
          <cell r="C1942">
            <v>94579221</v>
          </cell>
          <cell r="D1942">
            <v>95983908</v>
          </cell>
        </row>
        <row r="1943">
          <cell r="C1943">
            <v>94579221</v>
          </cell>
          <cell r="D1943">
            <v>95983908</v>
          </cell>
        </row>
        <row r="1944">
          <cell r="C1944">
            <v>94579259</v>
          </cell>
          <cell r="D1944">
            <v>95981825</v>
          </cell>
        </row>
        <row r="1945">
          <cell r="C1945">
            <v>94579259</v>
          </cell>
          <cell r="D1945">
            <v>95981825</v>
          </cell>
        </row>
        <row r="1946">
          <cell r="C1946">
            <v>94579286</v>
          </cell>
          <cell r="D1946">
            <v>94579286</v>
          </cell>
        </row>
        <row r="1947">
          <cell r="C1947">
            <v>94579608</v>
          </cell>
          <cell r="D1947">
            <v>94579608</v>
          </cell>
        </row>
        <row r="1948">
          <cell r="C1948">
            <v>94579609</v>
          </cell>
          <cell r="D1948">
            <v>94579609</v>
          </cell>
        </row>
        <row r="1949">
          <cell r="C1949">
            <v>94579619</v>
          </cell>
          <cell r="D1949">
            <v>94579619</v>
          </cell>
        </row>
        <row r="1950">
          <cell r="C1950">
            <v>94579696</v>
          </cell>
          <cell r="D1950">
            <v>94579696</v>
          </cell>
        </row>
        <row r="1951">
          <cell r="C1951">
            <v>94579698</v>
          </cell>
          <cell r="D1951">
            <v>94579698</v>
          </cell>
        </row>
        <row r="1952">
          <cell r="C1952">
            <v>94580008</v>
          </cell>
          <cell r="D1952">
            <v>96915040</v>
          </cell>
        </row>
        <row r="1953">
          <cell r="C1953">
            <v>94580008</v>
          </cell>
          <cell r="D1953">
            <v>96915040</v>
          </cell>
        </row>
        <row r="1954">
          <cell r="C1954">
            <v>94580008</v>
          </cell>
          <cell r="D1954">
            <v>96915040</v>
          </cell>
        </row>
        <row r="1955">
          <cell r="C1955">
            <v>94580019</v>
          </cell>
          <cell r="D1955">
            <v>94580019</v>
          </cell>
        </row>
        <row r="1956">
          <cell r="C1956">
            <v>94580041</v>
          </cell>
          <cell r="D1956">
            <v>94580041</v>
          </cell>
        </row>
        <row r="1957">
          <cell r="C1957">
            <v>94580051</v>
          </cell>
          <cell r="D1957">
            <v>94580051</v>
          </cell>
        </row>
        <row r="1958">
          <cell r="C1958">
            <v>94580051</v>
          </cell>
          <cell r="D1958">
            <v>94580051</v>
          </cell>
        </row>
        <row r="1959">
          <cell r="C1959">
            <v>94580094</v>
          </cell>
          <cell r="D1959">
            <v>94580094</v>
          </cell>
        </row>
        <row r="1960">
          <cell r="C1960">
            <v>94580156</v>
          </cell>
          <cell r="D1960">
            <v>94580156</v>
          </cell>
        </row>
        <row r="1961">
          <cell r="C1961">
            <v>94580186</v>
          </cell>
          <cell r="D1961">
            <v>94580186</v>
          </cell>
        </row>
        <row r="1962">
          <cell r="C1962">
            <v>94580186</v>
          </cell>
          <cell r="D1962">
            <v>94580186</v>
          </cell>
        </row>
        <row r="1963">
          <cell r="C1963">
            <v>94580186</v>
          </cell>
          <cell r="D1963">
            <v>94580186</v>
          </cell>
        </row>
        <row r="1964">
          <cell r="C1964">
            <v>94580295</v>
          </cell>
          <cell r="D1964">
            <v>94580295</v>
          </cell>
        </row>
        <row r="1965">
          <cell r="C1965">
            <v>94580295</v>
          </cell>
          <cell r="D1965">
            <v>94580295</v>
          </cell>
        </row>
        <row r="1966">
          <cell r="C1966">
            <v>94580307</v>
          </cell>
          <cell r="D1966">
            <v>94580307</v>
          </cell>
        </row>
        <row r="1967">
          <cell r="C1967">
            <v>94580307</v>
          </cell>
          <cell r="D1967">
            <v>94580307</v>
          </cell>
        </row>
        <row r="1968">
          <cell r="C1968">
            <v>94580326</v>
          </cell>
          <cell r="D1968">
            <v>96914169</v>
          </cell>
        </row>
        <row r="1969">
          <cell r="C1969">
            <v>94580326</v>
          </cell>
          <cell r="D1969">
            <v>96914169</v>
          </cell>
        </row>
        <row r="1970">
          <cell r="C1970">
            <v>94580326</v>
          </cell>
          <cell r="D1970">
            <v>96914169</v>
          </cell>
        </row>
        <row r="1971">
          <cell r="C1971">
            <v>94580326</v>
          </cell>
          <cell r="D1971">
            <v>96914169</v>
          </cell>
        </row>
        <row r="1972">
          <cell r="C1972">
            <v>94580326</v>
          </cell>
          <cell r="D1972">
            <v>96914169</v>
          </cell>
        </row>
        <row r="1973">
          <cell r="C1973">
            <v>94580326</v>
          </cell>
          <cell r="D1973">
            <v>96914169</v>
          </cell>
        </row>
        <row r="1974">
          <cell r="C1974">
            <v>94580326</v>
          </cell>
          <cell r="D1974">
            <v>96914169</v>
          </cell>
        </row>
        <row r="1975">
          <cell r="C1975">
            <v>94580326</v>
          </cell>
          <cell r="D1975">
            <v>96914169</v>
          </cell>
        </row>
        <row r="1976">
          <cell r="C1976">
            <v>94580326</v>
          </cell>
          <cell r="D1976">
            <v>96914169</v>
          </cell>
        </row>
        <row r="1977">
          <cell r="C1977">
            <v>94580326</v>
          </cell>
          <cell r="D1977">
            <v>96914169</v>
          </cell>
        </row>
        <row r="1978">
          <cell r="C1978">
            <v>94580338</v>
          </cell>
          <cell r="D1978">
            <v>94580338</v>
          </cell>
        </row>
        <row r="1979">
          <cell r="C1979">
            <v>94580347</v>
          </cell>
          <cell r="D1979">
            <v>94580347</v>
          </cell>
        </row>
        <row r="1980">
          <cell r="C1980">
            <v>94580347</v>
          </cell>
          <cell r="D1980">
            <v>94580347</v>
          </cell>
        </row>
        <row r="1981">
          <cell r="C1981">
            <v>94580348</v>
          </cell>
          <cell r="D1981">
            <v>96407631</v>
          </cell>
        </row>
        <row r="1982">
          <cell r="C1982">
            <v>94580349</v>
          </cell>
          <cell r="D1982">
            <v>96499261</v>
          </cell>
        </row>
        <row r="1983">
          <cell r="C1983">
            <v>94580349</v>
          </cell>
          <cell r="D1983">
            <v>96499261</v>
          </cell>
        </row>
        <row r="1984">
          <cell r="C1984">
            <v>94580350</v>
          </cell>
          <cell r="D1984">
            <v>96407632</v>
          </cell>
        </row>
        <row r="1985">
          <cell r="C1985">
            <v>94580351</v>
          </cell>
          <cell r="D1985">
            <v>96499262</v>
          </cell>
        </row>
        <row r="1986">
          <cell r="C1986">
            <v>94580351</v>
          </cell>
          <cell r="D1986">
            <v>96499262</v>
          </cell>
        </row>
        <row r="1987">
          <cell r="C1987">
            <v>94580352</v>
          </cell>
          <cell r="D1987">
            <v>96407633</v>
          </cell>
        </row>
        <row r="1988">
          <cell r="C1988">
            <v>94580353</v>
          </cell>
          <cell r="D1988">
            <v>96499263</v>
          </cell>
        </row>
        <row r="1989">
          <cell r="C1989">
            <v>94580353</v>
          </cell>
          <cell r="D1989">
            <v>96499263</v>
          </cell>
        </row>
        <row r="1990">
          <cell r="C1990">
            <v>94580354</v>
          </cell>
          <cell r="D1990">
            <v>96407634</v>
          </cell>
        </row>
        <row r="1991">
          <cell r="C1991">
            <v>94580355</v>
          </cell>
          <cell r="D1991">
            <v>96499264</v>
          </cell>
        </row>
        <row r="1992">
          <cell r="C1992">
            <v>94580355</v>
          </cell>
          <cell r="D1992">
            <v>96499264</v>
          </cell>
        </row>
        <row r="1993">
          <cell r="C1993">
            <v>94580356</v>
          </cell>
          <cell r="D1993">
            <v>96407635</v>
          </cell>
        </row>
        <row r="1994">
          <cell r="C1994">
            <v>94580357</v>
          </cell>
          <cell r="D1994">
            <v>96499265</v>
          </cell>
        </row>
        <row r="1995">
          <cell r="C1995">
            <v>94580357</v>
          </cell>
          <cell r="D1995">
            <v>96499265</v>
          </cell>
        </row>
        <row r="1996">
          <cell r="C1996">
            <v>94580358</v>
          </cell>
          <cell r="D1996">
            <v>96407636</v>
          </cell>
        </row>
        <row r="1997">
          <cell r="C1997">
            <v>94580359</v>
          </cell>
          <cell r="D1997">
            <v>96499266</v>
          </cell>
        </row>
        <row r="1998">
          <cell r="C1998">
            <v>94580359</v>
          </cell>
          <cell r="D1998">
            <v>96499266</v>
          </cell>
        </row>
        <row r="1999">
          <cell r="C1999">
            <v>94580360</v>
          </cell>
          <cell r="D1999">
            <v>96407637</v>
          </cell>
        </row>
        <row r="2000">
          <cell r="C2000">
            <v>94580361</v>
          </cell>
          <cell r="D2000">
            <v>96499267</v>
          </cell>
        </row>
        <row r="2001">
          <cell r="C2001">
            <v>94580361</v>
          </cell>
          <cell r="D2001">
            <v>96499267</v>
          </cell>
        </row>
        <row r="2002">
          <cell r="C2002">
            <v>94580362</v>
          </cell>
          <cell r="D2002">
            <v>96452316</v>
          </cell>
        </row>
        <row r="2003">
          <cell r="C2003">
            <v>94580362</v>
          </cell>
          <cell r="D2003">
            <v>96452316</v>
          </cell>
        </row>
        <row r="2004">
          <cell r="C2004">
            <v>94580363</v>
          </cell>
          <cell r="D2004">
            <v>96407639</v>
          </cell>
        </row>
        <row r="2005">
          <cell r="C2005">
            <v>94580365</v>
          </cell>
          <cell r="D2005">
            <v>96414025</v>
          </cell>
        </row>
        <row r="2006">
          <cell r="C2006">
            <v>94580367</v>
          </cell>
          <cell r="D2006">
            <v>96414026</v>
          </cell>
        </row>
        <row r="2007">
          <cell r="C2007">
            <v>94580368</v>
          </cell>
          <cell r="D2007">
            <v>94580368</v>
          </cell>
        </row>
        <row r="2008">
          <cell r="C2008">
            <v>94580368</v>
          </cell>
          <cell r="D2008">
            <v>94580368</v>
          </cell>
        </row>
        <row r="2009">
          <cell r="C2009">
            <v>94580370</v>
          </cell>
          <cell r="D2009">
            <v>96414027</v>
          </cell>
        </row>
        <row r="2010">
          <cell r="C2010">
            <v>94580400</v>
          </cell>
          <cell r="D2010">
            <v>94580400</v>
          </cell>
        </row>
        <row r="2011">
          <cell r="C2011">
            <v>94580401</v>
          </cell>
          <cell r="D2011">
            <v>94580401</v>
          </cell>
        </row>
        <row r="2012">
          <cell r="C2012">
            <v>94580418</v>
          </cell>
          <cell r="D2012">
            <v>96915042</v>
          </cell>
        </row>
        <row r="2013">
          <cell r="C2013">
            <v>94580420</v>
          </cell>
          <cell r="D2013">
            <v>94580420</v>
          </cell>
        </row>
        <row r="2014">
          <cell r="C2014">
            <v>94580420</v>
          </cell>
          <cell r="D2014">
            <v>94580420</v>
          </cell>
        </row>
        <row r="2015">
          <cell r="C2015">
            <v>94580421</v>
          </cell>
          <cell r="D2015">
            <v>94580421</v>
          </cell>
        </row>
        <row r="2016">
          <cell r="C2016">
            <v>94580435</v>
          </cell>
          <cell r="D2016">
            <v>94580435</v>
          </cell>
        </row>
        <row r="2017">
          <cell r="C2017">
            <v>94580435</v>
          </cell>
          <cell r="D2017">
            <v>94580435</v>
          </cell>
        </row>
        <row r="2018">
          <cell r="C2018">
            <v>94580439</v>
          </cell>
          <cell r="D2018">
            <v>94580439</v>
          </cell>
        </row>
        <row r="2019">
          <cell r="C2019">
            <v>94580445</v>
          </cell>
          <cell r="D2019">
            <v>94580445</v>
          </cell>
        </row>
        <row r="2020">
          <cell r="C2020">
            <v>94580455</v>
          </cell>
          <cell r="D2020">
            <v>94580455</v>
          </cell>
        </row>
        <row r="2021">
          <cell r="C2021">
            <v>94580455</v>
          </cell>
          <cell r="D2021">
            <v>94580455</v>
          </cell>
        </row>
        <row r="2022">
          <cell r="C2022">
            <v>94580457</v>
          </cell>
          <cell r="D2022">
            <v>94580457</v>
          </cell>
        </row>
        <row r="2023">
          <cell r="C2023">
            <v>94580457</v>
          </cell>
          <cell r="D2023">
            <v>94580457</v>
          </cell>
        </row>
        <row r="2024">
          <cell r="C2024">
            <v>94580458</v>
          </cell>
          <cell r="D2024">
            <v>94580458</v>
          </cell>
        </row>
        <row r="2025">
          <cell r="C2025">
            <v>94580458</v>
          </cell>
          <cell r="D2025">
            <v>94580458</v>
          </cell>
        </row>
        <row r="2026">
          <cell r="C2026">
            <v>94580458</v>
          </cell>
          <cell r="D2026">
            <v>94580458</v>
          </cell>
        </row>
        <row r="2027">
          <cell r="C2027">
            <v>94580463</v>
          </cell>
          <cell r="D2027">
            <v>94580463</v>
          </cell>
        </row>
        <row r="2028">
          <cell r="C2028">
            <v>94580464</v>
          </cell>
          <cell r="D2028">
            <v>94580464</v>
          </cell>
        </row>
        <row r="2029">
          <cell r="C2029">
            <v>94580465</v>
          </cell>
          <cell r="D2029">
            <v>96914698</v>
          </cell>
        </row>
        <row r="2030">
          <cell r="C2030">
            <v>94580473</v>
          </cell>
          <cell r="D2030">
            <v>94580473</v>
          </cell>
        </row>
        <row r="2031">
          <cell r="C2031">
            <v>94580475</v>
          </cell>
          <cell r="D2031">
            <v>94580475</v>
          </cell>
        </row>
        <row r="2032">
          <cell r="C2032">
            <v>94580476</v>
          </cell>
          <cell r="D2032">
            <v>94580476</v>
          </cell>
        </row>
        <row r="2033">
          <cell r="C2033">
            <v>94580477</v>
          </cell>
          <cell r="D2033">
            <v>94580477</v>
          </cell>
        </row>
        <row r="2034">
          <cell r="C2034">
            <v>94580478</v>
          </cell>
          <cell r="D2034">
            <v>94580478</v>
          </cell>
        </row>
        <row r="2035">
          <cell r="C2035">
            <v>94580478</v>
          </cell>
          <cell r="D2035">
            <v>94580478</v>
          </cell>
        </row>
        <row r="2036">
          <cell r="C2036">
            <v>94580478</v>
          </cell>
          <cell r="D2036">
            <v>94580478</v>
          </cell>
        </row>
        <row r="2037">
          <cell r="C2037">
            <v>94580481</v>
          </cell>
          <cell r="D2037">
            <v>94580481</v>
          </cell>
        </row>
        <row r="2038">
          <cell r="C2038">
            <v>94580482</v>
          </cell>
          <cell r="D2038">
            <v>94580482</v>
          </cell>
        </row>
        <row r="2039">
          <cell r="C2039">
            <v>94580483</v>
          </cell>
          <cell r="D2039">
            <v>94580483</v>
          </cell>
        </row>
        <row r="2040">
          <cell r="C2040">
            <v>94580487</v>
          </cell>
          <cell r="D2040">
            <v>96987167</v>
          </cell>
        </row>
        <row r="2041">
          <cell r="C2041">
            <v>94580487</v>
          </cell>
          <cell r="D2041" t="str">
            <v>96844279 or 95015367</v>
          </cell>
        </row>
        <row r="2042">
          <cell r="C2042">
            <v>94580487</v>
          </cell>
          <cell r="D2042" t="str">
            <v>96844279 or 95015367</v>
          </cell>
        </row>
        <row r="2043">
          <cell r="C2043">
            <v>94580496</v>
          </cell>
          <cell r="D2043">
            <v>94580496</v>
          </cell>
        </row>
        <row r="2044">
          <cell r="C2044">
            <v>94580498</v>
          </cell>
          <cell r="D2044">
            <v>94580498</v>
          </cell>
        </row>
        <row r="2045">
          <cell r="C2045">
            <v>94580498</v>
          </cell>
          <cell r="D2045">
            <v>94580498</v>
          </cell>
        </row>
        <row r="2046">
          <cell r="C2046">
            <v>94580501</v>
          </cell>
          <cell r="D2046">
            <v>94580501</v>
          </cell>
        </row>
        <row r="2047">
          <cell r="C2047">
            <v>94580501</v>
          </cell>
          <cell r="D2047">
            <v>94580501</v>
          </cell>
        </row>
        <row r="2048">
          <cell r="C2048">
            <v>94580514</v>
          </cell>
          <cell r="D2048">
            <v>94580514</v>
          </cell>
        </row>
        <row r="2049">
          <cell r="C2049">
            <v>94580615</v>
          </cell>
          <cell r="D2049">
            <v>94580615</v>
          </cell>
        </row>
        <row r="2050">
          <cell r="C2050">
            <v>94580619</v>
          </cell>
          <cell r="D2050">
            <v>94580619</v>
          </cell>
        </row>
        <row r="2051">
          <cell r="C2051">
            <v>94580619</v>
          </cell>
          <cell r="D2051">
            <v>94580619</v>
          </cell>
        </row>
        <row r="2052">
          <cell r="C2052">
            <v>94580644</v>
          </cell>
          <cell r="D2052">
            <v>96914408</v>
          </cell>
        </row>
        <row r="2053">
          <cell r="C2053">
            <v>94580644</v>
          </cell>
          <cell r="D2053">
            <v>94580644</v>
          </cell>
        </row>
        <row r="2054">
          <cell r="C2054">
            <v>94580647</v>
          </cell>
          <cell r="D2054">
            <v>94580647</v>
          </cell>
        </row>
        <row r="2055">
          <cell r="C2055">
            <v>94580649</v>
          </cell>
          <cell r="D2055">
            <v>94580649</v>
          </cell>
        </row>
        <row r="2056">
          <cell r="C2056">
            <v>94580684</v>
          </cell>
          <cell r="D2056">
            <v>94580684</v>
          </cell>
        </row>
        <row r="2057">
          <cell r="C2057">
            <v>94580684</v>
          </cell>
          <cell r="D2057">
            <v>96914203</v>
          </cell>
        </row>
        <row r="2058">
          <cell r="C2058">
            <v>94580684</v>
          </cell>
          <cell r="D2058">
            <v>96914203</v>
          </cell>
        </row>
        <row r="2059">
          <cell r="C2059">
            <v>94580684</v>
          </cell>
          <cell r="D2059">
            <v>96914203</v>
          </cell>
        </row>
        <row r="2060">
          <cell r="C2060">
            <v>94580684</v>
          </cell>
          <cell r="D2060">
            <v>96914203</v>
          </cell>
        </row>
        <row r="2061">
          <cell r="C2061">
            <v>94580684</v>
          </cell>
          <cell r="D2061">
            <v>96914203</v>
          </cell>
        </row>
        <row r="2062">
          <cell r="C2062">
            <v>94580684</v>
          </cell>
          <cell r="D2062">
            <v>96914203</v>
          </cell>
        </row>
        <row r="2063">
          <cell r="C2063">
            <v>94580684</v>
          </cell>
          <cell r="D2063">
            <v>96914203</v>
          </cell>
        </row>
        <row r="2064">
          <cell r="C2064">
            <v>94580702</v>
          </cell>
          <cell r="D2064">
            <v>96914218</v>
          </cell>
        </row>
        <row r="2065">
          <cell r="C2065">
            <v>94580702</v>
          </cell>
          <cell r="D2065">
            <v>96914218</v>
          </cell>
        </row>
        <row r="2066">
          <cell r="C2066">
            <v>94580702</v>
          </cell>
          <cell r="D2066">
            <v>96914218</v>
          </cell>
        </row>
        <row r="2067">
          <cell r="C2067">
            <v>94580702</v>
          </cell>
          <cell r="D2067">
            <v>96914218</v>
          </cell>
        </row>
        <row r="2068">
          <cell r="C2068">
            <v>94580711</v>
          </cell>
          <cell r="D2068">
            <v>94580711</v>
          </cell>
        </row>
        <row r="2069">
          <cell r="C2069">
            <v>94580836</v>
          </cell>
          <cell r="D2069">
            <v>94580836</v>
          </cell>
        </row>
        <row r="2070">
          <cell r="C2070">
            <v>94581017</v>
          </cell>
          <cell r="D2070">
            <v>96987168</v>
          </cell>
        </row>
        <row r="2071">
          <cell r="C2071">
            <v>94581017</v>
          </cell>
          <cell r="D2071" t="str">
            <v>96844279 or 95015367</v>
          </cell>
        </row>
        <row r="2072">
          <cell r="C2072">
            <v>94581017</v>
          </cell>
          <cell r="D2072">
            <v>96987168</v>
          </cell>
        </row>
        <row r="2073">
          <cell r="C2073">
            <v>94581047</v>
          </cell>
          <cell r="D2073">
            <v>94581047</v>
          </cell>
        </row>
        <row r="2074">
          <cell r="C2074">
            <v>94581047</v>
          </cell>
          <cell r="D2074">
            <v>94581047</v>
          </cell>
        </row>
        <row r="2075">
          <cell r="C2075">
            <v>94581062</v>
          </cell>
          <cell r="D2075">
            <v>94581062</v>
          </cell>
        </row>
        <row r="2076">
          <cell r="C2076">
            <v>94581064</v>
          </cell>
          <cell r="D2076">
            <v>96915978</v>
          </cell>
        </row>
        <row r="2077">
          <cell r="C2077">
            <v>94581064</v>
          </cell>
          <cell r="D2077">
            <v>96915978</v>
          </cell>
        </row>
        <row r="2078">
          <cell r="C2078">
            <v>94581064</v>
          </cell>
          <cell r="D2078">
            <v>96915978</v>
          </cell>
        </row>
        <row r="2079">
          <cell r="C2079">
            <v>94581082</v>
          </cell>
          <cell r="D2079">
            <v>90186254</v>
          </cell>
        </row>
        <row r="2080">
          <cell r="C2080">
            <v>94581082</v>
          </cell>
          <cell r="D2080">
            <v>90186254</v>
          </cell>
        </row>
        <row r="2081">
          <cell r="C2081">
            <v>94581082</v>
          </cell>
          <cell r="D2081">
            <v>90186254</v>
          </cell>
        </row>
        <row r="2082">
          <cell r="C2082">
            <v>94581088</v>
          </cell>
          <cell r="D2082">
            <v>96914412</v>
          </cell>
        </row>
        <row r="2083">
          <cell r="C2083">
            <v>94581090</v>
          </cell>
          <cell r="D2083">
            <v>94581090</v>
          </cell>
        </row>
        <row r="2084">
          <cell r="C2084">
            <v>94581111</v>
          </cell>
          <cell r="D2084">
            <v>94581111</v>
          </cell>
        </row>
        <row r="2085">
          <cell r="C2085">
            <v>94581116</v>
          </cell>
          <cell r="D2085">
            <v>94581116</v>
          </cell>
        </row>
        <row r="2086">
          <cell r="C2086">
            <v>94581116</v>
          </cell>
          <cell r="D2086">
            <v>94581116</v>
          </cell>
        </row>
        <row r="2087">
          <cell r="C2087">
            <v>94581120</v>
          </cell>
          <cell r="D2087">
            <v>96917139</v>
          </cell>
        </row>
        <row r="2088">
          <cell r="C2088">
            <v>94581121</v>
          </cell>
          <cell r="D2088">
            <v>94581121</v>
          </cell>
        </row>
        <row r="2089">
          <cell r="C2089">
            <v>94581127</v>
          </cell>
          <cell r="D2089">
            <v>94581127</v>
          </cell>
        </row>
        <row r="2090">
          <cell r="C2090">
            <v>94581155</v>
          </cell>
          <cell r="D2090">
            <v>94581155</v>
          </cell>
        </row>
        <row r="2091">
          <cell r="C2091">
            <v>94581156</v>
          </cell>
          <cell r="D2091">
            <v>94581156</v>
          </cell>
        </row>
        <row r="2092">
          <cell r="C2092">
            <v>94581157</v>
          </cell>
          <cell r="D2092">
            <v>94581157</v>
          </cell>
        </row>
        <row r="2093">
          <cell r="C2093">
            <v>94581169</v>
          </cell>
          <cell r="D2093">
            <v>96144703</v>
          </cell>
        </row>
        <row r="2094">
          <cell r="C2094">
            <v>94581173</v>
          </cell>
          <cell r="D2094">
            <v>96160451</v>
          </cell>
        </row>
        <row r="2095">
          <cell r="C2095">
            <v>94581178</v>
          </cell>
          <cell r="D2095">
            <v>94581178</v>
          </cell>
        </row>
        <row r="2096">
          <cell r="C2096">
            <v>94581185</v>
          </cell>
          <cell r="D2096">
            <v>96916132</v>
          </cell>
        </row>
        <row r="2097">
          <cell r="C2097">
            <v>94581185</v>
          </cell>
          <cell r="D2097">
            <v>96916132</v>
          </cell>
        </row>
        <row r="2098">
          <cell r="C2098">
            <v>94581185</v>
          </cell>
          <cell r="D2098">
            <v>96916132</v>
          </cell>
        </row>
        <row r="2099">
          <cell r="C2099">
            <v>94581217</v>
          </cell>
          <cell r="D2099">
            <v>94581217</v>
          </cell>
        </row>
        <row r="2100">
          <cell r="C2100">
            <v>94581218</v>
          </cell>
          <cell r="D2100">
            <v>94581218</v>
          </cell>
        </row>
        <row r="2101">
          <cell r="C2101">
            <v>94581295</v>
          </cell>
          <cell r="D2101">
            <v>94581295</v>
          </cell>
        </row>
        <row r="2102">
          <cell r="C2102">
            <v>94581297</v>
          </cell>
          <cell r="D2102">
            <v>94581297</v>
          </cell>
        </row>
        <row r="2103">
          <cell r="C2103">
            <v>94581330</v>
          </cell>
          <cell r="D2103">
            <v>94581330</v>
          </cell>
        </row>
        <row r="2104">
          <cell r="C2104">
            <v>94581352</v>
          </cell>
          <cell r="D2104">
            <v>94581352</v>
          </cell>
        </row>
        <row r="2105">
          <cell r="C2105">
            <v>94581357</v>
          </cell>
          <cell r="D2105">
            <v>94581357</v>
          </cell>
        </row>
        <row r="2106">
          <cell r="C2106">
            <v>94581359</v>
          </cell>
          <cell r="D2106">
            <v>94581359</v>
          </cell>
        </row>
        <row r="2107">
          <cell r="C2107">
            <v>94581361</v>
          </cell>
          <cell r="D2107">
            <v>94581361</v>
          </cell>
        </row>
        <row r="2108">
          <cell r="C2108">
            <v>94581362</v>
          </cell>
          <cell r="D2108">
            <v>94581362</v>
          </cell>
        </row>
        <row r="2109">
          <cell r="C2109">
            <v>94581364</v>
          </cell>
          <cell r="D2109">
            <v>94581364</v>
          </cell>
        </row>
        <row r="2110">
          <cell r="C2110">
            <v>94581364</v>
          </cell>
          <cell r="D2110">
            <v>94581364</v>
          </cell>
        </row>
        <row r="2111">
          <cell r="C2111">
            <v>94581367</v>
          </cell>
          <cell r="D2111">
            <v>94581367</v>
          </cell>
        </row>
        <row r="2112">
          <cell r="C2112">
            <v>94581368</v>
          </cell>
          <cell r="D2112">
            <v>94581368</v>
          </cell>
        </row>
        <row r="2113">
          <cell r="C2113">
            <v>94581379</v>
          </cell>
          <cell r="D2113">
            <v>94581379</v>
          </cell>
        </row>
        <row r="2114">
          <cell r="C2114">
            <v>94581400</v>
          </cell>
          <cell r="D2114">
            <v>94581400</v>
          </cell>
        </row>
        <row r="2115">
          <cell r="C2115">
            <v>94581587</v>
          </cell>
          <cell r="D2115">
            <v>94581587</v>
          </cell>
        </row>
        <row r="2116">
          <cell r="C2116">
            <v>94581627</v>
          </cell>
          <cell r="D2116">
            <v>94581627</v>
          </cell>
        </row>
        <row r="2117">
          <cell r="C2117">
            <v>94581636</v>
          </cell>
          <cell r="D2117">
            <v>96915415</v>
          </cell>
        </row>
        <row r="2118">
          <cell r="C2118">
            <v>94581637</v>
          </cell>
          <cell r="D2118">
            <v>94581637</v>
          </cell>
        </row>
        <row r="2119">
          <cell r="C2119">
            <v>94581647</v>
          </cell>
          <cell r="D2119">
            <v>94581647</v>
          </cell>
        </row>
        <row r="2120">
          <cell r="C2120">
            <v>94581655</v>
          </cell>
          <cell r="D2120">
            <v>94581655</v>
          </cell>
        </row>
        <row r="2121">
          <cell r="C2121">
            <v>94581656</v>
          </cell>
          <cell r="D2121">
            <v>94581656</v>
          </cell>
        </row>
        <row r="2122">
          <cell r="C2122">
            <v>94581658</v>
          </cell>
          <cell r="D2122">
            <v>94581658</v>
          </cell>
        </row>
        <row r="2123">
          <cell r="C2123">
            <v>94581666</v>
          </cell>
          <cell r="D2123">
            <v>94581668</v>
          </cell>
        </row>
        <row r="2124">
          <cell r="C2124">
            <v>94581668</v>
          </cell>
          <cell r="D2124">
            <v>94581668</v>
          </cell>
        </row>
        <row r="2125">
          <cell r="C2125">
            <v>94581668</v>
          </cell>
          <cell r="D2125">
            <v>94581668</v>
          </cell>
        </row>
        <row r="2126">
          <cell r="C2126">
            <v>94581730</v>
          </cell>
          <cell r="D2126">
            <v>94581730</v>
          </cell>
        </row>
        <row r="2127">
          <cell r="C2127">
            <v>94581734</v>
          </cell>
          <cell r="D2127">
            <v>94581734</v>
          </cell>
        </row>
        <row r="2128">
          <cell r="C2128">
            <v>94581759</v>
          </cell>
          <cell r="D2128">
            <v>94581759</v>
          </cell>
        </row>
        <row r="2129">
          <cell r="C2129">
            <v>94581765</v>
          </cell>
          <cell r="D2129">
            <v>94581768</v>
          </cell>
        </row>
        <row r="2130">
          <cell r="C2130">
            <v>94581768</v>
          </cell>
          <cell r="D2130">
            <v>94581768</v>
          </cell>
        </row>
        <row r="2131">
          <cell r="C2131">
            <v>94581768</v>
          </cell>
          <cell r="D2131">
            <v>94581768</v>
          </cell>
        </row>
        <row r="2132">
          <cell r="C2132">
            <v>94581775</v>
          </cell>
          <cell r="D2132">
            <v>96914987</v>
          </cell>
        </row>
        <row r="2133">
          <cell r="C2133">
            <v>94581778</v>
          </cell>
          <cell r="D2133">
            <v>96915424</v>
          </cell>
        </row>
        <row r="2134">
          <cell r="C2134">
            <v>94581791</v>
          </cell>
          <cell r="D2134">
            <v>94581791</v>
          </cell>
        </row>
        <row r="2135">
          <cell r="C2135">
            <v>94581795</v>
          </cell>
          <cell r="D2135">
            <v>94581795</v>
          </cell>
        </row>
        <row r="2136">
          <cell r="C2136">
            <v>94581823</v>
          </cell>
          <cell r="D2136">
            <v>94581823</v>
          </cell>
        </row>
        <row r="2137">
          <cell r="C2137">
            <v>94581827</v>
          </cell>
          <cell r="D2137">
            <v>94581827</v>
          </cell>
        </row>
        <row r="2138">
          <cell r="C2138">
            <v>94581836</v>
          </cell>
          <cell r="D2138">
            <v>94581836</v>
          </cell>
        </row>
        <row r="2139">
          <cell r="C2139">
            <v>94581837</v>
          </cell>
          <cell r="D2139">
            <v>94581837</v>
          </cell>
        </row>
        <row r="2140">
          <cell r="C2140">
            <v>94581838</v>
          </cell>
          <cell r="D2140">
            <v>94581838</v>
          </cell>
        </row>
        <row r="2141">
          <cell r="C2141">
            <v>94581839</v>
          </cell>
          <cell r="D2141">
            <v>94581839</v>
          </cell>
        </row>
        <row r="2142">
          <cell r="C2142">
            <v>94581840</v>
          </cell>
          <cell r="D2142">
            <v>94581840</v>
          </cell>
        </row>
        <row r="2143">
          <cell r="C2143">
            <v>94581868</v>
          </cell>
          <cell r="D2143">
            <v>94581868</v>
          </cell>
        </row>
        <row r="2144">
          <cell r="C2144">
            <v>94581870</v>
          </cell>
          <cell r="D2144">
            <v>94581870</v>
          </cell>
        </row>
        <row r="2145">
          <cell r="C2145">
            <v>94581871</v>
          </cell>
          <cell r="D2145">
            <v>94581871</v>
          </cell>
        </row>
        <row r="2146">
          <cell r="C2146">
            <v>94581886</v>
          </cell>
          <cell r="D2146">
            <v>94581886</v>
          </cell>
        </row>
        <row r="2147">
          <cell r="C2147">
            <v>94581910</v>
          </cell>
          <cell r="D2147">
            <v>96915439</v>
          </cell>
        </row>
        <row r="2148">
          <cell r="C2148">
            <v>94581911</v>
          </cell>
          <cell r="D2148">
            <v>96915438</v>
          </cell>
        </row>
        <row r="2149">
          <cell r="C2149">
            <v>94581913</v>
          </cell>
          <cell r="D2149">
            <v>96915438</v>
          </cell>
        </row>
        <row r="2150">
          <cell r="C2150">
            <v>94581915</v>
          </cell>
          <cell r="D2150">
            <v>94581915</v>
          </cell>
        </row>
        <row r="2151">
          <cell r="C2151">
            <v>94581915</v>
          </cell>
          <cell r="D2151">
            <v>94581915</v>
          </cell>
        </row>
        <row r="2152">
          <cell r="C2152">
            <v>94581916</v>
          </cell>
          <cell r="D2152">
            <v>94581915</v>
          </cell>
        </row>
        <row r="2153">
          <cell r="C2153">
            <v>94581920</v>
          </cell>
          <cell r="D2153">
            <v>94581920</v>
          </cell>
        </row>
        <row r="2154">
          <cell r="C2154">
            <v>94581937</v>
          </cell>
          <cell r="D2154">
            <v>94581937</v>
          </cell>
        </row>
        <row r="2155">
          <cell r="C2155">
            <v>94581937</v>
          </cell>
          <cell r="D2155">
            <v>94581937</v>
          </cell>
        </row>
        <row r="2156">
          <cell r="C2156">
            <v>94581941</v>
          </cell>
          <cell r="D2156">
            <v>94581941</v>
          </cell>
        </row>
        <row r="2157">
          <cell r="C2157">
            <v>94581941</v>
          </cell>
          <cell r="D2157">
            <v>94581941</v>
          </cell>
        </row>
        <row r="2158">
          <cell r="C2158">
            <v>94581945</v>
          </cell>
          <cell r="D2158">
            <v>94581945</v>
          </cell>
        </row>
        <row r="2159">
          <cell r="C2159">
            <v>94581948</v>
          </cell>
          <cell r="D2159">
            <v>94581948</v>
          </cell>
        </row>
        <row r="2160">
          <cell r="C2160">
            <v>94581952</v>
          </cell>
          <cell r="D2160">
            <v>94581952</v>
          </cell>
        </row>
        <row r="2161">
          <cell r="C2161">
            <v>94581967</v>
          </cell>
          <cell r="D2161">
            <v>96915442</v>
          </cell>
        </row>
        <row r="2162">
          <cell r="C2162">
            <v>94582053</v>
          </cell>
          <cell r="D2162">
            <v>94582053</v>
          </cell>
        </row>
        <row r="2163">
          <cell r="C2163">
            <v>94582055</v>
          </cell>
          <cell r="D2163">
            <v>94582055</v>
          </cell>
        </row>
        <row r="2164">
          <cell r="C2164">
            <v>94582090</v>
          </cell>
          <cell r="D2164">
            <v>94582090</v>
          </cell>
        </row>
        <row r="2165">
          <cell r="C2165">
            <v>94582115</v>
          </cell>
          <cell r="D2165">
            <v>96954025</v>
          </cell>
        </row>
        <row r="2166">
          <cell r="C2166">
            <v>94582115</v>
          </cell>
          <cell r="D2166">
            <v>96954025</v>
          </cell>
        </row>
        <row r="2167">
          <cell r="C2167">
            <v>94582186</v>
          </cell>
          <cell r="D2167">
            <v>94582186</v>
          </cell>
        </row>
        <row r="2168">
          <cell r="C2168">
            <v>94582186</v>
          </cell>
          <cell r="D2168">
            <v>94582186</v>
          </cell>
        </row>
        <row r="2169">
          <cell r="C2169">
            <v>94582187</v>
          </cell>
          <cell r="D2169">
            <v>94582186</v>
          </cell>
        </row>
        <row r="2170">
          <cell r="C2170">
            <v>94582190</v>
          </cell>
          <cell r="D2170">
            <v>94582190</v>
          </cell>
        </row>
        <row r="2171">
          <cell r="C2171">
            <v>94582512</v>
          </cell>
          <cell r="D2171">
            <v>94582512</v>
          </cell>
        </row>
        <row r="2172">
          <cell r="C2172">
            <v>94582553</v>
          </cell>
          <cell r="D2172">
            <v>95217586</v>
          </cell>
        </row>
        <row r="2173">
          <cell r="C2173">
            <v>94582553</v>
          </cell>
          <cell r="D2173">
            <v>95217586</v>
          </cell>
        </row>
        <row r="2174">
          <cell r="C2174">
            <v>94582564</v>
          </cell>
          <cell r="D2174">
            <v>94582564</v>
          </cell>
        </row>
        <row r="2175">
          <cell r="C2175">
            <v>94582670</v>
          </cell>
          <cell r="D2175">
            <v>94582670</v>
          </cell>
        </row>
        <row r="2176">
          <cell r="C2176">
            <v>94582672</v>
          </cell>
          <cell r="D2176">
            <v>94582672</v>
          </cell>
        </row>
        <row r="2177">
          <cell r="C2177">
            <v>94582673</v>
          </cell>
          <cell r="D2177">
            <v>94582673</v>
          </cell>
        </row>
        <row r="2178">
          <cell r="C2178">
            <v>94582674</v>
          </cell>
          <cell r="D2178">
            <v>94582674</v>
          </cell>
        </row>
        <row r="2179">
          <cell r="C2179">
            <v>94582677</v>
          </cell>
          <cell r="D2179">
            <v>94582677</v>
          </cell>
        </row>
        <row r="2180">
          <cell r="C2180">
            <v>94582688</v>
          </cell>
          <cell r="D2180">
            <v>94582688</v>
          </cell>
        </row>
        <row r="2181">
          <cell r="C2181">
            <v>94582698</v>
          </cell>
          <cell r="D2181">
            <v>94582698</v>
          </cell>
        </row>
        <row r="2182">
          <cell r="C2182">
            <v>94582712</v>
          </cell>
          <cell r="D2182">
            <v>94582712</v>
          </cell>
        </row>
        <row r="2183">
          <cell r="C2183">
            <v>94582721</v>
          </cell>
          <cell r="D2183">
            <v>94582721</v>
          </cell>
        </row>
        <row r="2184">
          <cell r="C2184">
            <v>94582755</v>
          </cell>
          <cell r="D2184">
            <v>96914380</v>
          </cell>
        </row>
        <row r="2185">
          <cell r="C2185">
            <v>94582755</v>
          </cell>
          <cell r="D2185">
            <v>96914380</v>
          </cell>
        </row>
        <row r="2186">
          <cell r="C2186">
            <v>94582755</v>
          </cell>
          <cell r="D2186">
            <v>96914380</v>
          </cell>
        </row>
        <row r="2187">
          <cell r="C2187">
            <v>94582768</v>
          </cell>
          <cell r="D2187">
            <v>94582768</v>
          </cell>
        </row>
        <row r="2188">
          <cell r="C2188">
            <v>94582809</v>
          </cell>
          <cell r="D2188">
            <v>94582809</v>
          </cell>
        </row>
        <row r="2189">
          <cell r="C2189">
            <v>94582842</v>
          </cell>
          <cell r="D2189">
            <v>94582842</v>
          </cell>
        </row>
        <row r="2190">
          <cell r="C2190">
            <v>94582854</v>
          </cell>
          <cell r="D2190">
            <v>94582854</v>
          </cell>
        </row>
        <row r="2191">
          <cell r="C2191">
            <v>94582856</v>
          </cell>
          <cell r="D2191">
            <v>94582856</v>
          </cell>
        </row>
        <row r="2192">
          <cell r="C2192">
            <v>94582863</v>
          </cell>
          <cell r="D2192">
            <v>95962632</v>
          </cell>
        </row>
        <row r="2193">
          <cell r="C2193">
            <v>94582863</v>
          </cell>
          <cell r="D2193">
            <v>95962632</v>
          </cell>
        </row>
        <row r="2194">
          <cell r="C2194">
            <v>94582863</v>
          </cell>
          <cell r="D2194">
            <v>95962633</v>
          </cell>
        </row>
        <row r="2195">
          <cell r="C2195">
            <v>94582864</v>
          </cell>
          <cell r="D2195">
            <v>95962633</v>
          </cell>
        </row>
        <row r="2196">
          <cell r="C2196">
            <v>94582864</v>
          </cell>
          <cell r="D2196">
            <v>94582864</v>
          </cell>
        </row>
        <row r="2197">
          <cell r="C2197">
            <v>94582864</v>
          </cell>
          <cell r="D2197">
            <v>95962632</v>
          </cell>
        </row>
        <row r="2198">
          <cell r="C2198">
            <v>94582978</v>
          </cell>
          <cell r="D2198">
            <v>94582978</v>
          </cell>
        </row>
        <row r="2199">
          <cell r="C2199">
            <v>94582979</v>
          </cell>
          <cell r="D2199">
            <v>94582979</v>
          </cell>
        </row>
        <row r="2200">
          <cell r="C2200">
            <v>94583080</v>
          </cell>
          <cell r="D2200">
            <v>94583080</v>
          </cell>
        </row>
        <row r="2201">
          <cell r="C2201">
            <v>94583095</v>
          </cell>
          <cell r="D2201">
            <v>94583095</v>
          </cell>
        </row>
        <row r="2202">
          <cell r="C2202">
            <v>94583097</v>
          </cell>
          <cell r="D2202">
            <v>94583097</v>
          </cell>
        </row>
        <row r="2203">
          <cell r="C2203">
            <v>94583112</v>
          </cell>
          <cell r="D2203">
            <v>94583112</v>
          </cell>
        </row>
        <row r="2204">
          <cell r="C2204">
            <v>94583118</v>
          </cell>
          <cell r="D2204">
            <v>94583118</v>
          </cell>
        </row>
        <row r="2205">
          <cell r="C2205">
            <v>94583121</v>
          </cell>
          <cell r="D2205">
            <v>94583121</v>
          </cell>
        </row>
        <row r="2206">
          <cell r="C2206">
            <v>94583133</v>
          </cell>
          <cell r="D2206">
            <v>94583133</v>
          </cell>
        </row>
        <row r="2207">
          <cell r="C2207">
            <v>94583134</v>
          </cell>
          <cell r="D2207">
            <v>94583134</v>
          </cell>
        </row>
        <row r="2208">
          <cell r="C2208">
            <v>94583138</v>
          </cell>
          <cell r="D2208">
            <v>94583138</v>
          </cell>
        </row>
        <row r="2209">
          <cell r="C2209">
            <v>94583139</v>
          </cell>
          <cell r="D2209">
            <v>94583139</v>
          </cell>
        </row>
        <row r="2210">
          <cell r="C2210">
            <v>94583141</v>
          </cell>
          <cell r="D2210">
            <v>94583141</v>
          </cell>
        </row>
        <row r="2211">
          <cell r="C2211">
            <v>94583156</v>
          </cell>
          <cell r="D2211">
            <v>94583156</v>
          </cell>
        </row>
        <row r="2212">
          <cell r="C2212">
            <v>94583161</v>
          </cell>
          <cell r="D2212">
            <v>94583161</v>
          </cell>
        </row>
        <row r="2213">
          <cell r="C2213">
            <v>94583163</v>
          </cell>
          <cell r="D2213">
            <v>94583163</v>
          </cell>
        </row>
        <row r="2214">
          <cell r="C2214">
            <v>94583178</v>
          </cell>
          <cell r="D2214">
            <v>94583178</v>
          </cell>
        </row>
        <row r="2215">
          <cell r="C2215">
            <v>94583180</v>
          </cell>
          <cell r="D2215">
            <v>94583180</v>
          </cell>
        </row>
        <row r="2216">
          <cell r="C2216">
            <v>94583181</v>
          </cell>
          <cell r="D2216">
            <v>94583181</v>
          </cell>
        </row>
        <row r="2217">
          <cell r="C2217">
            <v>94583187</v>
          </cell>
          <cell r="D2217">
            <v>96960687</v>
          </cell>
        </row>
        <row r="2218">
          <cell r="C2218">
            <v>94583187</v>
          </cell>
          <cell r="D2218">
            <v>96960687</v>
          </cell>
        </row>
        <row r="2219">
          <cell r="C2219">
            <v>94583189</v>
          </cell>
          <cell r="D2219">
            <v>96960688</v>
          </cell>
        </row>
        <row r="2220">
          <cell r="C2220">
            <v>94583189</v>
          </cell>
          <cell r="D2220">
            <v>96960688</v>
          </cell>
        </row>
        <row r="2221">
          <cell r="C2221">
            <v>94583191</v>
          </cell>
          <cell r="D2221">
            <v>94583191</v>
          </cell>
        </row>
        <row r="2222">
          <cell r="C2222">
            <v>94583193</v>
          </cell>
          <cell r="D2222">
            <v>94583193</v>
          </cell>
        </row>
        <row r="2223">
          <cell r="C2223">
            <v>94583194</v>
          </cell>
          <cell r="D2223">
            <v>94583194</v>
          </cell>
        </row>
        <row r="2224">
          <cell r="C2224">
            <v>94583199</v>
          </cell>
          <cell r="D2224">
            <v>94583199</v>
          </cell>
        </row>
        <row r="2225">
          <cell r="C2225">
            <v>94583205</v>
          </cell>
          <cell r="D2225">
            <v>96643622</v>
          </cell>
        </row>
        <row r="2226">
          <cell r="C2226">
            <v>94583205</v>
          </cell>
          <cell r="D2226">
            <v>96643622</v>
          </cell>
        </row>
        <row r="2227">
          <cell r="C2227">
            <v>94583207</v>
          </cell>
          <cell r="D2227">
            <v>96914388</v>
          </cell>
        </row>
        <row r="2228">
          <cell r="C2228">
            <v>94583210</v>
          </cell>
          <cell r="D2228">
            <v>94583210</v>
          </cell>
        </row>
        <row r="2229">
          <cell r="C2229">
            <v>94583214</v>
          </cell>
          <cell r="D2229">
            <v>94583214</v>
          </cell>
        </row>
        <row r="2230">
          <cell r="C2230">
            <v>94583217</v>
          </cell>
          <cell r="D2230">
            <v>94583217</v>
          </cell>
        </row>
        <row r="2231">
          <cell r="C2231">
            <v>94583224</v>
          </cell>
          <cell r="D2231">
            <v>94583224</v>
          </cell>
        </row>
        <row r="2232">
          <cell r="C2232">
            <v>94583227</v>
          </cell>
          <cell r="D2232">
            <v>94583227</v>
          </cell>
        </row>
        <row r="2233">
          <cell r="C2233">
            <v>94583232</v>
          </cell>
          <cell r="D2233">
            <v>94583232</v>
          </cell>
        </row>
        <row r="2234">
          <cell r="C2234">
            <v>94583233</v>
          </cell>
          <cell r="D2234">
            <v>94583233</v>
          </cell>
        </row>
        <row r="2235">
          <cell r="C2235">
            <v>94583240</v>
          </cell>
          <cell r="D2235">
            <v>94583240</v>
          </cell>
        </row>
        <row r="2236">
          <cell r="C2236">
            <v>94583243</v>
          </cell>
          <cell r="D2236">
            <v>94583243</v>
          </cell>
        </row>
        <row r="2237">
          <cell r="C2237">
            <v>94583278</v>
          </cell>
          <cell r="D2237">
            <v>94583278</v>
          </cell>
        </row>
        <row r="2238">
          <cell r="C2238">
            <v>94583295</v>
          </cell>
          <cell r="D2238">
            <v>95956461</v>
          </cell>
        </row>
        <row r="2239">
          <cell r="C2239">
            <v>94583295</v>
          </cell>
          <cell r="D2239">
            <v>95956461</v>
          </cell>
        </row>
        <row r="2240">
          <cell r="C2240">
            <v>94583296</v>
          </cell>
          <cell r="D2240">
            <v>94583296</v>
          </cell>
        </row>
        <row r="2241">
          <cell r="C2241">
            <v>94583341</v>
          </cell>
          <cell r="D2241">
            <v>94583341</v>
          </cell>
        </row>
        <row r="2242">
          <cell r="C2242">
            <v>94583347</v>
          </cell>
          <cell r="D2242">
            <v>94583347</v>
          </cell>
        </row>
        <row r="2243">
          <cell r="C2243">
            <v>94583349</v>
          </cell>
          <cell r="D2243">
            <v>94583349</v>
          </cell>
        </row>
        <row r="2244">
          <cell r="C2244">
            <v>94583352</v>
          </cell>
          <cell r="D2244">
            <v>94583352</v>
          </cell>
        </row>
        <row r="2245">
          <cell r="C2245">
            <v>94583352</v>
          </cell>
          <cell r="D2245">
            <v>94583352</v>
          </cell>
        </row>
        <row r="2246">
          <cell r="C2246">
            <v>94583358</v>
          </cell>
          <cell r="D2246">
            <v>94583358</v>
          </cell>
        </row>
        <row r="2247">
          <cell r="C2247">
            <v>94583362</v>
          </cell>
          <cell r="D2247">
            <v>96915043</v>
          </cell>
        </row>
        <row r="2248">
          <cell r="C2248">
            <v>94583362</v>
          </cell>
          <cell r="D2248">
            <v>96915043</v>
          </cell>
        </row>
        <row r="2249">
          <cell r="C2249">
            <v>94583364</v>
          </cell>
          <cell r="D2249">
            <v>94583364</v>
          </cell>
        </row>
        <row r="2250">
          <cell r="C2250">
            <v>94583369</v>
          </cell>
          <cell r="D2250">
            <v>94583369</v>
          </cell>
        </row>
        <row r="2251">
          <cell r="C2251">
            <v>94583371</v>
          </cell>
          <cell r="D2251">
            <v>94583371</v>
          </cell>
        </row>
        <row r="2252">
          <cell r="C2252">
            <v>94583373</v>
          </cell>
          <cell r="D2252">
            <v>94583373</v>
          </cell>
        </row>
        <row r="2253">
          <cell r="C2253">
            <v>94583428</v>
          </cell>
          <cell r="D2253">
            <v>94583428</v>
          </cell>
        </row>
        <row r="2254">
          <cell r="C2254">
            <v>94583432</v>
          </cell>
          <cell r="D2254">
            <v>94583432</v>
          </cell>
        </row>
        <row r="2255">
          <cell r="C2255">
            <v>94583488</v>
          </cell>
          <cell r="D2255">
            <v>94583488</v>
          </cell>
        </row>
        <row r="2256">
          <cell r="C2256">
            <v>94583505</v>
          </cell>
          <cell r="D2256">
            <v>94583505</v>
          </cell>
        </row>
        <row r="2257">
          <cell r="C2257">
            <v>94583507</v>
          </cell>
          <cell r="D2257">
            <v>94583507</v>
          </cell>
        </row>
        <row r="2258">
          <cell r="C2258">
            <v>94583512</v>
          </cell>
          <cell r="D2258">
            <v>94583512</v>
          </cell>
        </row>
        <row r="2259">
          <cell r="C2259">
            <v>94583513</v>
          </cell>
          <cell r="D2259">
            <v>94583513</v>
          </cell>
        </row>
        <row r="2260">
          <cell r="C2260">
            <v>94583522</v>
          </cell>
          <cell r="D2260">
            <v>94583522</v>
          </cell>
        </row>
        <row r="2261">
          <cell r="C2261">
            <v>94583524</v>
          </cell>
          <cell r="D2261">
            <v>94583524</v>
          </cell>
        </row>
        <row r="2262">
          <cell r="C2262">
            <v>94583529</v>
          </cell>
          <cell r="D2262">
            <v>94583529</v>
          </cell>
        </row>
        <row r="2263">
          <cell r="C2263">
            <v>94583532</v>
          </cell>
          <cell r="D2263">
            <v>94583532</v>
          </cell>
        </row>
        <row r="2264">
          <cell r="C2264">
            <v>94583538</v>
          </cell>
          <cell r="D2264">
            <v>96612064</v>
          </cell>
        </row>
        <row r="2265">
          <cell r="C2265">
            <v>94583538</v>
          </cell>
          <cell r="D2265">
            <v>96612064</v>
          </cell>
        </row>
        <row r="2266">
          <cell r="C2266">
            <v>94583551</v>
          </cell>
          <cell r="D2266">
            <v>94583551</v>
          </cell>
        </row>
        <row r="2267">
          <cell r="C2267">
            <v>94583553</v>
          </cell>
          <cell r="D2267">
            <v>94583553</v>
          </cell>
        </row>
        <row r="2268">
          <cell r="C2268">
            <v>94583557</v>
          </cell>
          <cell r="D2268">
            <v>94583557</v>
          </cell>
        </row>
        <row r="2269">
          <cell r="C2269">
            <v>94583593</v>
          </cell>
          <cell r="D2269">
            <v>94583593</v>
          </cell>
        </row>
        <row r="2270">
          <cell r="C2270">
            <v>94583617</v>
          </cell>
          <cell r="D2270">
            <v>94583617</v>
          </cell>
        </row>
        <row r="2271">
          <cell r="C2271">
            <v>94583637</v>
          </cell>
          <cell r="D2271">
            <v>94583637</v>
          </cell>
        </row>
        <row r="2272">
          <cell r="C2272">
            <v>94583638</v>
          </cell>
          <cell r="D2272">
            <v>95963418</v>
          </cell>
        </row>
        <row r="2273">
          <cell r="C2273">
            <v>94583638</v>
          </cell>
          <cell r="D2273">
            <v>95963418</v>
          </cell>
        </row>
        <row r="2274">
          <cell r="C2274">
            <v>94583638</v>
          </cell>
          <cell r="D2274">
            <v>95963418</v>
          </cell>
        </row>
        <row r="2275">
          <cell r="C2275">
            <v>94583639</v>
          </cell>
          <cell r="D2275">
            <v>96943467</v>
          </cell>
        </row>
        <row r="2276">
          <cell r="C2276">
            <v>94583639</v>
          </cell>
          <cell r="D2276">
            <v>96943467</v>
          </cell>
        </row>
        <row r="2277">
          <cell r="C2277">
            <v>94583647</v>
          </cell>
          <cell r="D2277">
            <v>94583647</v>
          </cell>
        </row>
        <row r="2278">
          <cell r="C2278">
            <v>94583647</v>
          </cell>
          <cell r="D2278">
            <v>94583647</v>
          </cell>
        </row>
        <row r="2279">
          <cell r="C2279">
            <v>94583648</v>
          </cell>
          <cell r="D2279">
            <v>94583648</v>
          </cell>
        </row>
        <row r="2280">
          <cell r="C2280">
            <v>94583652</v>
          </cell>
          <cell r="D2280">
            <v>94583652</v>
          </cell>
        </row>
        <row r="2281">
          <cell r="C2281">
            <v>94583652</v>
          </cell>
          <cell r="D2281">
            <v>94583652</v>
          </cell>
        </row>
        <row r="2282">
          <cell r="C2282">
            <v>94583655</v>
          </cell>
          <cell r="D2282">
            <v>94583655</v>
          </cell>
        </row>
        <row r="2283">
          <cell r="C2283">
            <v>94583657</v>
          </cell>
          <cell r="D2283">
            <v>94824708</v>
          </cell>
        </row>
        <row r="2284">
          <cell r="C2284">
            <v>94583657</v>
          </cell>
          <cell r="D2284">
            <v>94824708</v>
          </cell>
        </row>
        <row r="2285">
          <cell r="C2285">
            <v>94583657</v>
          </cell>
          <cell r="D2285">
            <v>94824708</v>
          </cell>
        </row>
        <row r="2286">
          <cell r="C2286">
            <v>94583698</v>
          </cell>
          <cell r="D2286">
            <v>94583698</v>
          </cell>
        </row>
        <row r="2287">
          <cell r="C2287">
            <v>94583699</v>
          </cell>
          <cell r="D2287">
            <v>96665020</v>
          </cell>
        </row>
        <row r="2288">
          <cell r="C2288">
            <v>94583699</v>
          </cell>
          <cell r="D2288">
            <v>96665020</v>
          </cell>
        </row>
        <row r="2289">
          <cell r="C2289">
            <v>94583701</v>
          </cell>
          <cell r="D2289">
            <v>94583701</v>
          </cell>
        </row>
        <row r="2290">
          <cell r="C2290">
            <v>94583767</v>
          </cell>
          <cell r="D2290">
            <v>94583767</v>
          </cell>
        </row>
        <row r="2291">
          <cell r="C2291">
            <v>94583767</v>
          </cell>
          <cell r="D2291">
            <v>94583779</v>
          </cell>
        </row>
        <row r="2292">
          <cell r="C2292">
            <v>94583767</v>
          </cell>
          <cell r="D2292">
            <v>94583779</v>
          </cell>
        </row>
        <row r="2293">
          <cell r="C2293">
            <v>94583811</v>
          </cell>
          <cell r="D2293">
            <v>94583811</v>
          </cell>
        </row>
        <row r="2294">
          <cell r="C2294">
            <v>94583816</v>
          </cell>
          <cell r="D2294">
            <v>94583816</v>
          </cell>
        </row>
        <row r="2295">
          <cell r="C2295">
            <v>94583818</v>
          </cell>
          <cell r="D2295">
            <v>94583818</v>
          </cell>
        </row>
        <row r="2296">
          <cell r="C2296">
            <v>94583820</v>
          </cell>
          <cell r="D2296">
            <v>94583820</v>
          </cell>
        </row>
        <row r="2297">
          <cell r="C2297">
            <v>94583855</v>
          </cell>
          <cell r="D2297">
            <v>94583855</v>
          </cell>
        </row>
        <row r="2298">
          <cell r="C2298">
            <v>94583858</v>
          </cell>
          <cell r="D2298">
            <v>94583858</v>
          </cell>
        </row>
        <row r="2299">
          <cell r="C2299">
            <v>94583862</v>
          </cell>
          <cell r="D2299">
            <v>94583862</v>
          </cell>
        </row>
        <row r="2300">
          <cell r="C2300">
            <v>94583866</v>
          </cell>
          <cell r="D2300">
            <v>94583866</v>
          </cell>
        </row>
        <row r="2301">
          <cell r="C2301">
            <v>94583869</v>
          </cell>
          <cell r="D2301">
            <v>94583869</v>
          </cell>
        </row>
        <row r="2302">
          <cell r="C2302">
            <v>94583870</v>
          </cell>
          <cell r="D2302">
            <v>94583870</v>
          </cell>
        </row>
        <row r="2303">
          <cell r="C2303">
            <v>94583871</v>
          </cell>
          <cell r="D2303">
            <v>94583871</v>
          </cell>
        </row>
        <row r="2304">
          <cell r="C2304">
            <v>94583872</v>
          </cell>
          <cell r="D2304">
            <v>94583872</v>
          </cell>
        </row>
        <row r="2305">
          <cell r="C2305">
            <v>94583873</v>
          </cell>
          <cell r="D2305">
            <v>94583873</v>
          </cell>
        </row>
        <row r="2306">
          <cell r="C2306">
            <v>94583876</v>
          </cell>
          <cell r="D2306">
            <v>94583876</v>
          </cell>
        </row>
        <row r="2307">
          <cell r="C2307">
            <v>94583877</v>
          </cell>
          <cell r="D2307">
            <v>94583877</v>
          </cell>
        </row>
        <row r="2308">
          <cell r="C2308">
            <v>94583878</v>
          </cell>
          <cell r="D2308">
            <v>94583878</v>
          </cell>
        </row>
        <row r="2309">
          <cell r="C2309">
            <v>94583883</v>
          </cell>
          <cell r="D2309">
            <v>94583883</v>
          </cell>
        </row>
        <row r="2310">
          <cell r="C2310">
            <v>94583885</v>
          </cell>
          <cell r="D2310">
            <v>94583885</v>
          </cell>
        </row>
        <row r="2311">
          <cell r="C2311">
            <v>94583890</v>
          </cell>
          <cell r="D2311">
            <v>94583890</v>
          </cell>
        </row>
        <row r="2312">
          <cell r="C2312">
            <v>94583892</v>
          </cell>
          <cell r="D2312">
            <v>94583892</v>
          </cell>
        </row>
        <row r="2313">
          <cell r="C2313">
            <v>94583895</v>
          </cell>
          <cell r="D2313">
            <v>94583895</v>
          </cell>
        </row>
        <row r="2314">
          <cell r="C2314">
            <v>94583899</v>
          </cell>
          <cell r="D2314">
            <v>94583899</v>
          </cell>
        </row>
        <row r="2315">
          <cell r="C2315">
            <v>94583904</v>
          </cell>
          <cell r="D2315">
            <v>94583904</v>
          </cell>
        </row>
        <row r="2316">
          <cell r="C2316">
            <v>94583904</v>
          </cell>
          <cell r="D2316">
            <v>94583904</v>
          </cell>
        </row>
        <row r="2317">
          <cell r="C2317">
            <v>94583906</v>
          </cell>
          <cell r="D2317">
            <v>94583904</v>
          </cell>
        </row>
        <row r="2318">
          <cell r="C2318">
            <v>94583907</v>
          </cell>
          <cell r="D2318">
            <v>94583907</v>
          </cell>
        </row>
        <row r="2319">
          <cell r="C2319">
            <v>94583921</v>
          </cell>
          <cell r="D2319">
            <v>94583921</v>
          </cell>
        </row>
        <row r="2320">
          <cell r="C2320">
            <v>94583959</v>
          </cell>
          <cell r="D2320">
            <v>94583959</v>
          </cell>
        </row>
        <row r="2321">
          <cell r="C2321">
            <v>94583964</v>
          </cell>
          <cell r="D2321">
            <v>94583964</v>
          </cell>
        </row>
        <row r="2322">
          <cell r="C2322">
            <v>94583987</v>
          </cell>
          <cell r="D2322">
            <v>94583987</v>
          </cell>
        </row>
        <row r="2323">
          <cell r="C2323">
            <v>94583989</v>
          </cell>
          <cell r="D2323">
            <v>94583989</v>
          </cell>
        </row>
        <row r="2324">
          <cell r="C2324">
            <v>94583996</v>
          </cell>
          <cell r="D2324">
            <v>94583996</v>
          </cell>
        </row>
        <row r="2325">
          <cell r="C2325">
            <v>94583997</v>
          </cell>
          <cell r="D2325">
            <v>96987283</v>
          </cell>
        </row>
        <row r="2326">
          <cell r="C2326">
            <v>94583997</v>
          </cell>
          <cell r="D2326">
            <v>96987283</v>
          </cell>
        </row>
        <row r="2327">
          <cell r="C2327">
            <v>94584006</v>
          </cell>
          <cell r="D2327">
            <v>94584006</v>
          </cell>
        </row>
        <row r="2328">
          <cell r="C2328">
            <v>94584009</v>
          </cell>
          <cell r="D2328">
            <v>94584009</v>
          </cell>
        </row>
        <row r="2329">
          <cell r="C2329">
            <v>94584014</v>
          </cell>
          <cell r="D2329">
            <v>94584014</v>
          </cell>
        </row>
        <row r="2330">
          <cell r="C2330">
            <v>94584015</v>
          </cell>
          <cell r="D2330">
            <v>94584015</v>
          </cell>
        </row>
        <row r="2331">
          <cell r="C2331">
            <v>94584016</v>
          </cell>
          <cell r="D2331">
            <v>94584016</v>
          </cell>
        </row>
        <row r="2332">
          <cell r="C2332">
            <v>94584021</v>
          </cell>
          <cell r="D2332">
            <v>94584021</v>
          </cell>
        </row>
        <row r="2333">
          <cell r="C2333">
            <v>94584089</v>
          </cell>
          <cell r="D2333">
            <v>94584089</v>
          </cell>
        </row>
        <row r="2334">
          <cell r="C2334">
            <v>94584099</v>
          </cell>
          <cell r="D2334">
            <v>96915458</v>
          </cell>
        </row>
        <row r="2335">
          <cell r="C2335">
            <v>94584099</v>
          </cell>
          <cell r="D2335">
            <v>96915458</v>
          </cell>
        </row>
        <row r="2336">
          <cell r="C2336">
            <v>94584099</v>
          </cell>
          <cell r="D2336">
            <v>96915458</v>
          </cell>
        </row>
        <row r="2337">
          <cell r="C2337">
            <v>94584100</v>
          </cell>
          <cell r="D2337">
            <v>96915459</v>
          </cell>
        </row>
        <row r="2338">
          <cell r="C2338">
            <v>94584100</v>
          </cell>
          <cell r="D2338">
            <v>96915459</v>
          </cell>
        </row>
        <row r="2339">
          <cell r="C2339">
            <v>94584100</v>
          </cell>
          <cell r="D2339">
            <v>96915459</v>
          </cell>
        </row>
        <row r="2340">
          <cell r="C2340">
            <v>94584101</v>
          </cell>
          <cell r="D2340">
            <v>94584101</v>
          </cell>
        </row>
        <row r="2341">
          <cell r="C2341">
            <v>94584165</v>
          </cell>
          <cell r="D2341">
            <v>94584165</v>
          </cell>
        </row>
        <row r="2342">
          <cell r="C2342">
            <v>94584165</v>
          </cell>
          <cell r="D2342">
            <v>94584165</v>
          </cell>
        </row>
        <row r="2343">
          <cell r="C2343">
            <v>94584178</v>
          </cell>
          <cell r="D2343">
            <v>94584178</v>
          </cell>
        </row>
        <row r="2344">
          <cell r="C2344">
            <v>94584178</v>
          </cell>
          <cell r="D2344">
            <v>94584178</v>
          </cell>
        </row>
        <row r="2345">
          <cell r="C2345">
            <v>94584181</v>
          </cell>
          <cell r="D2345">
            <v>94584181</v>
          </cell>
        </row>
        <row r="2346">
          <cell r="C2346">
            <v>94584188</v>
          </cell>
          <cell r="D2346">
            <v>94584188</v>
          </cell>
        </row>
        <row r="2347">
          <cell r="C2347">
            <v>94584188</v>
          </cell>
          <cell r="D2347">
            <v>94584188</v>
          </cell>
        </row>
        <row r="2348">
          <cell r="C2348">
            <v>94584204</v>
          </cell>
          <cell r="D2348">
            <v>94584204</v>
          </cell>
        </row>
        <row r="2349">
          <cell r="C2349">
            <v>94584207</v>
          </cell>
          <cell r="D2349" t="str">
            <v>ACT PART</v>
          </cell>
        </row>
        <row r="2350">
          <cell r="C2350">
            <v>94584209</v>
          </cell>
          <cell r="D2350">
            <v>94584209</v>
          </cell>
        </row>
        <row r="2351">
          <cell r="C2351">
            <v>94584209</v>
          </cell>
          <cell r="D2351">
            <v>94584209</v>
          </cell>
        </row>
        <row r="2352">
          <cell r="C2352">
            <v>94584218</v>
          </cell>
          <cell r="D2352">
            <v>96915474</v>
          </cell>
        </row>
        <row r="2353">
          <cell r="C2353">
            <v>94584218</v>
          </cell>
          <cell r="D2353">
            <v>96915474</v>
          </cell>
        </row>
        <row r="2354">
          <cell r="C2354">
            <v>94584218</v>
          </cell>
          <cell r="D2354">
            <v>96915474</v>
          </cell>
        </row>
        <row r="2355">
          <cell r="C2355">
            <v>94584225</v>
          </cell>
          <cell r="D2355">
            <v>96915479</v>
          </cell>
        </row>
        <row r="2356">
          <cell r="C2356">
            <v>94584225</v>
          </cell>
          <cell r="D2356">
            <v>96915479</v>
          </cell>
        </row>
        <row r="2357">
          <cell r="C2357">
            <v>94584225</v>
          </cell>
          <cell r="D2357">
            <v>96915479</v>
          </cell>
        </row>
        <row r="2358">
          <cell r="C2358">
            <v>94584229</v>
          </cell>
          <cell r="D2358">
            <v>96915482</v>
          </cell>
        </row>
        <row r="2359">
          <cell r="C2359">
            <v>94584230</v>
          </cell>
          <cell r="D2359">
            <v>94584230</v>
          </cell>
        </row>
        <row r="2360">
          <cell r="C2360">
            <v>94584230</v>
          </cell>
          <cell r="D2360">
            <v>94584230</v>
          </cell>
        </row>
        <row r="2361">
          <cell r="C2361">
            <v>94584230</v>
          </cell>
          <cell r="D2361">
            <v>94584230</v>
          </cell>
        </row>
        <row r="2362">
          <cell r="C2362">
            <v>94584232</v>
          </cell>
          <cell r="D2362">
            <v>94584232</v>
          </cell>
        </row>
        <row r="2363">
          <cell r="C2363">
            <v>94584237</v>
          </cell>
          <cell r="D2363">
            <v>96915484</v>
          </cell>
        </row>
        <row r="2364">
          <cell r="C2364">
            <v>94584271</v>
          </cell>
          <cell r="D2364">
            <v>94584271</v>
          </cell>
        </row>
        <row r="2365">
          <cell r="C2365">
            <v>94584271</v>
          </cell>
          <cell r="D2365">
            <v>94584271</v>
          </cell>
        </row>
        <row r="2366">
          <cell r="C2366">
            <v>94584279</v>
          </cell>
          <cell r="D2366">
            <v>94584279</v>
          </cell>
        </row>
        <row r="2367">
          <cell r="C2367">
            <v>94584282</v>
          </cell>
          <cell r="D2367">
            <v>94584282</v>
          </cell>
        </row>
        <row r="2368">
          <cell r="C2368">
            <v>94584287</v>
          </cell>
          <cell r="D2368">
            <v>96915490</v>
          </cell>
        </row>
        <row r="2369">
          <cell r="C2369">
            <v>94584291</v>
          </cell>
          <cell r="D2369">
            <v>96915492</v>
          </cell>
        </row>
        <row r="2370">
          <cell r="C2370">
            <v>94584291</v>
          </cell>
          <cell r="D2370">
            <v>96915492</v>
          </cell>
        </row>
        <row r="2371">
          <cell r="C2371">
            <v>94584291</v>
          </cell>
          <cell r="D2371">
            <v>96915492</v>
          </cell>
        </row>
        <row r="2372">
          <cell r="C2372">
            <v>94584293</v>
          </cell>
          <cell r="D2372">
            <v>96915493</v>
          </cell>
        </row>
        <row r="2373">
          <cell r="C2373">
            <v>94584294</v>
          </cell>
          <cell r="D2373">
            <v>94584294</v>
          </cell>
        </row>
        <row r="2374">
          <cell r="C2374">
            <v>94584317</v>
          </cell>
          <cell r="D2374">
            <v>96915495</v>
          </cell>
        </row>
        <row r="2375">
          <cell r="C2375">
            <v>94584326</v>
          </cell>
          <cell r="D2375">
            <v>96915520</v>
          </cell>
        </row>
        <row r="2376">
          <cell r="C2376">
            <v>94584326</v>
          </cell>
          <cell r="D2376">
            <v>96915520</v>
          </cell>
        </row>
        <row r="2377">
          <cell r="C2377">
            <v>94584327</v>
          </cell>
          <cell r="D2377">
            <v>96915515</v>
          </cell>
        </row>
        <row r="2378">
          <cell r="C2378">
            <v>94584327</v>
          </cell>
          <cell r="D2378">
            <v>96915515</v>
          </cell>
        </row>
        <row r="2379">
          <cell r="C2379">
            <v>94584327</v>
          </cell>
          <cell r="D2379">
            <v>96915515</v>
          </cell>
        </row>
        <row r="2380">
          <cell r="C2380">
            <v>94584329</v>
          </cell>
          <cell r="D2380">
            <v>96915506</v>
          </cell>
        </row>
        <row r="2381">
          <cell r="C2381">
            <v>94584331</v>
          </cell>
          <cell r="D2381">
            <v>94584331</v>
          </cell>
        </row>
        <row r="2382">
          <cell r="C2382">
            <v>94584337</v>
          </cell>
          <cell r="D2382">
            <v>96915512</v>
          </cell>
        </row>
        <row r="2383">
          <cell r="C2383">
            <v>94584337</v>
          </cell>
          <cell r="D2383">
            <v>96915512</v>
          </cell>
        </row>
        <row r="2384">
          <cell r="C2384">
            <v>94584337</v>
          </cell>
          <cell r="D2384">
            <v>96915512</v>
          </cell>
        </row>
        <row r="2385">
          <cell r="C2385">
            <v>94584339</v>
          </cell>
          <cell r="D2385">
            <v>96915517</v>
          </cell>
        </row>
        <row r="2386">
          <cell r="C2386">
            <v>94584339</v>
          </cell>
          <cell r="D2386">
            <v>96915517</v>
          </cell>
        </row>
        <row r="2387">
          <cell r="C2387">
            <v>94584339</v>
          </cell>
          <cell r="D2387">
            <v>96915517</v>
          </cell>
        </row>
        <row r="2388">
          <cell r="C2388">
            <v>94584340</v>
          </cell>
          <cell r="D2388">
            <v>96915521</v>
          </cell>
        </row>
        <row r="2389">
          <cell r="C2389">
            <v>94584340</v>
          </cell>
          <cell r="D2389">
            <v>96915521</v>
          </cell>
        </row>
        <row r="2390">
          <cell r="C2390">
            <v>94584340</v>
          </cell>
          <cell r="D2390">
            <v>96915521</v>
          </cell>
        </row>
        <row r="2391">
          <cell r="C2391">
            <v>94584355</v>
          </cell>
          <cell r="D2391">
            <v>94584355</v>
          </cell>
        </row>
        <row r="2392">
          <cell r="C2392">
            <v>94584380</v>
          </cell>
          <cell r="D2392">
            <v>94584380</v>
          </cell>
        </row>
        <row r="2393">
          <cell r="C2393">
            <v>94584381</v>
          </cell>
          <cell r="D2393">
            <v>96917339</v>
          </cell>
        </row>
        <row r="2394">
          <cell r="C2394">
            <v>94584381</v>
          </cell>
          <cell r="D2394">
            <v>96917339</v>
          </cell>
        </row>
        <row r="2395">
          <cell r="C2395">
            <v>94584381</v>
          </cell>
          <cell r="D2395">
            <v>96917339</v>
          </cell>
        </row>
        <row r="2396">
          <cell r="C2396">
            <v>94584385</v>
          </cell>
          <cell r="D2396">
            <v>94584385</v>
          </cell>
        </row>
        <row r="2397">
          <cell r="C2397">
            <v>94584387</v>
          </cell>
          <cell r="D2397">
            <v>96915525</v>
          </cell>
        </row>
        <row r="2398">
          <cell r="C2398">
            <v>94584387</v>
          </cell>
          <cell r="D2398">
            <v>96915525</v>
          </cell>
        </row>
        <row r="2399">
          <cell r="C2399">
            <v>94584387</v>
          </cell>
          <cell r="D2399">
            <v>96915525</v>
          </cell>
        </row>
        <row r="2400">
          <cell r="C2400">
            <v>94584388</v>
          </cell>
          <cell r="D2400">
            <v>96915526</v>
          </cell>
        </row>
        <row r="2401">
          <cell r="C2401">
            <v>94584388</v>
          </cell>
          <cell r="D2401">
            <v>96915526</v>
          </cell>
        </row>
        <row r="2402">
          <cell r="C2402">
            <v>94584388</v>
          </cell>
          <cell r="D2402">
            <v>96915526</v>
          </cell>
        </row>
        <row r="2403">
          <cell r="C2403">
            <v>94584389</v>
          </cell>
          <cell r="D2403">
            <v>96915527</v>
          </cell>
        </row>
        <row r="2404">
          <cell r="C2404">
            <v>94584389</v>
          </cell>
          <cell r="D2404">
            <v>96915527</v>
          </cell>
        </row>
        <row r="2405">
          <cell r="C2405">
            <v>94584389</v>
          </cell>
          <cell r="D2405">
            <v>96915527</v>
          </cell>
        </row>
        <row r="2406">
          <cell r="C2406">
            <v>94584391</v>
          </cell>
          <cell r="D2406">
            <v>94584391</v>
          </cell>
        </row>
        <row r="2407">
          <cell r="C2407">
            <v>94584397</v>
          </cell>
          <cell r="D2407">
            <v>96915528</v>
          </cell>
        </row>
        <row r="2408">
          <cell r="C2408">
            <v>94584397</v>
          </cell>
          <cell r="D2408">
            <v>96915528</v>
          </cell>
        </row>
        <row r="2409">
          <cell r="C2409">
            <v>94584397</v>
          </cell>
          <cell r="D2409">
            <v>96915528</v>
          </cell>
        </row>
        <row r="2410">
          <cell r="C2410">
            <v>94584400</v>
          </cell>
          <cell r="D2410">
            <v>96666127</v>
          </cell>
        </row>
        <row r="2411">
          <cell r="C2411">
            <v>94584400</v>
          </cell>
          <cell r="D2411">
            <v>96666127</v>
          </cell>
        </row>
        <row r="2412">
          <cell r="C2412">
            <v>94584464</v>
          </cell>
          <cell r="D2412">
            <v>96861984</v>
          </cell>
        </row>
        <row r="2413">
          <cell r="C2413">
            <v>94584464</v>
          </cell>
          <cell r="D2413">
            <v>96861984</v>
          </cell>
        </row>
        <row r="2414">
          <cell r="C2414">
            <v>94584490</v>
          </cell>
          <cell r="D2414">
            <v>96915537</v>
          </cell>
        </row>
        <row r="2415">
          <cell r="C2415">
            <v>94584490</v>
          </cell>
          <cell r="D2415">
            <v>96915537</v>
          </cell>
        </row>
        <row r="2416">
          <cell r="C2416">
            <v>94584490</v>
          </cell>
          <cell r="D2416">
            <v>96915537</v>
          </cell>
        </row>
        <row r="2417">
          <cell r="C2417">
            <v>94584491</v>
          </cell>
          <cell r="D2417">
            <v>96915551</v>
          </cell>
        </row>
        <row r="2418">
          <cell r="C2418">
            <v>94584491</v>
          </cell>
          <cell r="D2418">
            <v>96915551</v>
          </cell>
        </row>
        <row r="2419">
          <cell r="C2419">
            <v>94584491</v>
          </cell>
          <cell r="D2419">
            <v>96915551</v>
          </cell>
        </row>
        <row r="2420">
          <cell r="C2420">
            <v>94584495</v>
          </cell>
          <cell r="D2420">
            <v>96915538</v>
          </cell>
        </row>
        <row r="2421">
          <cell r="C2421">
            <v>94584495</v>
          </cell>
          <cell r="D2421">
            <v>96915538</v>
          </cell>
        </row>
        <row r="2422">
          <cell r="C2422">
            <v>94584495</v>
          </cell>
          <cell r="D2422">
            <v>96915538</v>
          </cell>
        </row>
        <row r="2423">
          <cell r="C2423">
            <v>94584496</v>
          </cell>
          <cell r="D2423">
            <v>96915552</v>
          </cell>
        </row>
        <row r="2424">
          <cell r="C2424">
            <v>94584496</v>
          </cell>
          <cell r="D2424">
            <v>96915552</v>
          </cell>
        </row>
        <row r="2425">
          <cell r="C2425">
            <v>94584496</v>
          </cell>
          <cell r="D2425">
            <v>96915552</v>
          </cell>
        </row>
        <row r="2426">
          <cell r="C2426">
            <v>94584498</v>
          </cell>
          <cell r="D2426">
            <v>96915541</v>
          </cell>
        </row>
        <row r="2427">
          <cell r="C2427">
            <v>94584498</v>
          </cell>
          <cell r="D2427">
            <v>96915541</v>
          </cell>
        </row>
        <row r="2428">
          <cell r="C2428">
            <v>94584498</v>
          </cell>
          <cell r="D2428">
            <v>96915541</v>
          </cell>
        </row>
        <row r="2429">
          <cell r="C2429">
            <v>94584499</v>
          </cell>
          <cell r="D2429">
            <v>96915553</v>
          </cell>
        </row>
        <row r="2430">
          <cell r="C2430">
            <v>94584499</v>
          </cell>
          <cell r="D2430">
            <v>96915553</v>
          </cell>
        </row>
        <row r="2431">
          <cell r="C2431">
            <v>94584499</v>
          </cell>
          <cell r="D2431">
            <v>96915553</v>
          </cell>
        </row>
        <row r="2432">
          <cell r="C2432">
            <v>94584500</v>
          </cell>
          <cell r="D2432">
            <v>96915543</v>
          </cell>
        </row>
        <row r="2433">
          <cell r="C2433">
            <v>94584500</v>
          </cell>
          <cell r="D2433">
            <v>96915543</v>
          </cell>
        </row>
        <row r="2434">
          <cell r="C2434">
            <v>94584500</v>
          </cell>
          <cell r="D2434">
            <v>96915543</v>
          </cell>
        </row>
        <row r="2435">
          <cell r="C2435">
            <v>94584502</v>
          </cell>
          <cell r="D2435">
            <v>96915554</v>
          </cell>
        </row>
        <row r="2436">
          <cell r="C2436">
            <v>94584502</v>
          </cell>
          <cell r="D2436">
            <v>96915554</v>
          </cell>
        </row>
        <row r="2437">
          <cell r="C2437">
            <v>94584502</v>
          </cell>
          <cell r="D2437">
            <v>96915554</v>
          </cell>
        </row>
        <row r="2438">
          <cell r="C2438">
            <v>94584504</v>
          </cell>
          <cell r="D2438">
            <v>96915546</v>
          </cell>
        </row>
        <row r="2439">
          <cell r="C2439">
            <v>94584504</v>
          </cell>
          <cell r="D2439">
            <v>96915546</v>
          </cell>
        </row>
        <row r="2440">
          <cell r="C2440">
            <v>94584504</v>
          </cell>
          <cell r="D2440">
            <v>96915546</v>
          </cell>
        </row>
        <row r="2441">
          <cell r="C2441">
            <v>94584506</v>
          </cell>
          <cell r="D2441">
            <v>96915555</v>
          </cell>
        </row>
        <row r="2442">
          <cell r="C2442">
            <v>94584506</v>
          </cell>
          <cell r="D2442">
            <v>96915555</v>
          </cell>
        </row>
        <row r="2443">
          <cell r="C2443">
            <v>94584506</v>
          </cell>
          <cell r="D2443">
            <v>96915555</v>
          </cell>
        </row>
        <row r="2444">
          <cell r="C2444">
            <v>94584507</v>
          </cell>
          <cell r="D2444">
            <v>94584507</v>
          </cell>
        </row>
        <row r="2445">
          <cell r="C2445">
            <v>94584507</v>
          </cell>
          <cell r="D2445">
            <v>94584507</v>
          </cell>
        </row>
        <row r="2446">
          <cell r="C2446">
            <v>94584525</v>
          </cell>
          <cell r="D2446">
            <v>96915549</v>
          </cell>
        </row>
        <row r="2447">
          <cell r="C2447">
            <v>94584526</v>
          </cell>
          <cell r="D2447">
            <v>96915550</v>
          </cell>
        </row>
        <row r="2448">
          <cell r="C2448">
            <v>94584528</v>
          </cell>
          <cell r="D2448">
            <v>96915534</v>
          </cell>
        </row>
        <row r="2449">
          <cell r="C2449">
            <v>94584532</v>
          </cell>
          <cell r="D2449">
            <v>96915536</v>
          </cell>
        </row>
        <row r="2450">
          <cell r="C2450">
            <v>94584571</v>
          </cell>
          <cell r="D2450">
            <v>96915556</v>
          </cell>
        </row>
        <row r="2451">
          <cell r="C2451">
            <v>94584572</v>
          </cell>
          <cell r="D2451">
            <v>96915563</v>
          </cell>
        </row>
        <row r="2452">
          <cell r="C2452">
            <v>94584574</v>
          </cell>
          <cell r="D2452">
            <v>94584574</v>
          </cell>
        </row>
        <row r="2453">
          <cell r="C2453">
            <v>94584574</v>
          </cell>
          <cell r="D2453">
            <v>94584574</v>
          </cell>
        </row>
        <row r="2454">
          <cell r="C2454">
            <v>94584575</v>
          </cell>
          <cell r="D2454">
            <v>96917341</v>
          </cell>
        </row>
        <row r="2455">
          <cell r="C2455">
            <v>94584575</v>
          </cell>
          <cell r="D2455">
            <v>96917341</v>
          </cell>
        </row>
        <row r="2456">
          <cell r="C2456">
            <v>94584575</v>
          </cell>
          <cell r="D2456">
            <v>96917341</v>
          </cell>
        </row>
        <row r="2457">
          <cell r="C2457">
            <v>94584587</v>
          </cell>
          <cell r="D2457">
            <v>96915561</v>
          </cell>
        </row>
        <row r="2458">
          <cell r="C2458">
            <v>94584587</v>
          </cell>
          <cell r="D2458">
            <v>96915561</v>
          </cell>
        </row>
        <row r="2459">
          <cell r="C2459">
            <v>94584587</v>
          </cell>
          <cell r="D2459">
            <v>96915561</v>
          </cell>
        </row>
        <row r="2460">
          <cell r="C2460">
            <v>94584595</v>
          </cell>
          <cell r="D2460">
            <v>94584595</v>
          </cell>
        </row>
        <row r="2461">
          <cell r="C2461">
            <v>94584611</v>
          </cell>
          <cell r="D2461">
            <v>96915567</v>
          </cell>
        </row>
        <row r="2462">
          <cell r="C2462">
            <v>94584611</v>
          </cell>
          <cell r="D2462">
            <v>96915567</v>
          </cell>
        </row>
        <row r="2463">
          <cell r="C2463">
            <v>94584611</v>
          </cell>
          <cell r="D2463">
            <v>96915567</v>
          </cell>
        </row>
        <row r="2464">
          <cell r="C2464">
            <v>94584626</v>
          </cell>
          <cell r="D2464">
            <v>94584626</v>
          </cell>
        </row>
        <row r="2465">
          <cell r="C2465">
            <v>94584626</v>
          </cell>
          <cell r="D2465">
            <v>94584626</v>
          </cell>
        </row>
        <row r="2466">
          <cell r="C2466">
            <v>94584658</v>
          </cell>
          <cell r="D2466">
            <v>94584658</v>
          </cell>
        </row>
        <row r="2467">
          <cell r="C2467">
            <v>94584659</v>
          </cell>
          <cell r="D2467">
            <v>96915568</v>
          </cell>
        </row>
        <row r="2468">
          <cell r="C2468">
            <v>94584659</v>
          </cell>
          <cell r="D2468">
            <v>96915568</v>
          </cell>
        </row>
        <row r="2469">
          <cell r="C2469">
            <v>94584662</v>
          </cell>
          <cell r="D2469">
            <v>94584662</v>
          </cell>
        </row>
        <row r="2470">
          <cell r="C2470">
            <v>94584674</v>
          </cell>
          <cell r="D2470">
            <v>96915571</v>
          </cell>
        </row>
        <row r="2471">
          <cell r="C2471">
            <v>94584675</v>
          </cell>
          <cell r="D2471">
            <v>96915572</v>
          </cell>
        </row>
        <row r="2472">
          <cell r="C2472">
            <v>94584675</v>
          </cell>
          <cell r="D2472">
            <v>96915572</v>
          </cell>
        </row>
        <row r="2473">
          <cell r="C2473">
            <v>94584675</v>
          </cell>
          <cell r="D2473">
            <v>96915572</v>
          </cell>
        </row>
        <row r="2474">
          <cell r="C2474">
            <v>94584678</v>
          </cell>
          <cell r="D2474">
            <v>96915576</v>
          </cell>
        </row>
        <row r="2475">
          <cell r="C2475">
            <v>94584678</v>
          </cell>
          <cell r="D2475">
            <v>96915576</v>
          </cell>
        </row>
        <row r="2476">
          <cell r="C2476">
            <v>94584678</v>
          </cell>
          <cell r="D2476">
            <v>96915576</v>
          </cell>
        </row>
        <row r="2477">
          <cell r="C2477">
            <v>94584679</v>
          </cell>
          <cell r="D2477">
            <v>94584679</v>
          </cell>
        </row>
        <row r="2478">
          <cell r="C2478">
            <v>94584682</v>
          </cell>
          <cell r="D2478">
            <v>94584682</v>
          </cell>
        </row>
        <row r="2479">
          <cell r="C2479">
            <v>94584689</v>
          </cell>
          <cell r="D2479">
            <v>96915577</v>
          </cell>
        </row>
        <row r="2480">
          <cell r="C2480">
            <v>94584690</v>
          </cell>
          <cell r="D2480">
            <v>94584690</v>
          </cell>
        </row>
        <row r="2481">
          <cell r="C2481">
            <v>94584691</v>
          </cell>
          <cell r="D2481">
            <v>96915578</v>
          </cell>
        </row>
        <row r="2482">
          <cell r="C2482">
            <v>94584697</v>
          </cell>
          <cell r="D2482">
            <v>96915579</v>
          </cell>
        </row>
        <row r="2483">
          <cell r="C2483">
            <v>94584706</v>
          </cell>
          <cell r="D2483">
            <v>96915580</v>
          </cell>
        </row>
        <row r="2484">
          <cell r="C2484">
            <v>94584706</v>
          </cell>
          <cell r="D2484">
            <v>96915580</v>
          </cell>
        </row>
        <row r="2485">
          <cell r="C2485">
            <v>94584706</v>
          </cell>
          <cell r="D2485">
            <v>96915580</v>
          </cell>
        </row>
        <row r="2486">
          <cell r="C2486">
            <v>94584708</v>
          </cell>
          <cell r="D2486">
            <v>94584708</v>
          </cell>
        </row>
        <row r="2487">
          <cell r="C2487">
            <v>94584711</v>
          </cell>
          <cell r="D2487">
            <v>94584711</v>
          </cell>
        </row>
        <row r="2488">
          <cell r="C2488">
            <v>94584713</v>
          </cell>
          <cell r="D2488">
            <v>94584713</v>
          </cell>
        </row>
        <row r="2489">
          <cell r="C2489">
            <v>94584715</v>
          </cell>
          <cell r="D2489">
            <v>94584715</v>
          </cell>
        </row>
        <row r="2490">
          <cell r="C2490">
            <v>94584716</v>
          </cell>
          <cell r="D2490">
            <v>94584716</v>
          </cell>
        </row>
        <row r="2491">
          <cell r="C2491">
            <v>94584717</v>
          </cell>
          <cell r="D2491">
            <v>94584717</v>
          </cell>
        </row>
        <row r="2492">
          <cell r="C2492">
            <v>94584717</v>
          </cell>
          <cell r="D2492">
            <v>94584717</v>
          </cell>
        </row>
        <row r="2493">
          <cell r="C2493">
            <v>94584719</v>
          </cell>
          <cell r="D2493">
            <v>94584719</v>
          </cell>
        </row>
        <row r="2494">
          <cell r="C2494">
            <v>94584719</v>
          </cell>
          <cell r="D2494">
            <v>94584719</v>
          </cell>
        </row>
        <row r="2495">
          <cell r="C2495">
            <v>94584724</v>
          </cell>
          <cell r="D2495">
            <v>94584724</v>
          </cell>
        </row>
        <row r="2496">
          <cell r="C2496">
            <v>94584724</v>
          </cell>
          <cell r="D2496">
            <v>94584724</v>
          </cell>
        </row>
        <row r="2497">
          <cell r="C2497">
            <v>94584748</v>
          </cell>
          <cell r="D2497">
            <v>94584748</v>
          </cell>
        </row>
        <row r="2498">
          <cell r="C2498">
            <v>94584749</v>
          </cell>
          <cell r="D2498">
            <v>96915586</v>
          </cell>
        </row>
        <row r="2499">
          <cell r="C2499">
            <v>94584749</v>
          </cell>
          <cell r="D2499">
            <v>96915586</v>
          </cell>
        </row>
        <row r="2500">
          <cell r="C2500">
            <v>94584752</v>
          </cell>
          <cell r="D2500">
            <v>94584752</v>
          </cell>
        </row>
        <row r="2501">
          <cell r="C2501">
            <v>94584765</v>
          </cell>
          <cell r="D2501">
            <v>96915589</v>
          </cell>
        </row>
        <row r="2502">
          <cell r="C2502">
            <v>94584770</v>
          </cell>
          <cell r="D2502">
            <v>96915590</v>
          </cell>
        </row>
        <row r="2503">
          <cell r="C2503">
            <v>94584771</v>
          </cell>
          <cell r="D2503">
            <v>96915591</v>
          </cell>
        </row>
        <row r="2504">
          <cell r="C2504">
            <v>94584778</v>
          </cell>
          <cell r="D2504">
            <v>96915592</v>
          </cell>
        </row>
        <row r="2505">
          <cell r="C2505">
            <v>94584778</v>
          </cell>
          <cell r="D2505">
            <v>96915592</v>
          </cell>
        </row>
        <row r="2506">
          <cell r="C2506">
            <v>94584778</v>
          </cell>
          <cell r="D2506">
            <v>96915592</v>
          </cell>
        </row>
        <row r="2507">
          <cell r="C2507">
            <v>94584779</v>
          </cell>
          <cell r="D2507">
            <v>94584779</v>
          </cell>
        </row>
        <row r="2508">
          <cell r="C2508">
            <v>94584781</v>
          </cell>
          <cell r="D2508">
            <v>94584781</v>
          </cell>
        </row>
        <row r="2509">
          <cell r="C2509">
            <v>94584782</v>
          </cell>
          <cell r="D2509">
            <v>94584782</v>
          </cell>
        </row>
        <row r="2510">
          <cell r="C2510">
            <v>94584783</v>
          </cell>
          <cell r="D2510">
            <v>94584783</v>
          </cell>
        </row>
        <row r="2511">
          <cell r="C2511">
            <v>94584784</v>
          </cell>
          <cell r="D2511">
            <v>94584784</v>
          </cell>
        </row>
        <row r="2512">
          <cell r="C2512">
            <v>94584785</v>
          </cell>
          <cell r="D2512">
            <v>94584785</v>
          </cell>
        </row>
        <row r="2513">
          <cell r="C2513">
            <v>94584785</v>
          </cell>
          <cell r="D2513">
            <v>94584785</v>
          </cell>
        </row>
        <row r="2514">
          <cell r="C2514">
            <v>94584789</v>
          </cell>
          <cell r="D2514">
            <v>94584789</v>
          </cell>
        </row>
        <row r="2515">
          <cell r="C2515">
            <v>94584789</v>
          </cell>
          <cell r="D2515">
            <v>94584789</v>
          </cell>
        </row>
        <row r="2516">
          <cell r="C2516">
            <v>94584841</v>
          </cell>
          <cell r="D2516">
            <v>94584841</v>
          </cell>
        </row>
        <row r="2517">
          <cell r="C2517">
            <v>94585019</v>
          </cell>
          <cell r="D2517">
            <v>94585019</v>
          </cell>
        </row>
        <row r="2518">
          <cell r="C2518">
            <v>94585021</v>
          </cell>
          <cell r="D2518">
            <v>96915643</v>
          </cell>
        </row>
        <row r="2519">
          <cell r="C2519">
            <v>94585022</v>
          </cell>
          <cell r="D2519">
            <v>94585022</v>
          </cell>
        </row>
        <row r="2520">
          <cell r="C2520">
            <v>94585023</v>
          </cell>
          <cell r="D2520">
            <v>94585023</v>
          </cell>
        </row>
        <row r="2521">
          <cell r="C2521">
            <v>94585061</v>
          </cell>
          <cell r="D2521">
            <v>94585061</v>
          </cell>
        </row>
        <row r="2522">
          <cell r="C2522">
            <v>94585135</v>
          </cell>
          <cell r="D2522">
            <v>96915601</v>
          </cell>
        </row>
        <row r="2523">
          <cell r="C2523">
            <v>94585143</v>
          </cell>
          <cell r="D2523">
            <v>96915598</v>
          </cell>
        </row>
        <row r="2524">
          <cell r="C2524">
            <v>94585146</v>
          </cell>
          <cell r="D2524">
            <v>94585146</v>
          </cell>
        </row>
        <row r="2525">
          <cell r="C2525">
            <v>94585151</v>
          </cell>
          <cell r="D2525">
            <v>94585151</v>
          </cell>
        </row>
        <row r="2526">
          <cell r="C2526">
            <v>94585154</v>
          </cell>
          <cell r="D2526">
            <v>94585154</v>
          </cell>
        </row>
        <row r="2527">
          <cell r="C2527">
            <v>94585178</v>
          </cell>
          <cell r="D2527">
            <v>96915605</v>
          </cell>
        </row>
        <row r="2528">
          <cell r="C2528">
            <v>94585185</v>
          </cell>
          <cell r="D2528">
            <v>96915602</v>
          </cell>
        </row>
        <row r="2529">
          <cell r="C2529">
            <v>94585188</v>
          </cell>
          <cell r="D2529">
            <v>94585188</v>
          </cell>
        </row>
        <row r="2530">
          <cell r="C2530">
            <v>94585189</v>
          </cell>
          <cell r="D2530">
            <v>94585189</v>
          </cell>
        </row>
        <row r="2531">
          <cell r="C2531">
            <v>94585191</v>
          </cell>
          <cell r="D2531">
            <v>94585191</v>
          </cell>
        </row>
        <row r="2532">
          <cell r="C2532">
            <v>94585213</v>
          </cell>
          <cell r="D2532">
            <v>94585213</v>
          </cell>
        </row>
        <row r="2533">
          <cell r="C2533">
            <v>94585219</v>
          </cell>
          <cell r="D2533">
            <v>96915606</v>
          </cell>
        </row>
        <row r="2534">
          <cell r="C2534">
            <v>94585219</v>
          </cell>
          <cell r="D2534">
            <v>96915606</v>
          </cell>
        </row>
        <row r="2535">
          <cell r="C2535">
            <v>94585219</v>
          </cell>
          <cell r="D2535">
            <v>96915606</v>
          </cell>
        </row>
        <row r="2536">
          <cell r="C2536">
            <v>94585223</v>
          </cell>
          <cell r="D2536">
            <v>96915607</v>
          </cell>
        </row>
        <row r="2537">
          <cell r="C2537">
            <v>94585223</v>
          </cell>
          <cell r="D2537">
            <v>96915607</v>
          </cell>
        </row>
        <row r="2538">
          <cell r="C2538">
            <v>94585224</v>
          </cell>
          <cell r="D2538">
            <v>96915608</v>
          </cell>
        </row>
        <row r="2539">
          <cell r="C2539">
            <v>94585225</v>
          </cell>
          <cell r="D2539">
            <v>94585225</v>
          </cell>
        </row>
        <row r="2540">
          <cell r="C2540">
            <v>94585230</v>
          </cell>
          <cell r="D2540">
            <v>96915610</v>
          </cell>
        </row>
        <row r="2541">
          <cell r="C2541">
            <v>94585250</v>
          </cell>
          <cell r="D2541">
            <v>96915611</v>
          </cell>
        </row>
        <row r="2542">
          <cell r="C2542">
            <v>94585250</v>
          </cell>
          <cell r="D2542">
            <v>96915611</v>
          </cell>
        </row>
        <row r="2543">
          <cell r="C2543">
            <v>94585251</v>
          </cell>
          <cell r="D2543">
            <v>96915612</v>
          </cell>
        </row>
        <row r="2544">
          <cell r="C2544">
            <v>94585252</v>
          </cell>
          <cell r="D2544">
            <v>96915613</v>
          </cell>
        </row>
        <row r="2545">
          <cell r="C2545">
            <v>94585276</v>
          </cell>
          <cell r="D2545">
            <v>96915626</v>
          </cell>
        </row>
        <row r="2546">
          <cell r="C2546">
            <v>94585288</v>
          </cell>
          <cell r="D2546">
            <v>96915615</v>
          </cell>
        </row>
        <row r="2547">
          <cell r="C2547">
            <v>94585290</v>
          </cell>
          <cell r="D2547">
            <v>96915616</v>
          </cell>
        </row>
        <row r="2548">
          <cell r="C2548">
            <v>94585290</v>
          </cell>
          <cell r="D2548">
            <v>96915616</v>
          </cell>
        </row>
        <row r="2549">
          <cell r="C2549">
            <v>94585290</v>
          </cell>
          <cell r="D2549">
            <v>96915616</v>
          </cell>
        </row>
        <row r="2550">
          <cell r="C2550">
            <v>94585292</v>
          </cell>
          <cell r="D2550">
            <v>96915617</v>
          </cell>
        </row>
        <row r="2551">
          <cell r="C2551">
            <v>94585292</v>
          </cell>
          <cell r="D2551">
            <v>96915617</v>
          </cell>
        </row>
        <row r="2552">
          <cell r="C2552">
            <v>94585292</v>
          </cell>
          <cell r="D2552">
            <v>96915617</v>
          </cell>
        </row>
        <row r="2553">
          <cell r="C2553">
            <v>94585294</v>
          </cell>
          <cell r="D2553">
            <v>96915618</v>
          </cell>
        </row>
        <row r="2554">
          <cell r="C2554">
            <v>94585295</v>
          </cell>
          <cell r="D2554">
            <v>96917131</v>
          </cell>
        </row>
        <row r="2555">
          <cell r="C2555">
            <v>94585295</v>
          </cell>
          <cell r="D2555">
            <v>96917131</v>
          </cell>
        </row>
        <row r="2556">
          <cell r="C2556">
            <v>94585298</v>
          </cell>
          <cell r="D2556">
            <v>96915622</v>
          </cell>
        </row>
        <row r="2557">
          <cell r="C2557">
            <v>94585298</v>
          </cell>
          <cell r="D2557">
            <v>96915622</v>
          </cell>
        </row>
        <row r="2558">
          <cell r="C2558">
            <v>94585298</v>
          </cell>
          <cell r="D2558">
            <v>96915622</v>
          </cell>
        </row>
        <row r="2559">
          <cell r="C2559">
            <v>94585300</v>
          </cell>
          <cell r="D2559">
            <v>96915623</v>
          </cell>
        </row>
        <row r="2560">
          <cell r="C2560">
            <v>94585313</v>
          </cell>
          <cell r="D2560">
            <v>94585313</v>
          </cell>
        </row>
        <row r="2561">
          <cell r="C2561">
            <v>94585323</v>
          </cell>
          <cell r="D2561">
            <v>94585323</v>
          </cell>
        </row>
        <row r="2562">
          <cell r="C2562">
            <v>94585330</v>
          </cell>
          <cell r="D2562">
            <v>94585330</v>
          </cell>
        </row>
        <row r="2563">
          <cell r="C2563">
            <v>94585340</v>
          </cell>
          <cell r="D2563">
            <v>96915628</v>
          </cell>
        </row>
        <row r="2564">
          <cell r="C2564">
            <v>94585344</v>
          </cell>
          <cell r="D2564">
            <v>96915629</v>
          </cell>
        </row>
        <row r="2565">
          <cell r="C2565">
            <v>94585346</v>
          </cell>
          <cell r="D2565">
            <v>94585346</v>
          </cell>
        </row>
        <row r="2566">
          <cell r="C2566">
            <v>94585347</v>
          </cell>
          <cell r="D2566">
            <v>94585347</v>
          </cell>
        </row>
        <row r="2567">
          <cell r="C2567">
            <v>94585471</v>
          </cell>
          <cell r="D2567">
            <v>94585471</v>
          </cell>
        </row>
        <row r="2568">
          <cell r="C2568">
            <v>94585519</v>
          </cell>
          <cell r="D2568">
            <v>94585519</v>
          </cell>
        </row>
        <row r="2569">
          <cell r="C2569">
            <v>94585528</v>
          </cell>
          <cell r="D2569">
            <v>94585528</v>
          </cell>
        </row>
        <row r="2570">
          <cell r="C2570">
            <v>94585548</v>
          </cell>
          <cell r="D2570">
            <v>96915638</v>
          </cell>
        </row>
        <row r="2571">
          <cell r="C2571">
            <v>94585550</v>
          </cell>
          <cell r="D2571">
            <v>96915639</v>
          </cell>
        </row>
        <row r="2572">
          <cell r="C2572">
            <v>94585568</v>
          </cell>
          <cell r="D2572">
            <v>94585568</v>
          </cell>
        </row>
        <row r="2573">
          <cell r="C2573">
            <v>94585600</v>
          </cell>
          <cell r="D2573">
            <v>94585600</v>
          </cell>
        </row>
        <row r="2574">
          <cell r="C2574">
            <v>94585611</v>
          </cell>
          <cell r="D2574">
            <v>94585611</v>
          </cell>
        </row>
        <row r="2575">
          <cell r="C2575">
            <v>94585616</v>
          </cell>
          <cell r="D2575">
            <v>94585616</v>
          </cell>
        </row>
        <row r="2576">
          <cell r="C2576">
            <v>94585623</v>
          </cell>
          <cell r="D2576">
            <v>94585623</v>
          </cell>
        </row>
        <row r="2577">
          <cell r="C2577">
            <v>94585667</v>
          </cell>
          <cell r="D2577">
            <v>94585667</v>
          </cell>
        </row>
        <row r="2578">
          <cell r="C2578">
            <v>94585669</v>
          </cell>
          <cell r="D2578">
            <v>94585669</v>
          </cell>
        </row>
        <row r="2579">
          <cell r="C2579">
            <v>94585685</v>
          </cell>
          <cell r="D2579">
            <v>94585685</v>
          </cell>
        </row>
        <row r="2580">
          <cell r="C2580">
            <v>94585717</v>
          </cell>
          <cell r="D2580">
            <v>94585717</v>
          </cell>
        </row>
        <row r="2581">
          <cell r="C2581">
            <v>94585723</v>
          </cell>
          <cell r="D2581">
            <v>94585723</v>
          </cell>
        </row>
        <row r="2582">
          <cell r="C2582">
            <v>94585726</v>
          </cell>
          <cell r="D2582">
            <v>94585726</v>
          </cell>
        </row>
        <row r="2583">
          <cell r="C2583">
            <v>94585727</v>
          </cell>
          <cell r="D2583">
            <v>94585727</v>
          </cell>
        </row>
        <row r="2584">
          <cell r="C2584">
            <v>94585747</v>
          </cell>
          <cell r="D2584">
            <v>94585747</v>
          </cell>
        </row>
        <row r="2585">
          <cell r="C2585">
            <v>94585749</v>
          </cell>
          <cell r="D2585">
            <v>94585749</v>
          </cell>
        </row>
        <row r="2586">
          <cell r="C2586">
            <v>94585750</v>
          </cell>
          <cell r="D2586">
            <v>94585750</v>
          </cell>
        </row>
        <row r="2587">
          <cell r="C2587">
            <v>94585752</v>
          </cell>
          <cell r="D2587">
            <v>94585752</v>
          </cell>
        </row>
        <row r="2588">
          <cell r="C2588">
            <v>94585753</v>
          </cell>
          <cell r="D2588">
            <v>94585753</v>
          </cell>
        </row>
        <row r="2589">
          <cell r="C2589">
            <v>94585760</v>
          </cell>
          <cell r="D2589">
            <v>94585760</v>
          </cell>
        </row>
        <row r="2590">
          <cell r="C2590">
            <v>94585774</v>
          </cell>
          <cell r="D2590">
            <v>94585774</v>
          </cell>
        </row>
        <row r="2591">
          <cell r="C2591">
            <v>94585775</v>
          </cell>
          <cell r="D2591">
            <v>94585775</v>
          </cell>
        </row>
        <row r="2592">
          <cell r="C2592">
            <v>94585777</v>
          </cell>
          <cell r="D2592">
            <v>94585777</v>
          </cell>
        </row>
        <row r="2593">
          <cell r="C2593">
            <v>94585779</v>
          </cell>
          <cell r="D2593">
            <v>94585779</v>
          </cell>
        </row>
        <row r="2594">
          <cell r="C2594">
            <v>94585780</v>
          </cell>
          <cell r="D2594">
            <v>94585780</v>
          </cell>
        </row>
        <row r="2595">
          <cell r="C2595">
            <v>94585781</v>
          </cell>
          <cell r="D2595">
            <v>94585781</v>
          </cell>
        </row>
        <row r="2596">
          <cell r="C2596">
            <v>94585782</v>
          </cell>
          <cell r="D2596">
            <v>94585782</v>
          </cell>
        </row>
        <row r="2597">
          <cell r="C2597">
            <v>94585784</v>
          </cell>
          <cell r="D2597">
            <v>94585784</v>
          </cell>
        </row>
        <row r="2598">
          <cell r="C2598">
            <v>94585785</v>
          </cell>
          <cell r="D2598">
            <v>94585785</v>
          </cell>
        </row>
        <row r="2599">
          <cell r="C2599">
            <v>94585786</v>
          </cell>
          <cell r="D2599">
            <v>94585786</v>
          </cell>
        </row>
        <row r="2600">
          <cell r="C2600">
            <v>94585789</v>
          </cell>
          <cell r="D2600">
            <v>94585789</v>
          </cell>
        </row>
        <row r="2601">
          <cell r="C2601">
            <v>94585829</v>
          </cell>
          <cell r="D2601">
            <v>96915654</v>
          </cell>
        </row>
        <row r="2602">
          <cell r="C2602">
            <v>94585829</v>
          </cell>
          <cell r="D2602">
            <v>96915654</v>
          </cell>
        </row>
        <row r="2603">
          <cell r="C2603">
            <v>94585829</v>
          </cell>
          <cell r="D2603">
            <v>96915653</v>
          </cell>
        </row>
        <row r="2604">
          <cell r="C2604">
            <v>94585861</v>
          </cell>
          <cell r="D2604">
            <v>94585861</v>
          </cell>
        </row>
        <row r="2605">
          <cell r="C2605">
            <v>94585864</v>
          </cell>
          <cell r="D2605">
            <v>94585864</v>
          </cell>
        </row>
        <row r="2606">
          <cell r="C2606">
            <v>94585866</v>
          </cell>
          <cell r="D2606">
            <v>94585866</v>
          </cell>
        </row>
        <row r="2607">
          <cell r="C2607">
            <v>94585876</v>
          </cell>
          <cell r="D2607">
            <v>94585876</v>
          </cell>
        </row>
        <row r="2608">
          <cell r="C2608">
            <v>94585921</v>
          </cell>
          <cell r="D2608">
            <v>96915669</v>
          </cell>
        </row>
        <row r="2609">
          <cell r="C2609">
            <v>94585921</v>
          </cell>
          <cell r="D2609">
            <v>96915669</v>
          </cell>
        </row>
        <row r="2610">
          <cell r="C2610">
            <v>94585963</v>
          </cell>
          <cell r="D2610">
            <v>94585963</v>
          </cell>
        </row>
        <row r="2611">
          <cell r="C2611">
            <v>94585963</v>
          </cell>
          <cell r="D2611">
            <v>94585963</v>
          </cell>
        </row>
        <row r="2612">
          <cell r="C2612">
            <v>94585963</v>
          </cell>
          <cell r="D2612">
            <v>94585965</v>
          </cell>
        </row>
        <row r="2613">
          <cell r="C2613">
            <v>94585965</v>
          </cell>
          <cell r="D2613">
            <v>94585963</v>
          </cell>
        </row>
        <row r="2614">
          <cell r="C2614">
            <v>94585965</v>
          </cell>
          <cell r="D2614">
            <v>94585963</v>
          </cell>
        </row>
        <row r="2615">
          <cell r="C2615">
            <v>94585969</v>
          </cell>
          <cell r="D2615">
            <v>94585969</v>
          </cell>
        </row>
        <row r="2616">
          <cell r="C2616">
            <v>94585969</v>
          </cell>
          <cell r="D2616">
            <v>94585969</v>
          </cell>
        </row>
        <row r="2617">
          <cell r="C2617">
            <v>94585969</v>
          </cell>
          <cell r="D2617">
            <v>94585971</v>
          </cell>
        </row>
        <row r="2618">
          <cell r="C2618">
            <v>94585971</v>
          </cell>
          <cell r="D2618">
            <v>94585969</v>
          </cell>
        </row>
        <row r="2619">
          <cell r="C2619">
            <v>94585971</v>
          </cell>
          <cell r="D2619">
            <v>94585969</v>
          </cell>
        </row>
        <row r="2620">
          <cell r="C2620">
            <v>94585987</v>
          </cell>
          <cell r="D2620">
            <v>94585987</v>
          </cell>
        </row>
        <row r="2621">
          <cell r="C2621">
            <v>94586006</v>
          </cell>
          <cell r="D2621">
            <v>94586006</v>
          </cell>
        </row>
        <row r="2622">
          <cell r="C2622">
            <v>94586014</v>
          </cell>
          <cell r="D2622">
            <v>94586014</v>
          </cell>
        </row>
        <row r="2623">
          <cell r="C2623">
            <v>94586016</v>
          </cell>
          <cell r="D2623">
            <v>94586016</v>
          </cell>
        </row>
        <row r="2624">
          <cell r="C2624">
            <v>94586028</v>
          </cell>
          <cell r="D2624">
            <v>94586028</v>
          </cell>
        </row>
        <row r="2625">
          <cell r="C2625">
            <v>94586032</v>
          </cell>
          <cell r="D2625">
            <v>96951476</v>
          </cell>
        </row>
        <row r="2626">
          <cell r="C2626">
            <v>94586032</v>
          </cell>
          <cell r="D2626">
            <v>96951476</v>
          </cell>
        </row>
        <row r="2627">
          <cell r="C2627">
            <v>94586045</v>
          </cell>
          <cell r="D2627" t="str">
            <v>IC-1987</v>
          </cell>
        </row>
        <row r="2628">
          <cell r="C2628">
            <v>94586046</v>
          </cell>
          <cell r="D2628">
            <v>94586046</v>
          </cell>
        </row>
        <row r="2629">
          <cell r="C2629">
            <v>94586046</v>
          </cell>
          <cell r="D2629">
            <v>94586046</v>
          </cell>
        </row>
        <row r="2630">
          <cell r="C2630">
            <v>94586058</v>
          </cell>
          <cell r="D2630">
            <v>94816339</v>
          </cell>
        </row>
        <row r="2631">
          <cell r="C2631">
            <v>94586058</v>
          </cell>
          <cell r="D2631">
            <v>94816339</v>
          </cell>
        </row>
        <row r="2632">
          <cell r="C2632">
            <v>94586065</v>
          </cell>
          <cell r="D2632">
            <v>94586065</v>
          </cell>
        </row>
        <row r="2633">
          <cell r="C2633">
            <v>94586067</v>
          </cell>
          <cell r="D2633">
            <v>94586067</v>
          </cell>
        </row>
        <row r="2634">
          <cell r="C2634">
            <v>94586069</v>
          </cell>
          <cell r="D2634">
            <v>94586069</v>
          </cell>
        </row>
        <row r="2635">
          <cell r="C2635">
            <v>94586070</v>
          </cell>
          <cell r="D2635">
            <v>94586070</v>
          </cell>
        </row>
        <row r="2636">
          <cell r="C2636">
            <v>94586110</v>
          </cell>
          <cell r="D2636">
            <v>94586110</v>
          </cell>
        </row>
        <row r="2637">
          <cell r="C2637">
            <v>94586275</v>
          </cell>
          <cell r="D2637">
            <v>94586275</v>
          </cell>
        </row>
        <row r="2638">
          <cell r="C2638">
            <v>94586276</v>
          </cell>
          <cell r="D2638">
            <v>94586276</v>
          </cell>
        </row>
        <row r="2639">
          <cell r="C2639">
            <v>94586301</v>
          </cell>
          <cell r="D2639">
            <v>94586301</v>
          </cell>
        </row>
        <row r="2640">
          <cell r="C2640">
            <v>94586303</v>
          </cell>
          <cell r="D2640">
            <v>94586303</v>
          </cell>
        </row>
        <row r="2641">
          <cell r="C2641">
            <v>94586377</v>
          </cell>
          <cell r="D2641">
            <v>94586377</v>
          </cell>
        </row>
        <row r="2642">
          <cell r="C2642">
            <v>94586399</v>
          </cell>
          <cell r="D2642">
            <v>94586399</v>
          </cell>
        </row>
        <row r="2643">
          <cell r="C2643">
            <v>94586532</v>
          </cell>
          <cell r="D2643">
            <v>94586532</v>
          </cell>
        </row>
        <row r="2644">
          <cell r="C2644">
            <v>94586535</v>
          </cell>
          <cell r="D2644">
            <v>94586535</v>
          </cell>
        </row>
        <row r="2645">
          <cell r="C2645">
            <v>94586538</v>
          </cell>
          <cell r="D2645">
            <v>94586538</v>
          </cell>
        </row>
        <row r="2646">
          <cell r="C2646">
            <v>94586541</v>
          </cell>
          <cell r="D2646">
            <v>94586541</v>
          </cell>
        </row>
        <row r="2647">
          <cell r="C2647">
            <v>94586545</v>
          </cell>
          <cell r="D2647">
            <v>94586545</v>
          </cell>
        </row>
        <row r="2648">
          <cell r="C2648">
            <v>94586552</v>
          </cell>
          <cell r="D2648">
            <v>94586552</v>
          </cell>
        </row>
        <row r="2649">
          <cell r="C2649">
            <v>94586553</v>
          </cell>
          <cell r="D2649">
            <v>94586553</v>
          </cell>
        </row>
        <row r="2650">
          <cell r="C2650">
            <v>94586554</v>
          </cell>
          <cell r="D2650">
            <v>94586554</v>
          </cell>
        </row>
        <row r="2651">
          <cell r="C2651">
            <v>94586557</v>
          </cell>
          <cell r="D2651">
            <v>94586557</v>
          </cell>
        </row>
        <row r="2652">
          <cell r="C2652">
            <v>94586559</v>
          </cell>
          <cell r="D2652">
            <v>94586559</v>
          </cell>
        </row>
        <row r="2653">
          <cell r="C2653">
            <v>94586563</v>
          </cell>
          <cell r="D2653">
            <v>94586563</v>
          </cell>
        </row>
        <row r="2654">
          <cell r="C2654">
            <v>94586571</v>
          </cell>
          <cell r="D2654">
            <v>94586571</v>
          </cell>
        </row>
        <row r="2655">
          <cell r="C2655">
            <v>94586572</v>
          </cell>
          <cell r="D2655">
            <v>94586572</v>
          </cell>
        </row>
        <row r="2656">
          <cell r="C2656">
            <v>94586650</v>
          </cell>
          <cell r="D2656">
            <v>94586650</v>
          </cell>
        </row>
        <row r="2657">
          <cell r="C2657">
            <v>94586655</v>
          </cell>
          <cell r="D2657">
            <v>94586655</v>
          </cell>
        </row>
        <row r="2658">
          <cell r="C2658">
            <v>94586658</v>
          </cell>
          <cell r="D2658">
            <v>94586658</v>
          </cell>
        </row>
        <row r="2659">
          <cell r="C2659">
            <v>94586665</v>
          </cell>
          <cell r="D2659">
            <v>94586665</v>
          </cell>
        </row>
        <row r="2660">
          <cell r="C2660">
            <v>94586667</v>
          </cell>
          <cell r="D2660">
            <v>94586667</v>
          </cell>
        </row>
        <row r="2661">
          <cell r="C2661">
            <v>94586672</v>
          </cell>
          <cell r="D2661">
            <v>94586672</v>
          </cell>
        </row>
        <row r="2662">
          <cell r="C2662">
            <v>94586673</v>
          </cell>
          <cell r="D2662">
            <v>94586673</v>
          </cell>
        </row>
        <row r="2663">
          <cell r="C2663">
            <v>94586674</v>
          </cell>
          <cell r="D2663">
            <v>94586674</v>
          </cell>
        </row>
        <row r="2664">
          <cell r="C2664">
            <v>94586675</v>
          </cell>
          <cell r="D2664">
            <v>94586675</v>
          </cell>
        </row>
        <row r="2665">
          <cell r="C2665">
            <v>94586704</v>
          </cell>
          <cell r="D2665">
            <v>94586704</v>
          </cell>
        </row>
        <row r="2666">
          <cell r="C2666">
            <v>94586714</v>
          </cell>
          <cell r="D2666">
            <v>94586714</v>
          </cell>
        </row>
        <row r="2667">
          <cell r="C2667">
            <v>94586720</v>
          </cell>
          <cell r="D2667">
            <v>94586720</v>
          </cell>
        </row>
        <row r="2668">
          <cell r="C2668">
            <v>94586720</v>
          </cell>
          <cell r="D2668">
            <v>94586717</v>
          </cell>
        </row>
        <row r="2669">
          <cell r="C2669">
            <v>94586725</v>
          </cell>
          <cell r="D2669">
            <v>94586725</v>
          </cell>
        </row>
        <row r="2670">
          <cell r="C2670">
            <v>94586725</v>
          </cell>
          <cell r="D2670">
            <v>94586724</v>
          </cell>
        </row>
        <row r="2671">
          <cell r="C2671">
            <v>94586728</v>
          </cell>
          <cell r="D2671">
            <v>94586728</v>
          </cell>
        </row>
        <row r="2672">
          <cell r="C2672">
            <v>94586741</v>
          </cell>
          <cell r="D2672">
            <v>94586741</v>
          </cell>
        </row>
        <row r="2673">
          <cell r="C2673">
            <v>94586743</v>
          </cell>
          <cell r="D2673">
            <v>94586743</v>
          </cell>
        </row>
        <row r="2674">
          <cell r="C2674">
            <v>94586749</v>
          </cell>
          <cell r="D2674">
            <v>94586749</v>
          </cell>
        </row>
        <row r="2675">
          <cell r="C2675">
            <v>94586750</v>
          </cell>
          <cell r="D2675">
            <v>94586750</v>
          </cell>
        </row>
        <row r="2676">
          <cell r="C2676">
            <v>94586753</v>
          </cell>
          <cell r="D2676">
            <v>94586753</v>
          </cell>
        </row>
        <row r="2677">
          <cell r="C2677">
            <v>94586754</v>
          </cell>
          <cell r="D2677">
            <v>94586754</v>
          </cell>
        </row>
        <row r="2678">
          <cell r="C2678">
            <v>94586760</v>
          </cell>
          <cell r="D2678">
            <v>94586760</v>
          </cell>
        </row>
        <row r="2679">
          <cell r="C2679">
            <v>94586762</v>
          </cell>
          <cell r="D2679">
            <v>94586762</v>
          </cell>
        </row>
        <row r="2680">
          <cell r="C2680">
            <v>94586776</v>
          </cell>
          <cell r="D2680">
            <v>96892213</v>
          </cell>
        </row>
        <row r="2681">
          <cell r="C2681">
            <v>94586776</v>
          </cell>
          <cell r="D2681">
            <v>96892213</v>
          </cell>
        </row>
        <row r="2682">
          <cell r="C2682">
            <v>94586777</v>
          </cell>
          <cell r="D2682">
            <v>94586777</v>
          </cell>
        </row>
        <row r="2683">
          <cell r="C2683">
            <v>94586781</v>
          </cell>
          <cell r="D2683">
            <v>94586781</v>
          </cell>
        </row>
        <row r="2684">
          <cell r="C2684">
            <v>94586782</v>
          </cell>
          <cell r="D2684">
            <v>94586782</v>
          </cell>
        </row>
        <row r="2685">
          <cell r="C2685">
            <v>94586784</v>
          </cell>
          <cell r="D2685">
            <v>94586784</v>
          </cell>
        </row>
        <row r="2686">
          <cell r="C2686">
            <v>94586786</v>
          </cell>
          <cell r="D2686">
            <v>94586786</v>
          </cell>
        </row>
        <row r="2687">
          <cell r="C2687">
            <v>94586788</v>
          </cell>
          <cell r="D2687">
            <v>94586788</v>
          </cell>
        </row>
        <row r="2688">
          <cell r="C2688">
            <v>94586789</v>
          </cell>
          <cell r="D2688">
            <v>94586789</v>
          </cell>
        </row>
        <row r="2689">
          <cell r="C2689">
            <v>94586790</v>
          </cell>
          <cell r="D2689">
            <v>96915748</v>
          </cell>
        </row>
        <row r="2690">
          <cell r="C2690">
            <v>94586797</v>
          </cell>
          <cell r="D2690">
            <v>94586797</v>
          </cell>
        </row>
        <row r="2691">
          <cell r="C2691">
            <v>94586802</v>
          </cell>
          <cell r="D2691">
            <v>94586802</v>
          </cell>
        </row>
        <row r="2692">
          <cell r="C2692">
            <v>94586804</v>
          </cell>
          <cell r="D2692">
            <v>94586804</v>
          </cell>
        </row>
        <row r="2693">
          <cell r="C2693">
            <v>94586806</v>
          </cell>
          <cell r="D2693">
            <v>94586806</v>
          </cell>
        </row>
        <row r="2694">
          <cell r="C2694">
            <v>94586810</v>
          </cell>
          <cell r="D2694">
            <v>94586810</v>
          </cell>
        </row>
        <row r="2695">
          <cell r="C2695">
            <v>94586816</v>
          </cell>
          <cell r="D2695">
            <v>94586816</v>
          </cell>
        </row>
        <row r="2696">
          <cell r="C2696">
            <v>94586819</v>
          </cell>
          <cell r="D2696">
            <v>94586819</v>
          </cell>
        </row>
        <row r="2697">
          <cell r="C2697">
            <v>94586821</v>
          </cell>
          <cell r="D2697">
            <v>94586821</v>
          </cell>
        </row>
        <row r="2698">
          <cell r="C2698">
            <v>94586822</v>
          </cell>
          <cell r="D2698">
            <v>94586822</v>
          </cell>
        </row>
        <row r="2699">
          <cell r="C2699">
            <v>94586826</v>
          </cell>
          <cell r="D2699">
            <v>94586826</v>
          </cell>
        </row>
        <row r="2700">
          <cell r="C2700">
            <v>94586829</v>
          </cell>
          <cell r="D2700">
            <v>94586829</v>
          </cell>
        </row>
        <row r="2701">
          <cell r="C2701">
            <v>94586831</v>
          </cell>
          <cell r="D2701">
            <v>94586831</v>
          </cell>
        </row>
        <row r="2702">
          <cell r="C2702">
            <v>94586836</v>
          </cell>
          <cell r="D2702">
            <v>94586836</v>
          </cell>
        </row>
        <row r="2703">
          <cell r="C2703">
            <v>94586844</v>
          </cell>
          <cell r="D2703">
            <v>94586844</v>
          </cell>
        </row>
        <row r="2704">
          <cell r="C2704">
            <v>94586846</v>
          </cell>
          <cell r="D2704">
            <v>94586846</v>
          </cell>
        </row>
        <row r="2705">
          <cell r="C2705">
            <v>94586854</v>
          </cell>
          <cell r="D2705">
            <v>94586854</v>
          </cell>
        </row>
        <row r="2706">
          <cell r="C2706">
            <v>94586856</v>
          </cell>
          <cell r="D2706">
            <v>94586856</v>
          </cell>
        </row>
        <row r="2707">
          <cell r="C2707">
            <v>94586857</v>
          </cell>
          <cell r="D2707">
            <v>94586857</v>
          </cell>
        </row>
        <row r="2708">
          <cell r="C2708">
            <v>94586858</v>
          </cell>
          <cell r="D2708">
            <v>94586858</v>
          </cell>
        </row>
        <row r="2709">
          <cell r="C2709">
            <v>94586859</v>
          </cell>
          <cell r="D2709">
            <v>94586859</v>
          </cell>
        </row>
        <row r="2710">
          <cell r="C2710">
            <v>94586861</v>
          </cell>
          <cell r="D2710">
            <v>94586861</v>
          </cell>
        </row>
        <row r="2711">
          <cell r="C2711">
            <v>94586877</v>
          </cell>
          <cell r="D2711">
            <v>94586877</v>
          </cell>
        </row>
        <row r="2712">
          <cell r="C2712">
            <v>94586881</v>
          </cell>
          <cell r="D2712">
            <v>94586881</v>
          </cell>
        </row>
        <row r="2713">
          <cell r="C2713">
            <v>94586885</v>
          </cell>
          <cell r="D2713">
            <v>94586885</v>
          </cell>
        </row>
        <row r="2714">
          <cell r="C2714">
            <v>94586888</v>
          </cell>
          <cell r="D2714">
            <v>94586888</v>
          </cell>
        </row>
        <row r="2715">
          <cell r="C2715">
            <v>94587046</v>
          </cell>
          <cell r="D2715">
            <v>94587046</v>
          </cell>
        </row>
        <row r="2716">
          <cell r="C2716">
            <v>94587062</v>
          </cell>
          <cell r="D2716">
            <v>94587062</v>
          </cell>
        </row>
        <row r="2717">
          <cell r="C2717">
            <v>94587063</v>
          </cell>
          <cell r="D2717">
            <v>94587063</v>
          </cell>
        </row>
        <row r="2718">
          <cell r="C2718">
            <v>94587063</v>
          </cell>
          <cell r="D2718">
            <v>94587063</v>
          </cell>
        </row>
        <row r="2719">
          <cell r="C2719">
            <v>94587072</v>
          </cell>
          <cell r="D2719">
            <v>96915637</v>
          </cell>
        </row>
        <row r="2720">
          <cell r="C2720">
            <v>94587072</v>
          </cell>
          <cell r="D2720">
            <v>96915637</v>
          </cell>
        </row>
        <row r="2721">
          <cell r="C2721">
            <v>94587083</v>
          </cell>
          <cell r="D2721">
            <v>94587083</v>
          </cell>
        </row>
        <row r="2722">
          <cell r="C2722">
            <v>94587083</v>
          </cell>
          <cell r="D2722">
            <v>94587083</v>
          </cell>
        </row>
        <row r="2723">
          <cell r="C2723">
            <v>94587090</v>
          </cell>
          <cell r="D2723">
            <v>94587090</v>
          </cell>
        </row>
        <row r="2724">
          <cell r="C2724">
            <v>94587090</v>
          </cell>
          <cell r="D2724">
            <v>94587090</v>
          </cell>
        </row>
        <row r="2725">
          <cell r="C2725">
            <v>94587100</v>
          </cell>
          <cell r="D2725">
            <v>94587100</v>
          </cell>
        </row>
        <row r="2726">
          <cell r="C2726">
            <v>94587103</v>
          </cell>
          <cell r="D2726">
            <v>94587103</v>
          </cell>
        </row>
        <row r="2727">
          <cell r="C2727">
            <v>94587103</v>
          </cell>
          <cell r="D2727">
            <v>94587103</v>
          </cell>
        </row>
        <row r="2728">
          <cell r="C2728">
            <v>94587104</v>
          </cell>
          <cell r="D2728">
            <v>94587104</v>
          </cell>
        </row>
        <row r="2729">
          <cell r="C2729">
            <v>94587104</v>
          </cell>
          <cell r="D2729">
            <v>94587104</v>
          </cell>
        </row>
        <row r="2730">
          <cell r="C2730">
            <v>94587106</v>
          </cell>
          <cell r="D2730">
            <v>94587106</v>
          </cell>
        </row>
        <row r="2731">
          <cell r="C2731">
            <v>94587106</v>
          </cell>
          <cell r="D2731">
            <v>94587106</v>
          </cell>
        </row>
        <row r="2732">
          <cell r="C2732">
            <v>94587110</v>
          </cell>
          <cell r="D2732">
            <v>94587110</v>
          </cell>
        </row>
        <row r="2733">
          <cell r="C2733">
            <v>94587112</v>
          </cell>
          <cell r="D2733">
            <v>94587112</v>
          </cell>
        </row>
        <row r="2734">
          <cell r="C2734">
            <v>94587112</v>
          </cell>
          <cell r="D2734">
            <v>94587112</v>
          </cell>
        </row>
        <row r="2735">
          <cell r="C2735">
            <v>94587117</v>
          </cell>
          <cell r="D2735">
            <v>94587117</v>
          </cell>
        </row>
        <row r="2736">
          <cell r="C2736">
            <v>94587135</v>
          </cell>
          <cell r="D2736">
            <v>94587135</v>
          </cell>
        </row>
        <row r="2737">
          <cell r="C2737">
            <v>94587188</v>
          </cell>
          <cell r="D2737">
            <v>94587188</v>
          </cell>
        </row>
        <row r="2738">
          <cell r="C2738">
            <v>94587193</v>
          </cell>
          <cell r="D2738">
            <v>94587193</v>
          </cell>
        </row>
        <row r="2739">
          <cell r="C2739">
            <v>94587194</v>
          </cell>
          <cell r="D2739">
            <v>94587194</v>
          </cell>
        </row>
        <row r="2740">
          <cell r="C2740">
            <v>94587196</v>
          </cell>
          <cell r="D2740">
            <v>94587196</v>
          </cell>
        </row>
        <row r="2741">
          <cell r="C2741">
            <v>94587203</v>
          </cell>
          <cell r="D2741">
            <v>94587203</v>
          </cell>
        </row>
        <row r="2742">
          <cell r="C2742">
            <v>94587205</v>
          </cell>
          <cell r="D2742">
            <v>94587205</v>
          </cell>
        </row>
        <row r="2743">
          <cell r="C2743">
            <v>94587207</v>
          </cell>
          <cell r="D2743">
            <v>94587207</v>
          </cell>
        </row>
        <row r="2744">
          <cell r="C2744">
            <v>94587210</v>
          </cell>
          <cell r="D2744">
            <v>94587210</v>
          </cell>
        </row>
        <row r="2745">
          <cell r="C2745">
            <v>94587211</v>
          </cell>
          <cell r="D2745">
            <v>94587211</v>
          </cell>
        </row>
        <row r="2746">
          <cell r="C2746">
            <v>94587214</v>
          </cell>
          <cell r="D2746">
            <v>94587214</v>
          </cell>
        </row>
        <row r="2747">
          <cell r="C2747">
            <v>94587228</v>
          </cell>
          <cell r="D2747">
            <v>96666189</v>
          </cell>
        </row>
        <row r="2748">
          <cell r="C2748">
            <v>94587228</v>
          </cell>
          <cell r="D2748">
            <v>96666189</v>
          </cell>
        </row>
        <row r="2749">
          <cell r="C2749">
            <v>94587230</v>
          </cell>
          <cell r="D2749">
            <v>94587230</v>
          </cell>
        </row>
        <row r="2750">
          <cell r="C2750">
            <v>94587244</v>
          </cell>
          <cell r="D2750">
            <v>96666187</v>
          </cell>
        </row>
        <row r="2751">
          <cell r="C2751">
            <v>94587244</v>
          </cell>
          <cell r="D2751">
            <v>96666187</v>
          </cell>
        </row>
        <row r="2752">
          <cell r="C2752">
            <v>94587246</v>
          </cell>
          <cell r="D2752">
            <v>94587246</v>
          </cell>
        </row>
        <row r="2753">
          <cell r="C2753">
            <v>94587254</v>
          </cell>
          <cell r="D2753">
            <v>94587254</v>
          </cell>
        </row>
        <row r="2754">
          <cell r="C2754">
            <v>94587254</v>
          </cell>
          <cell r="D2754">
            <v>94587254</v>
          </cell>
        </row>
        <row r="2755">
          <cell r="C2755">
            <v>94587256</v>
          </cell>
          <cell r="D2755">
            <v>94587254</v>
          </cell>
        </row>
        <row r="2756">
          <cell r="C2756">
            <v>94587256</v>
          </cell>
          <cell r="D2756">
            <v>94587254</v>
          </cell>
        </row>
        <row r="2757">
          <cell r="C2757">
            <v>94587266</v>
          </cell>
          <cell r="D2757">
            <v>94587266</v>
          </cell>
        </row>
        <row r="2758">
          <cell r="C2758">
            <v>94587270</v>
          </cell>
          <cell r="D2758">
            <v>94587270</v>
          </cell>
        </row>
        <row r="2759">
          <cell r="C2759">
            <v>94587273</v>
          </cell>
          <cell r="D2759">
            <v>94587273</v>
          </cell>
        </row>
        <row r="2760">
          <cell r="C2760">
            <v>94587323</v>
          </cell>
          <cell r="D2760">
            <v>94587323</v>
          </cell>
        </row>
        <row r="2761">
          <cell r="C2761">
            <v>94587323</v>
          </cell>
          <cell r="D2761">
            <v>94587323</v>
          </cell>
        </row>
        <row r="2762">
          <cell r="C2762">
            <v>94587324</v>
          </cell>
          <cell r="D2762">
            <v>94587323</v>
          </cell>
        </row>
        <row r="2763">
          <cell r="C2763">
            <v>94587324</v>
          </cell>
          <cell r="D2763">
            <v>94587323</v>
          </cell>
        </row>
        <row r="2764">
          <cell r="C2764">
            <v>94587326</v>
          </cell>
          <cell r="D2764">
            <v>94587326</v>
          </cell>
        </row>
        <row r="2765">
          <cell r="C2765">
            <v>94587332</v>
          </cell>
          <cell r="D2765">
            <v>94587332</v>
          </cell>
        </row>
        <row r="2766">
          <cell r="C2766">
            <v>94587338</v>
          </cell>
          <cell r="D2766">
            <v>94587338</v>
          </cell>
        </row>
        <row r="2767">
          <cell r="C2767">
            <v>94587339</v>
          </cell>
          <cell r="D2767">
            <v>94587339</v>
          </cell>
        </row>
        <row r="2768">
          <cell r="C2768">
            <v>94587347</v>
          </cell>
          <cell r="D2768">
            <v>94587347</v>
          </cell>
        </row>
        <row r="2769">
          <cell r="C2769">
            <v>94587348</v>
          </cell>
          <cell r="D2769">
            <v>94587348</v>
          </cell>
        </row>
        <row r="2770">
          <cell r="C2770">
            <v>94587351</v>
          </cell>
          <cell r="D2770">
            <v>94587351</v>
          </cell>
        </row>
        <row r="2771">
          <cell r="C2771">
            <v>94587353</v>
          </cell>
          <cell r="D2771">
            <v>94587353</v>
          </cell>
        </row>
        <row r="2772">
          <cell r="C2772">
            <v>94587851</v>
          </cell>
          <cell r="D2772">
            <v>94587851</v>
          </cell>
        </row>
        <row r="2773">
          <cell r="C2773">
            <v>94587852</v>
          </cell>
          <cell r="D2773">
            <v>94587852</v>
          </cell>
        </row>
        <row r="2774">
          <cell r="C2774">
            <v>94587918</v>
          </cell>
          <cell r="D2774">
            <v>94587918</v>
          </cell>
        </row>
        <row r="2775">
          <cell r="C2775">
            <v>94587975</v>
          </cell>
          <cell r="D2775">
            <v>94587975</v>
          </cell>
        </row>
        <row r="2776">
          <cell r="C2776">
            <v>94587983</v>
          </cell>
          <cell r="D2776" t="str">
            <v>IC-1244</v>
          </cell>
        </row>
        <row r="2777">
          <cell r="C2777">
            <v>94587985</v>
          </cell>
          <cell r="D2777">
            <v>94587985</v>
          </cell>
        </row>
        <row r="2778">
          <cell r="C2778">
            <v>94587988</v>
          </cell>
          <cell r="D2778">
            <v>94587988</v>
          </cell>
        </row>
        <row r="2779">
          <cell r="C2779">
            <v>94587988</v>
          </cell>
          <cell r="D2779">
            <v>94587985</v>
          </cell>
        </row>
        <row r="2780">
          <cell r="C2780">
            <v>94587990</v>
          </cell>
          <cell r="D2780">
            <v>94587990</v>
          </cell>
        </row>
        <row r="2781">
          <cell r="C2781">
            <v>94587990</v>
          </cell>
          <cell r="D2781">
            <v>94587988</v>
          </cell>
        </row>
        <row r="2782">
          <cell r="C2782">
            <v>94587994</v>
          </cell>
          <cell r="D2782">
            <v>94587994</v>
          </cell>
        </row>
        <row r="2783">
          <cell r="C2783">
            <v>94587994</v>
          </cell>
          <cell r="D2783">
            <v>94587990</v>
          </cell>
        </row>
        <row r="2784">
          <cell r="C2784">
            <v>94587995</v>
          </cell>
          <cell r="D2784">
            <v>94587995</v>
          </cell>
        </row>
        <row r="2785">
          <cell r="C2785">
            <v>94587995</v>
          </cell>
          <cell r="D2785">
            <v>94587994</v>
          </cell>
        </row>
        <row r="2786">
          <cell r="C2786">
            <v>94588004</v>
          </cell>
          <cell r="D2786">
            <v>94588004</v>
          </cell>
        </row>
        <row r="2787">
          <cell r="C2787">
            <v>94588015</v>
          </cell>
          <cell r="D2787">
            <v>94588015</v>
          </cell>
        </row>
        <row r="2788">
          <cell r="C2788">
            <v>94588054</v>
          </cell>
          <cell r="D2788">
            <v>94588054</v>
          </cell>
        </row>
        <row r="2789">
          <cell r="C2789">
            <v>94588056</v>
          </cell>
          <cell r="D2789">
            <v>94588056</v>
          </cell>
        </row>
        <row r="2790">
          <cell r="C2790">
            <v>94588062</v>
          </cell>
          <cell r="D2790">
            <v>94588062</v>
          </cell>
        </row>
        <row r="2791">
          <cell r="C2791">
            <v>94588066</v>
          </cell>
          <cell r="D2791">
            <v>94588066</v>
          </cell>
        </row>
        <row r="2792">
          <cell r="C2792">
            <v>94588066</v>
          </cell>
          <cell r="D2792">
            <v>95213165</v>
          </cell>
        </row>
        <row r="2793">
          <cell r="C2793">
            <v>94588070</v>
          </cell>
          <cell r="D2793">
            <v>94588070</v>
          </cell>
        </row>
        <row r="2794">
          <cell r="C2794">
            <v>94588078</v>
          </cell>
          <cell r="D2794">
            <v>94588078</v>
          </cell>
        </row>
        <row r="2795">
          <cell r="C2795">
            <v>94588084</v>
          </cell>
          <cell r="D2795">
            <v>94588084</v>
          </cell>
        </row>
        <row r="2796">
          <cell r="C2796">
            <v>94588102</v>
          </cell>
          <cell r="D2796">
            <v>94588102</v>
          </cell>
        </row>
        <row r="2797">
          <cell r="C2797">
            <v>94588122</v>
          </cell>
          <cell r="D2797">
            <v>94588122</v>
          </cell>
        </row>
        <row r="2798">
          <cell r="C2798">
            <v>94588129</v>
          </cell>
          <cell r="D2798">
            <v>94588129</v>
          </cell>
        </row>
        <row r="2799">
          <cell r="C2799">
            <v>94588155</v>
          </cell>
          <cell r="D2799">
            <v>94588155</v>
          </cell>
        </row>
        <row r="2800">
          <cell r="C2800">
            <v>94588156</v>
          </cell>
          <cell r="D2800">
            <v>94588156</v>
          </cell>
        </row>
        <row r="2801">
          <cell r="C2801">
            <v>94588170</v>
          </cell>
          <cell r="D2801">
            <v>94588170</v>
          </cell>
        </row>
        <row r="2802">
          <cell r="C2802">
            <v>94588174</v>
          </cell>
          <cell r="D2802">
            <v>94588174</v>
          </cell>
        </row>
        <row r="2803">
          <cell r="C2803">
            <v>94588175</v>
          </cell>
          <cell r="D2803">
            <v>94588175</v>
          </cell>
        </row>
        <row r="2804">
          <cell r="C2804">
            <v>94588177</v>
          </cell>
          <cell r="D2804">
            <v>94588177</v>
          </cell>
        </row>
        <row r="2805">
          <cell r="C2805">
            <v>94588187</v>
          </cell>
          <cell r="D2805">
            <v>94588187</v>
          </cell>
        </row>
        <row r="2806">
          <cell r="C2806">
            <v>94588188</v>
          </cell>
          <cell r="D2806">
            <v>94588188</v>
          </cell>
        </row>
        <row r="2807">
          <cell r="C2807">
            <v>94588193</v>
          </cell>
          <cell r="D2807">
            <v>94588193</v>
          </cell>
        </row>
        <row r="2808">
          <cell r="C2808">
            <v>94588202</v>
          </cell>
          <cell r="D2808">
            <v>94588202</v>
          </cell>
        </row>
        <row r="2809">
          <cell r="C2809">
            <v>94588206</v>
          </cell>
          <cell r="D2809">
            <v>94588206</v>
          </cell>
        </row>
        <row r="2810">
          <cell r="C2810">
            <v>94588210</v>
          </cell>
          <cell r="D2810">
            <v>94588210</v>
          </cell>
        </row>
        <row r="2811">
          <cell r="C2811">
            <v>94588215</v>
          </cell>
          <cell r="D2811">
            <v>94588215</v>
          </cell>
        </row>
        <row r="2812">
          <cell r="C2812">
            <v>94588221</v>
          </cell>
          <cell r="D2812">
            <v>94588221</v>
          </cell>
        </row>
        <row r="2813">
          <cell r="C2813">
            <v>94588222</v>
          </cell>
          <cell r="D2813">
            <v>94588222</v>
          </cell>
        </row>
        <row r="2814">
          <cell r="C2814">
            <v>94588227</v>
          </cell>
          <cell r="D2814">
            <v>94588227</v>
          </cell>
        </row>
        <row r="2815">
          <cell r="C2815">
            <v>94588230</v>
          </cell>
          <cell r="D2815">
            <v>94588230</v>
          </cell>
        </row>
        <row r="2816">
          <cell r="C2816">
            <v>94588232</v>
          </cell>
          <cell r="D2816">
            <v>94588232</v>
          </cell>
        </row>
        <row r="2817">
          <cell r="C2817">
            <v>94588233</v>
          </cell>
          <cell r="D2817">
            <v>94588233</v>
          </cell>
        </row>
        <row r="2818">
          <cell r="C2818">
            <v>94588234</v>
          </cell>
          <cell r="D2818">
            <v>94588234</v>
          </cell>
        </row>
        <row r="2819">
          <cell r="C2819">
            <v>94588235</v>
          </cell>
          <cell r="D2819">
            <v>94588235</v>
          </cell>
        </row>
        <row r="2820">
          <cell r="C2820">
            <v>94588237</v>
          </cell>
          <cell r="D2820">
            <v>94588237</v>
          </cell>
        </row>
        <row r="2821">
          <cell r="C2821">
            <v>94588239</v>
          </cell>
          <cell r="D2821">
            <v>94588239</v>
          </cell>
        </row>
        <row r="2822">
          <cell r="C2822">
            <v>94588252</v>
          </cell>
          <cell r="D2822">
            <v>94588252</v>
          </cell>
        </row>
        <row r="2823">
          <cell r="C2823">
            <v>94588254</v>
          </cell>
          <cell r="D2823">
            <v>94588254</v>
          </cell>
        </row>
        <row r="2824">
          <cell r="C2824">
            <v>94588256</v>
          </cell>
          <cell r="D2824">
            <v>94588256</v>
          </cell>
        </row>
        <row r="2825">
          <cell r="C2825">
            <v>94787490</v>
          </cell>
          <cell r="D2825">
            <v>96917364</v>
          </cell>
        </row>
        <row r="2826">
          <cell r="C2826">
            <v>94787490</v>
          </cell>
          <cell r="D2826">
            <v>96917364</v>
          </cell>
        </row>
        <row r="2827">
          <cell r="C2827">
            <v>94787490</v>
          </cell>
          <cell r="D2827">
            <v>94787490</v>
          </cell>
        </row>
        <row r="2828">
          <cell r="C2828">
            <v>94787490</v>
          </cell>
          <cell r="D2828">
            <v>96917364</v>
          </cell>
        </row>
        <row r="2829">
          <cell r="C2829">
            <v>94787845</v>
          </cell>
          <cell r="D2829">
            <v>94787845</v>
          </cell>
        </row>
        <row r="2830">
          <cell r="C2830">
            <v>94788146</v>
          </cell>
          <cell r="D2830">
            <v>96914413</v>
          </cell>
        </row>
        <row r="2831">
          <cell r="C2831">
            <v>94812164</v>
          </cell>
          <cell r="D2831">
            <v>94812164</v>
          </cell>
        </row>
        <row r="2832">
          <cell r="C2832">
            <v>94812165</v>
          </cell>
          <cell r="D2832">
            <v>94812165</v>
          </cell>
        </row>
        <row r="2833">
          <cell r="C2833">
            <v>94812166</v>
          </cell>
          <cell r="D2833">
            <v>94812166</v>
          </cell>
        </row>
        <row r="2834">
          <cell r="C2834">
            <v>94812167</v>
          </cell>
          <cell r="D2834">
            <v>94812167</v>
          </cell>
        </row>
        <row r="2835">
          <cell r="C2835">
            <v>94812168</v>
          </cell>
          <cell r="D2835">
            <v>94812168</v>
          </cell>
        </row>
        <row r="2836">
          <cell r="C2836">
            <v>94812169</v>
          </cell>
          <cell r="D2836">
            <v>94812169</v>
          </cell>
        </row>
        <row r="2837">
          <cell r="C2837">
            <v>94812170</v>
          </cell>
          <cell r="D2837">
            <v>94812170</v>
          </cell>
        </row>
        <row r="2838">
          <cell r="C2838">
            <v>94812171</v>
          </cell>
          <cell r="D2838">
            <v>94812171</v>
          </cell>
        </row>
        <row r="2839">
          <cell r="C2839">
            <v>94812172</v>
          </cell>
          <cell r="D2839">
            <v>94812172</v>
          </cell>
        </row>
        <row r="2840">
          <cell r="C2840">
            <v>94816339</v>
          </cell>
          <cell r="D2840">
            <v>94816339</v>
          </cell>
        </row>
        <row r="2841">
          <cell r="C2841">
            <v>94816339</v>
          </cell>
          <cell r="D2841">
            <v>94816339</v>
          </cell>
        </row>
        <row r="2842">
          <cell r="C2842">
            <v>94816339</v>
          </cell>
          <cell r="D2842">
            <v>96563808</v>
          </cell>
        </row>
        <row r="2843">
          <cell r="C2843">
            <v>94823306</v>
          </cell>
          <cell r="D2843">
            <v>95996108</v>
          </cell>
        </row>
        <row r="2844">
          <cell r="C2844">
            <v>94823306</v>
          </cell>
          <cell r="D2844">
            <v>95996108</v>
          </cell>
        </row>
        <row r="2845">
          <cell r="C2845">
            <v>94824708</v>
          </cell>
          <cell r="D2845">
            <v>94824708</v>
          </cell>
        </row>
        <row r="2846">
          <cell r="C2846">
            <v>94824708</v>
          </cell>
          <cell r="D2846">
            <v>94824708</v>
          </cell>
        </row>
        <row r="2847">
          <cell r="C2847">
            <v>94827700</v>
          </cell>
          <cell r="D2847">
            <v>96916135</v>
          </cell>
        </row>
        <row r="2848">
          <cell r="C2848">
            <v>94833084</v>
          </cell>
          <cell r="D2848">
            <v>96818874</v>
          </cell>
        </row>
        <row r="2849">
          <cell r="C2849">
            <v>94837389</v>
          </cell>
          <cell r="D2849">
            <v>94837389</v>
          </cell>
        </row>
        <row r="2850">
          <cell r="C2850">
            <v>94837389</v>
          </cell>
          <cell r="D2850">
            <v>94837389</v>
          </cell>
        </row>
        <row r="2851">
          <cell r="C2851">
            <v>94916568</v>
          </cell>
          <cell r="D2851">
            <v>96595509</v>
          </cell>
        </row>
        <row r="2852">
          <cell r="C2852">
            <v>95015012</v>
          </cell>
          <cell r="D2852">
            <v>95015012</v>
          </cell>
        </row>
        <row r="2853">
          <cell r="C2853">
            <v>95015364</v>
          </cell>
          <cell r="D2853" t="str">
            <v>96844276 or 95015364</v>
          </cell>
        </row>
        <row r="2854">
          <cell r="C2854">
            <v>95015366</v>
          </cell>
          <cell r="D2854" t="str">
            <v>96844278 or 9501366</v>
          </cell>
        </row>
        <row r="2855">
          <cell r="C2855">
            <v>95015367</v>
          </cell>
          <cell r="D2855" t="str">
            <v>96844279 or 95015367</v>
          </cell>
        </row>
        <row r="2856">
          <cell r="C2856">
            <v>95015368</v>
          </cell>
          <cell r="D2856" t="str">
            <v>96942480 or 95015368</v>
          </cell>
        </row>
        <row r="2857">
          <cell r="C2857">
            <v>95015818</v>
          </cell>
          <cell r="D2857">
            <v>95015818</v>
          </cell>
        </row>
        <row r="2858">
          <cell r="C2858">
            <v>95015818</v>
          </cell>
          <cell r="D2858">
            <v>95015818</v>
          </cell>
        </row>
        <row r="2859">
          <cell r="C2859">
            <v>95015819</v>
          </cell>
          <cell r="D2859">
            <v>95015819</v>
          </cell>
        </row>
        <row r="2860">
          <cell r="C2860">
            <v>95015819</v>
          </cell>
          <cell r="D2860">
            <v>95015819</v>
          </cell>
        </row>
        <row r="2861">
          <cell r="C2861">
            <v>95015820</v>
          </cell>
          <cell r="D2861">
            <v>95015820</v>
          </cell>
        </row>
        <row r="2862">
          <cell r="C2862">
            <v>95015820</v>
          </cell>
          <cell r="D2862">
            <v>95015820</v>
          </cell>
        </row>
        <row r="2863">
          <cell r="C2863">
            <v>95015821</v>
          </cell>
          <cell r="D2863">
            <v>95015821</v>
          </cell>
        </row>
        <row r="2864">
          <cell r="C2864">
            <v>95015821</v>
          </cell>
          <cell r="D2864">
            <v>95015821</v>
          </cell>
        </row>
        <row r="2865">
          <cell r="C2865">
            <v>95015823</v>
          </cell>
          <cell r="D2865">
            <v>95015823</v>
          </cell>
        </row>
        <row r="2866">
          <cell r="C2866">
            <v>95015823</v>
          </cell>
          <cell r="D2866">
            <v>95015823</v>
          </cell>
        </row>
        <row r="2867">
          <cell r="C2867">
            <v>95015825</v>
          </cell>
          <cell r="D2867">
            <v>95015825</v>
          </cell>
        </row>
        <row r="2868">
          <cell r="C2868">
            <v>95015825</v>
          </cell>
          <cell r="D2868">
            <v>95015825</v>
          </cell>
        </row>
        <row r="2869">
          <cell r="C2869">
            <v>95015917</v>
          </cell>
          <cell r="D2869">
            <v>94584178</v>
          </cell>
        </row>
        <row r="2870">
          <cell r="C2870">
            <v>95015930</v>
          </cell>
          <cell r="D2870">
            <v>95015930</v>
          </cell>
        </row>
        <row r="2871">
          <cell r="C2871">
            <v>95015930</v>
          </cell>
          <cell r="D2871">
            <v>95015930</v>
          </cell>
        </row>
        <row r="2872">
          <cell r="C2872">
            <v>95015932</v>
          </cell>
          <cell r="D2872">
            <v>95015932</v>
          </cell>
        </row>
        <row r="2873">
          <cell r="C2873">
            <v>95015932</v>
          </cell>
          <cell r="D2873">
            <v>95015932</v>
          </cell>
        </row>
        <row r="2874">
          <cell r="C2874">
            <v>95016081</v>
          </cell>
          <cell r="D2874">
            <v>95016081</v>
          </cell>
        </row>
        <row r="2875">
          <cell r="C2875">
            <v>95016081</v>
          </cell>
          <cell r="D2875">
            <v>95016081</v>
          </cell>
        </row>
        <row r="2876">
          <cell r="C2876">
            <v>95016082</v>
          </cell>
          <cell r="D2876">
            <v>95016082</v>
          </cell>
        </row>
        <row r="2877">
          <cell r="C2877">
            <v>95016082</v>
          </cell>
          <cell r="D2877">
            <v>95016082</v>
          </cell>
        </row>
        <row r="2878">
          <cell r="C2878">
            <v>95016090</v>
          </cell>
          <cell r="D2878">
            <v>95016090</v>
          </cell>
        </row>
        <row r="2879">
          <cell r="C2879">
            <v>95016090</v>
          </cell>
          <cell r="D2879">
            <v>95016090</v>
          </cell>
        </row>
        <row r="2880">
          <cell r="C2880">
            <v>95016133</v>
          </cell>
          <cell r="D2880">
            <v>95016133</v>
          </cell>
        </row>
        <row r="2881">
          <cell r="C2881">
            <v>95016133</v>
          </cell>
          <cell r="D2881">
            <v>95016133</v>
          </cell>
        </row>
        <row r="2882">
          <cell r="C2882">
            <v>95016239</v>
          </cell>
          <cell r="D2882">
            <v>95016239</v>
          </cell>
        </row>
        <row r="2883">
          <cell r="C2883">
            <v>95016239</v>
          </cell>
          <cell r="D2883">
            <v>95016239</v>
          </cell>
        </row>
        <row r="2884">
          <cell r="C2884">
            <v>95016241</v>
          </cell>
          <cell r="D2884">
            <v>95016241</v>
          </cell>
        </row>
        <row r="2885">
          <cell r="C2885">
            <v>95016241</v>
          </cell>
          <cell r="D2885">
            <v>95016241</v>
          </cell>
        </row>
        <row r="2886">
          <cell r="C2886">
            <v>95016244</v>
          </cell>
          <cell r="D2886">
            <v>95016244</v>
          </cell>
        </row>
        <row r="2887">
          <cell r="C2887">
            <v>95016244</v>
          </cell>
          <cell r="D2887">
            <v>95016244</v>
          </cell>
        </row>
        <row r="2888">
          <cell r="C2888">
            <v>95016245</v>
          </cell>
          <cell r="D2888">
            <v>95016245</v>
          </cell>
        </row>
        <row r="2889">
          <cell r="C2889">
            <v>95016245</v>
          </cell>
          <cell r="D2889">
            <v>95016245</v>
          </cell>
        </row>
        <row r="2890">
          <cell r="C2890">
            <v>95016246</v>
          </cell>
          <cell r="D2890">
            <v>95016246</v>
          </cell>
        </row>
        <row r="2891">
          <cell r="C2891">
            <v>95016246</v>
          </cell>
          <cell r="D2891">
            <v>95016246</v>
          </cell>
        </row>
        <row r="2892">
          <cell r="C2892">
            <v>95016247</v>
          </cell>
          <cell r="D2892">
            <v>95016247</v>
          </cell>
        </row>
        <row r="2893">
          <cell r="C2893">
            <v>95016247</v>
          </cell>
          <cell r="D2893">
            <v>95016247</v>
          </cell>
        </row>
        <row r="2894">
          <cell r="C2894">
            <v>95016248</v>
          </cell>
          <cell r="D2894">
            <v>95016248</v>
          </cell>
        </row>
        <row r="2895">
          <cell r="C2895">
            <v>95016248</v>
          </cell>
          <cell r="D2895">
            <v>95016248</v>
          </cell>
        </row>
        <row r="2896">
          <cell r="C2896">
            <v>95016539</v>
          </cell>
          <cell r="D2896">
            <v>95016539</v>
          </cell>
        </row>
        <row r="2897">
          <cell r="C2897">
            <v>95016539</v>
          </cell>
          <cell r="D2897">
            <v>95016539</v>
          </cell>
        </row>
        <row r="2898">
          <cell r="C2898">
            <v>95016908</v>
          </cell>
          <cell r="D2898">
            <v>95016908</v>
          </cell>
        </row>
        <row r="2899">
          <cell r="C2899">
            <v>95016909</v>
          </cell>
          <cell r="D2899">
            <v>95016909</v>
          </cell>
        </row>
        <row r="2900">
          <cell r="C2900">
            <v>95016910</v>
          </cell>
          <cell r="D2900">
            <v>95016910</v>
          </cell>
        </row>
        <row r="2901">
          <cell r="C2901">
            <v>95016912</v>
          </cell>
          <cell r="D2901">
            <v>95016912</v>
          </cell>
        </row>
        <row r="2902">
          <cell r="C2902">
            <v>95016914</v>
          </cell>
          <cell r="D2902">
            <v>96915607</v>
          </cell>
        </row>
        <row r="2903">
          <cell r="C2903">
            <v>95016915</v>
          </cell>
          <cell r="D2903">
            <v>96915611</v>
          </cell>
        </row>
        <row r="2904">
          <cell r="C2904">
            <v>95017000</v>
          </cell>
          <cell r="D2904">
            <v>96315785</v>
          </cell>
        </row>
        <row r="2905">
          <cell r="C2905">
            <v>95017000</v>
          </cell>
          <cell r="D2905">
            <v>96315785</v>
          </cell>
        </row>
        <row r="2906">
          <cell r="C2906">
            <v>95017000</v>
          </cell>
          <cell r="D2906">
            <v>96315785</v>
          </cell>
        </row>
        <row r="2907">
          <cell r="C2907">
            <v>95017000</v>
          </cell>
          <cell r="D2907">
            <v>96315785</v>
          </cell>
        </row>
        <row r="2908">
          <cell r="C2908">
            <v>95017001</v>
          </cell>
          <cell r="D2908">
            <v>95017001</v>
          </cell>
        </row>
        <row r="2909">
          <cell r="C2909">
            <v>95017001</v>
          </cell>
          <cell r="D2909">
            <v>95017001</v>
          </cell>
        </row>
        <row r="2910">
          <cell r="C2910">
            <v>95017001</v>
          </cell>
          <cell r="D2910">
            <v>95017001</v>
          </cell>
        </row>
        <row r="2911">
          <cell r="C2911">
            <v>95017002</v>
          </cell>
          <cell r="D2911">
            <v>96914712</v>
          </cell>
        </row>
        <row r="2912">
          <cell r="C2912">
            <v>95017002</v>
          </cell>
          <cell r="D2912">
            <v>95017001</v>
          </cell>
        </row>
        <row r="2913">
          <cell r="C2913">
            <v>95017003</v>
          </cell>
          <cell r="D2913" t="str">
            <v>IC-1980</v>
          </cell>
        </row>
        <row r="2914">
          <cell r="C2914">
            <v>95017004</v>
          </cell>
          <cell r="D2914">
            <v>96323876</v>
          </cell>
        </row>
        <row r="2915">
          <cell r="C2915">
            <v>95017004</v>
          </cell>
          <cell r="D2915">
            <v>96323876</v>
          </cell>
        </row>
        <row r="2916">
          <cell r="C2916">
            <v>95017004</v>
          </cell>
          <cell r="D2916">
            <v>96323876</v>
          </cell>
        </row>
        <row r="2917">
          <cell r="C2917">
            <v>95017004</v>
          </cell>
          <cell r="D2917">
            <v>96323876</v>
          </cell>
        </row>
        <row r="2918">
          <cell r="C2918">
            <v>95017005</v>
          </cell>
          <cell r="D2918" t="str">
            <v>IC-1981</v>
          </cell>
        </row>
        <row r="2919">
          <cell r="C2919">
            <v>95017006</v>
          </cell>
          <cell r="D2919">
            <v>96323877</v>
          </cell>
        </row>
        <row r="2920">
          <cell r="C2920">
            <v>95017006</v>
          </cell>
          <cell r="D2920">
            <v>96323877</v>
          </cell>
        </row>
        <row r="2921">
          <cell r="C2921">
            <v>95017006</v>
          </cell>
          <cell r="D2921">
            <v>96323877</v>
          </cell>
        </row>
        <row r="2922">
          <cell r="C2922">
            <v>95017006</v>
          </cell>
          <cell r="D2922">
            <v>96323877</v>
          </cell>
        </row>
        <row r="2923">
          <cell r="C2923">
            <v>95017110</v>
          </cell>
          <cell r="D2923">
            <v>95017110</v>
          </cell>
        </row>
        <row r="2924">
          <cell r="C2924">
            <v>95017143</v>
          </cell>
          <cell r="D2924">
            <v>95017143</v>
          </cell>
        </row>
        <row r="2925">
          <cell r="C2925">
            <v>95017143</v>
          </cell>
          <cell r="D2925">
            <v>95017143</v>
          </cell>
        </row>
        <row r="2926">
          <cell r="C2926">
            <v>95017148</v>
          </cell>
          <cell r="D2926">
            <v>95017148</v>
          </cell>
        </row>
        <row r="2927">
          <cell r="C2927">
            <v>95017148</v>
          </cell>
          <cell r="D2927">
            <v>95017148</v>
          </cell>
        </row>
        <row r="2928">
          <cell r="C2928">
            <v>95017173</v>
          </cell>
          <cell r="D2928">
            <v>95017173</v>
          </cell>
        </row>
        <row r="2929">
          <cell r="C2929">
            <v>95017173</v>
          </cell>
          <cell r="D2929">
            <v>95017173</v>
          </cell>
        </row>
        <row r="2930">
          <cell r="C2930">
            <v>95017724</v>
          </cell>
          <cell r="D2930" t="str">
            <v>95017724 or 95959464</v>
          </cell>
        </row>
        <row r="2931">
          <cell r="C2931">
            <v>95017724</v>
          </cell>
          <cell r="D2931" t="str">
            <v>95017724 or 95959464</v>
          </cell>
        </row>
        <row r="2932">
          <cell r="C2932">
            <v>95017725</v>
          </cell>
          <cell r="D2932" t="str">
            <v>95017725 or 95959466</v>
          </cell>
        </row>
        <row r="2933">
          <cell r="C2933">
            <v>95017725</v>
          </cell>
          <cell r="D2933" t="str">
            <v>95017725 or 95959466</v>
          </cell>
        </row>
        <row r="2934">
          <cell r="C2934">
            <v>95017728</v>
          </cell>
          <cell r="D2934">
            <v>95017728</v>
          </cell>
        </row>
        <row r="2935">
          <cell r="C2935">
            <v>95017728</v>
          </cell>
          <cell r="D2935">
            <v>95017728</v>
          </cell>
        </row>
        <row r="2936">
          <cell r="C2936">
            <v>95017729</v>
          </cell>
          <cell r="D2936">
            <v>95017729</v>
          </cell>
        </row>
        <row r="2937">
          <cell r="C2937">
            <v>95017729</v>
          </cell>
          <cell r="D2937">
            <v>95017729</v>
          </cell>
        </row>
        <row r="2938">
          <cell r="C2938">
            <v>95017779</v>
          </cell>
          <cell r="D2938">
            <v>95017779</v>
          </cell>
        </row>
        <row r="2939">
          <cell r="C2939">
            <v>95017781</v>
          </cell>
          <cell r="D2939">
            <v>95017781</v>
          </cell>
        </row>
        <row r="2940">
          <cell r="C2940">
            <v>95017785</v>
          </cell>
          <cell r="D2940">
            <v>95017785</v>
          </cell>
        </row>
        <row r="2941">
          <cell r="C2941">
            <v>95017786</v>
          </cell>
          <cell r="D2941">
            <v>95017786</v>
          </cell>
        </row>
        <row r="2942">
          <cell r="C2942">
            <v>95017787</v>
          </cell>
          <cell r="D2942">
            <v>95017787</v>
          </cell>
        </row>
        <row r="2943">
          <cell r="C2943">
            <v>95017788</v>
          </cell>
          <cell r="D2943">
            <v>95017788</v>
          </cell>
        </row>
        <row r="2944">
          <cell r="C2944">
            <v>95017789</v>
          </cell>
          <cell r="D2944">
            <v>95017789</v>
          </cell>
        </row>
        <row r="2945">
          <cell r="C2945">
            <v>95018105</v>
          </cell>
          <cell r="D2945">
            <v>95018105</v>
          </cell>
        </row>
        <row r="2946">
          <cell r="C2946">
            <v>95018490</v>
          </cell>
          <cell r="D2946">
            <v>95018490</v>
          </cell>
        </row>
        <row r="2947">
          <cell r="C2947">
            <v>95018493</v>
          </cell>
          <cell r="D2947">
            <v>95018493</v>
          </cell>
        </row>
        <row r="2948">
          <cell r="C2948">
            <v>95018493</v>
          </cell>
          <cell r="D2948">
            <v>95018493</v>
          </cell>
        </row>
        <row r="2949">
          <cell r="C2949">
            <v>95018529</v>
          </cell>
          <cell r="D2949">
            <v>94584188</v>
          </cell>
        </row>
        <row r="2950">
          <cell r="C2950">
            <v>95018530</v>
          </cell>
          <cell r="D2950">
            <v>94584717</v>
          </cell>
        </row>
        <row r="2951">
          <cell r="C2951">
            <v>95018605</v>
          </cell>
          <cell r="D2951">
            <v>94584282</v>
          </cell>
        </row>
        <row r="2952">
          <cell r="C2952">
            <v>95019940</v>
          </cell>
          <cell r="D2952">
            <v>95019940</v>
          </cell>
        </row>
        <row r="2953">
          <cell r="C2953">
            <v>95019940</v>
          </cell>
          <cell r="D2953">
            <v>95019940</v>
          </cell>
        </row>
        <row r="2954">
          <cell r="C2954">
            <v>95020211</v>
          </cell>
          <cell r="D2954">
            <v>95020211</v>
          </cell>
        </row>
        <row r="2955">
          <cell r="C2955">
            <v>95020211</v>
          </cell>
          <cell r="D2955">
            <v>95020211</v>
          </cell>
        </row>
        <row r="2956">
          <cell r="C2956">
            <v>95020525</v>
          </cell>
          <cell r="D2956">
            <v>95986230</v>
          </cell>
        </row>
        <row r="2957">
          <cell r="C2957">
            <v>95020525</v>
          </cell>
          <cell r="D2957">
            <v>95020525</v>
          </cell>
        </row>
        <row r="2958">
          <cell r="C2958">
            <v>95020531</v>
          </cell>
          <cell r="D2958">
            <v>95986236</v>
          </cell>
        </row>
        <row r="2959">
          <cell r="C2959">
            <v>95020531</v>
          </cell>
          <cell r="D2959">
            <v>95020531</v>
          </cell>
        </row>
        <row r="2960">
          <cell r="C2960">
            <v>95020549</v>
          </cell>
          <cell r="D2960">
            <v>95986271</v>
          </cell>
        </row>
        <row r="2961">
          <cell r="C2961">
            <v>95020549</v>
          </cell>
          <cell r="D2961">
            <v>95020549</v>
          </cell>
        </row>
        <row r="2962">
          <cell r="C2962">
            <v>95020551</v>
          </cell>
          <cell r="D2962">
            <v>95986280</v>
          </cell>
        </row>
        <row r="2963">
          <cell r="C2963">
            <v>95020551</v>
          </cell>
          <cell r="D2963">
            <v>95020551</v>
          </cell>
        </row>
        <row r="2964">
          <cell r="C2964">
            <v>95020643</v>
          </cell>
          <cell r="D2964">
            <v>95986257</v>
          </cell>
        </row>
        <row r="2965">
          <cell r="C2965">
            <v>95020643</v>
          </cell>
          <cell r="D2965">
            <v>95020643</v>
          </cell>
        </row>
        <row r="2966">
          <cell r="C2966">
            <v>95020891</v>
          </cell>
          <cell r="D2966">
            <v>95020891</v>
          </cell>
        </row>
        <row r="2967">
          <cell r="C2967">
            <v>95020891</v>
          </cell>
          <cell r="D2967">
            <v>95020891</v>
          </cell>
        </row>
        <row r="2968">
          <cell r="C2968">
            <v>95020899</v>
          </cell>
          <cell r="D2968">
            <v>95020899</v>
          </cell>
        </row>
        <row r="2969">
          <cell r="C2969">
            <v>95020899</v>
          </cell>
          <cell r="D2969">
            <v>95020899</v>
          </cell>
        </row>
        <row r="2970">
          <cell r="C2970">
            <v>95020932</v>
          </cell>
          <cell r="D2970">
            <v>95020932</v>
          </cell>
        </row>
        <row r="2971">
          <cell r="C2971">
            <v>95020932</v>
          </cell>
          <cell r="D2971">
            <v>95020932</v>
          </cell>
        </row>
        <row r="2972">
          <cell r="C2972">
            <v>95020934</v>
          </cell>
          <cell r="D2972">
            <v>95020934</v>
          </cell>
        </row>
        <row r="2973">
          <cell r="C2973">
            <v>95020934</v>
          </cell>
          <cell r="D2973">
            <v>95020934</v>
          </cell>
        </row>
        <row r="2974">
          <cell r="C2974">
            <v>95020937</v>
          </cell>
          <cell r="D2974">
            <v>95020937</v>
          </cell>
        </row>
        <row r="2975">
          <cell r="C2975">
            <v>95020937</v>
          </cell>
          <cell r="D2975">
            <v>95020937</v>
          </cell>
        </row>
        <row r="2976">
          <cell r="C2976">
            <v>95020938</v>
          </cell>
          <cell r="D2976">
            <v>95020938</v>
          </cell>
        </row>
        <row r="2977">
          <cell r="C2977">
            <v>95020938</v>
          </cell>
          <cell r="D2977">
            <v>95020938</v>
          </cell>
        </row>
        <row r="2978">
          <cell r="C2978">
            <v>95020939</v>
          </cell>
          <cell r="D2978">
            <v>95020939</v>
          </cell>
        </row>
        <row r="2979">
          <cell r="C2979">
            <v>95020939</v>
          </cell>
          <cell r="D2979">
            <v>95020939</v>
          </cell>
        </row>
        <row r="2980">
          <cell r="C2980">
            <v>95021036</v>
          </cell>
          <cell r="D2980">
            <v>95021036</v>
          </cell>
        </row>
        <row r="2981">
          <cell r="C2981">
            <v>95021037</v>
          </cell>
          <cell r="D2981">
            <v>95021037</v>
          </cell>
        </row>
        <row r="2982">
          <cell r="C2982">
            <v>95021040</v>
          </cell>
          <cell r="D2982">
            <v>95459433</v>
          </cell>
        </row>
        <row r="2983">
          <cell r="C2983">
            <v>95021081</v>
          </cell>
          <cell r="D2983">
            <v>95021081</v>
          </cell>
        </row>
        <row r="2984">
          <cell r="C2984">
            <v>95021081</v>
          </cell>
          <cell r="D2984">
            <v>95021081</v>
          </cell>
        </row>
        <row r="2985">
          <cell r="C2985">
            <v>95021082</v>
          </cell>
          <cell r="D2985">
            <v>95021082</v>
          </cell>
        </row>
        <row r="2986">
          <cell r="C2986">
            <v>95021082</v>
          </cell>
          <cell r="D2986">
            <v>95021082</v>
          </cell>
        </row>
        <row r="2987">
          <cell r="C2987">
            <v>95021111</v>
          </cell>
          <cell r="D2987">
            <v>95021111</v>
          </cell>
        </row>
        <row r="2988">
          <cell r="C2988">
            <v>95021941</v>
          </cell>
          <cell r="D2988">
            <v>95021941</v>
          </cell>
        </row>
        <row r="2989">
          <cell r="C2989">
            <v>95021945</v>
          </cell>
          <cell r="D2989">
            <v>95021945</v>
          </cell>
        </row>
        <row r="2990">
          <cell r="C2990">
            <v>95021950</v>
          </cell>
          <cell r="D2990">
            <v>95021950</v>
          </cell>
        </row>
        <row r="2991">
          <cell r="C2991">
            <v>95021954</v>
          </cell>
          <cell r="D2991">
            <v>95021954</v>
          </cell>
        </row>
        <row r="2992">
          <cell r="C2992">
            <v>95021958</v>
          </cell>
          <cell r="D2992">
            <v>95021958</v>
          </cell>
        </row>
        <row r="2993">
          <cell r="C2993">
            <v>95021963</v>
          </cell>
          <cell r="D2993">
            <v>95021963</v>
          </cell>
        </row>
        <row r="2994">
          <cell r="C2994">
            <v>95021967</v>
          </cell>
          <cell r="D2994">
            <v>95021967</v>
          </cell>
        </row>
        <row r="2995">
          <cell r="C2995">
            <v>95021971</v>
          </cell>
          <cell r="D2995">
            <v>95021971</v>
          </cell>
        </row>
        <row r="2996">
          <cell r="C2996">
            <v>95021976</v>
          </cell>
          <cell r="D2996">
            <v>95021976</v>
          </cell>
        </row>
        <row r="2997">
          <cell r="C2997">
            <v>95021980</v>
          </cell>
          <cell r="D2997">
            <v>95021980</v>
          </cell>
        </row>
        <row r="2998">
          <cell r="C2998">
            <v>95022160</v>
          </cell>
          <cell r="D2998">
            <v>95022160</v>
          </cell>
        </row>
        <row r="2999">
          <cell r="C2999">
            <v>95022160</v>
          </cell>
          <cell r="D2999">
            <v>95022160</v>
          </cell>
        </row>
        <row r="3000">
          <cell r="C3000">
            <v>95022161</v>
          </cell>
          <cell r="D3000">
            <v>95022161</v>
          </cell>
        </row>
        <row r="3001">
          <cell r="C3001">
            <v>95022161</v>
          </cell>
          <cell r="D3001">
            <v>95022161</v>
          </cell>
        </row>
        <row r="3002">
          <cell r="C3002">
            <v>95022162</v>
          </cell>
          <cell r="D3002">
            <v>95022162</v>
          </cell>
        </row>
        <row r="3003">
          <cell r="C3003">
            <v>95022162</v>
          </cell>
          <cell r="D3003">
            <v>95022162</v>
          </cell>
        </row>
        <row r="3004">
          <cell r="C3004">
            <v>95022221</v>
          </cell>
          <cell r="D3004" t="str">
            <v>IC-1978</v>
          </cell>
        </row>
        <row r="3005">
          <cell r="C3005">
            <v>95022222</v>
          </cell>
          <cell r="D3005" t="str">
            <v>IC-1979</v>
          </cell>
        </row>
        <row r="3006">
          <cell r="C3006">
            <v>95022223</v>
          </cell>
          <cell r="D3006" t="str">
            <v>IC-1982</v>
          </cell>
        </row>
        <row r="3007">
          <cell r="C3007">
            <v>95022224</v>
          </cell>
          <cell r="D3007" t="str">
            <v>IC-1983</v>
          </cell>
        </row>
        <row r="3008">
          <cell r="C3008">
            <v>95022225</v>
          </cell>
          <cell r="D3008" t="str">
            <v>IC-1952</v>
          </cell>
        </row>
        <row r="3009">
          <cell r="C3009">
            <v>95022225</v>
          </cell>
          <cell r="D3009" t="str">
            <v>IC-1952</v>
          </cell>
        </row>
        <row r="3010">
          <cell r="C3010">
            <v>95022229</v>
          </cell>
          <cell r="D3010">
            <v>96610760</v>
          </cell>
        </row>
        <row r="3011">
          <cell r="C3011">
            <v>95022967</v>
          </cell>
          <cell r="D3011">
            <v>95022967</v>
          </cell>
        </row>
        <row r="3012">
          <cell r="C3012">
            <v>95022967</v>
          </cell>
          <cell r="D3012">
            <v>95022967</v>
          </cell>
        </row>
        <row r="3013">
          <cell r="C3013">
            <v>95022968</v>
          </cell>
          <cell r="D3013">
            <v>95022968</v>
          </cell>
        </row>
        <row r="3014">
          <cell r="C3014">
            <v>95022968</v>
          </cell>
          <cell r="D3014">
            <v>95022968</v>
          </cell>
        </row>
        <row r="3015">
          <cell r="C3015">
            <v>95022969</v>
          </cell>
          <cell r="D3015">
            <v>95022969</v>
          </cell>
        </row>
        <row r="3016">
          <cell r="C3016">
            <v>95022969</v>
          </cell>
          <cell r="D3016">
            <v>95022969</v>
          </cell>
        </row>
        <row r="3017">
          <cell r="C3017">
            <v>95022971</v>
          </cell>
          <cell r="D3017">
            <v>95022971</v>
          </cell>
        </row>
        <row r="3018">
          <cell r="C3018">
            <v>95022971</v>
          </cell>
          <cell r="D3018">
            <v>95022971</v>
          </cell>
        </row>
        <row r="3019">
          <cell r="C3019">
            <v>95022973</v>
          </cell>
          <cell r="D3019">
            <v>95022973</v>
          </cell>
        </row>
        <row r="3020">
          <cell r="C3020">
            <v>95022973</v>
          </cell>
          <cell r="D3020">
            <v>95022973</v>
          </cell>
        </row>
        <row r="3021">
          <cell r="C3021">
            <v>95024379</v>
          </cell>
          <cell r="D3021">
            <v>95024379</v>
          </cell>
        </row>
        <row r="3022">
          <cell r="C3022">
            <v>95024379</v>
          </cell>
          <cell r="D3022">
            <v>95024379</v>
          </cell>
        </row>
        <row r="3023">
          <cell r="C3023">
            <v>95025414</v>
          </cell>
          <cell r="D3023">
            <v>95025414</v>
          </cell>
        </row>
        <row r="3024">
          <cell r="C3024">
            <v>95025414</v>
          </cell>
          <cell r="D3024">
            <v>95025414</v>
          </cell>
        </row>
        <row r="3025">
          <cell r="C3025">
            <v>95025417</v>
          </cell>
          <cell r="D3025">
            <v>95025417</v>
          </cell>
        </row>
        <row r="3026">
          <cell r="C3026">
            <v>95025419</v>
          </cell>
          <cell r="D3026">
            <v>95025419</v>
          </cell>
        </row>
        <row r="3027">
          <cell r="C3027">
            <v>95025423</v>
          </cell>
          <cell r="D3027">
            <v>95025423</v>
          </cell>
        </row>
        <row r="3028">
          <cell r="C3028">
            <v>95025424</v>
          </cell>
          <cell r="D3028">
            <v>95025424</v>
          </cell>
        </row>
        <row r="3029">
          <cell r="C3029">
            <v>95025425</v>
          </cell>
          <cell r="D3029">
            <v>95025425</v>
          </cell>
        </row>
        <row r="3030">
          <cell r="C3030">
            <v>95025426</v>
          </cell>
          <cell r="D3030">
            <v>95025426</v>
          </cell>
        </row>
        <row r="3031">
          <cell r="C3031">
            <v>95025427</v>
          </cell>
          <cell r="D3031">
            <v>95025427</v>
          </cell>
        </row>
        <row r="3032">
          <cell r="C3032">
            <v>95025460</v>
          </cell>
          <cell r="D3032">
            <v>95025460</v>
          </cell>
        </row>
        <row r="3033">
          <cell r="C3033">
            <v>95025460</v>
          </cell>
          <cell r="D3033">
            <v>95025460</v>
          </cell>
        </row>
        <row r="3034">
          <cell r="C3034">
            <v>95025461</v>
          </cell>
          <cell r="D3034">
            <v>95025461</v>
          </cell>
        </row>
        <row r="3035">
          <cell r="C3035">
            <v>95025461</v>
          </cell>
          <cell r="D3035">
            <v>95025461</v>
          </cell>
        </row>
        <row r="3036">
          <cell r="C3036">
            <v>95025805</v>
          </cell>
          <cell r="D3036" t="str">
            <v>95025805 or 95985903</v>
          </cell>
        </row>
        <row r="3037">
          <cell r="C3037">
            <v>95025805</v>
          </cell>
          <cell r="D3037" t="str">
            <v>95025805 or 95985903</v>
          </cell>
        </row>
        <row r="3038">
          <cell r="C3038">
            <v>95027493</v>
          </cell>
          <cell r="D3038" t="str">
            <v>IC-1976</v>
          </cell>
        </row>
        <row r="3039">
          <cell r="C3039">
            <v>95027494</v>
          </cell>
          <cell r="D3039" t="str">
            <v>IC-1977</v>
          </cell>
        </row>
        <row r="3040">
          <cell r="C3040">
            <v>95028212</v>
          </cell>
          <cell r="D3040" t="str">
            <v>95980776 or 95028212</v>
          </cell>
        </row>
        <row r="3041">
          <cell r="C3041">
            <v>95028212</v>
          </cell>
          <cell r="D3041" t="str">
            <v>95980776 or 95028212</v>
          </cell>
        </row>
        <row r="3042">
          <cell r="C3042">
            <v>95032308</v>
          </cell>
          <cell r="D3042">
            <v>95032308</v>
          </cell>
        </row>
        <row r="3043">
          <cell r="C3043">
            <v>95032308</v>
          </cell>
          <cell r="D3043">
            <v>95032308</v>
          </cell>
        </row>
        <row r="3044">
          <cell r="C3044">
            <v>95032783</v>
          </cell>
          <cell r="D3044">
            <v>95032783</v>
          </cell>
        </row>
        <row r="3045">
          <cell r="C3045">
            <v>95032856</v>
          </cell>
          <cell r="D3045">
            <v>95032856</v>
          </cell>
        </row>
        <row r="3046">
          <cell r="C3046">
            <v>95032921</v>
          </cell>
          <cell r="D3046">
            <v>95032921</v>
          </cell>
        </row>
        <row r="3047">
          <cell r="C3047">
            <v>95032961</v>
          </cell>
          <cell r="D3047">
            <v>95032961</v>
          </cell>
        </row>
        <row r="3048">
          <cell r="C3048">
            <v>95033056</v>
          </cell>
          <cell r="D3048">
            <v>95033056</v>
          </cell>
        </row>
        <row r="3049">
          <cell r="C3049">
            <v>95033082</v>
          </cell>
          <cell r="D3049">
            <v>95033082</v>
          </cell>
        </row>
        <row r="3050">
          <cell r="C3050">
            <v>95033116</v>
          </cell>
          <cell r="D3050">
            <v>95033116</v>
          </cell>
        </row>
        <row r="3051">
          <cell r="C3051">
            <v>95033155</v>
          </cell>
          <cell r="D3051">
            <v>95033155</v>
          </cell>
        </row>
        <row r="3052">
          <cell r="C3052">
            <v>95034156</v>
          </cell>
          <cell r="D3052">
            <v>95034156</v>
          </cell>
        </row>
        <row r="3053">
          <cell r="C3053">
            <v>95034157</v>
          </cell>
          <cell r="D3053">
            <v>95034157</v>
          </cell>
        </row>
        <row r="3054">
          <cell r="C3054">
            <v>95034158</v>
          </cell>
          <cell r="D3054">
            <v>95034158</v>
          </cell>
        </row>
        <row r="3055">
          <cell r="C3055">
            <v>95034160</v>
          </cell>
          <cell r="D3055">
            <v>95034160</v>
          </cell>
        </row>
        <row r="3056">
          <cell r="C3056">
            <v>95034567</v>
          </cell>
          <cell r="D3056" t="str">
            <v>95953300 or 95034567</v>
          </cell>
        </row>
        <row r="3057">
          <cell r="C3057">
            <v>95034567</v>
          </cell>
          <cell r="D3057" t="str">
            <v>95953300 or 95034567</v>
          </cell>
        </row>
        <row r="3058">
          <cell r="C3058">
            <v>95037296</v>
          </cell>
          <cell r="D3058">
            <v>95037296</v>
          </cell>
        </row>
        <row r="3059">
          <cell r="C3059">
            <v>95037296</v>
          </cell>
          <cell r="D3059">
            <v>95037296</v>
          </cell>
        </row>
        <row r="3060">
          <cell r="C3060">
            <v>95037297</v>
          </cell>
          <cell r="D3060">
            <v>95037297</v>
          </cell>
        </row>
        <row r="3061">
          <cell r="C3061">
            <v>95037297</v>
          </cell>
          <cell r="D3061">
            <v>95037297</v>
          </cell>
        </row>
        <row r="3062">
          <cell r="C3062">
            <v>95037299</v>
          </cell>
          <cell r="D3062">
            <v>95037299</v>
          </cell>
        </row>
        <row r="3063">
          <cell r="C3063">
            <v>95037299</v>
          </cell>
          <cell r="D3063">
            <v>95037299</v>
          </cell>
        </row>
        <row r="3064">
          <cell r="C3064">
            <v>95037309</v>
          </cell>
          <cell r="D3064">
            <v>95037309</v>
          </cell>
        </row>
        <row r="3065">
          <cell r="C3065">
            <v>95037309</v>
          </cell>
          <cell r="D3065">
            <v>95037309</v>
          </cell>
        </row>
        <row r="3066">
          <cell r="C3066">
            <v>95037311</v>
          </cell>
          <cell r="D3066">
            <v>95037311</v>
          </cell>
        </row>
        <row r="3067">
          <cell r="C3067">
            <v>95037311</v>
          </cell>
          <cell r="D3067">
            <v>95037311</v>
          </cell>
        </row>
        <row r="3068">
          <cell r="C3068">
            <v>95040783</v>
          </cell>
          <cell r="D3068">
            <v>95040783</v>
          </cell>
        </row>
        <row r="3069">
          <cell r="C3069">
            <v>95040931</v>
          </cell>
          <cell r="D3069" t="str">
            <v>95040931 or 95972773</v>
          </cell>
        </row>
        <row r="3070">
          <cell r="C3070">
            <v>95040931</v>
          </cell>
          <cell r="D3070" t="str">
            <v>95040931 or 95972773</v>
          </cell>
        </row>
        <row r="3071">
          <cell r="C3071">
            <v>95048418</v>
          </cell>
          <cell r="D3071" t="str">
            <v>95048418 or 95977711</v>
          </cell>
        </row>
        <row r="3072">
          <cell r="C3072">
            <v>95048419</v>
          </cell>
          <cell r="D3072" t="str">
            <v>95048419 or 96683030</v>
          </cell>
        </row>
        <row r="3073">
          <cell r="C3073">
            <v>95048419</v>
          </cell>
          <cell r="D3073" t="str">
            <v>95048419 or 96683030</v>
          </cell>
        </row>
        <row r="3074">
          <cell r="C3074">
            <v>95048719</v>
          </cell>
          <cell r="D3074">
            <v>95048719</v>
          </cell>
        </row>
        <row r="3075">
          <cell r="C3075">
            <v>95048720</v>
          </cell>
          <cell r="D3075">
            <v>95048720</v>
          </cell>
        </row>
        <row r="3076">
          <cell r="C3076">
            <v>95048721</v>
          </cell>
          <cell r="D3076">
            <v>95048721</v>
          </cell>
        </row>
        <row r="3077">
          <cell r="C3077">
            <v>95048738</v>
          </cell>
          <cell r="D3077">
            <v>95048738</v>
          </cell>
        </row>
        <row r="3078">
          <cell r="C3078">
            <v>95048739</v>
          </cell>
          <cell r="D3078">
            <v>95048739</v>
          </cell>
        </row>
        <row r="3079">
          <cell r="C3079">
            <v>95048740</v>
          </cell>
          <cell r="D3079">
            <v>95048740</v>
          </cell>
        </row>
        <row r="3080">
          <cell r="C3080">
            <v>95048741</v>
          </cell>
          <cell r="D3080">
            <v>95048741</v>
          </cell>
        </row>
        <row r="3081">
          <cell r="C3081">
            <v>95048742</v>
          </cell>
          <cell r="D3081">
            <v>95048742</v>
          </cell>
        </row>
        <row r="3082">
          <cell r="C3082">
            <v>95048743</v>
          </cell>
          <cell r="D3082">
            <v>95048743</v>
          </cell>
        </row>
        <row r="3083">
          <cell r="C3083">
            <v>95048744</v>
          </cell>
          <cell r="D3083">
            <v>95048744</v>
          </cell>
        </row>
        <row r="3084">
          <cell r="C3084">
            <v>95048745</v>
          </cell>
          <cell r="D3084">
            <v>95048745</v>
          </cell>
        </row>
        <row r="3085">
          <cell r="C3085">
            <v>95048746</v>
          </cell>
          <cell r="D3085">
            <v>95048746</v>
          </cell>
        </row>
        <row r="3086">
          <cell r="C3086">
            <v>95048747</v>
          </cell>
          <cell r="D3086">
            <v>95048747</v>
          </cell>
        </row>
        <row r="3087">
          <cell r="C3087">
            <v>95048748</v>
          </cell>
          <cell r="D3087">
            <v>95048748</v>
          </cell>
        </row>
        <row r="3088">
          <cell r="C3088">
            <v>95048749</v>
          </cell>
          <cell r="D3088">
            <v>95048749</v>
          </cell>
        </row>
        <row r="3089">
          <cell r="C3089">
            <v>95048753</v>
          </cell>
          <cell r="D3089">
            <v>95048753</v>
          </cell>
        </row>
        <row r="3090">
          <cell r="C3090">
            <v>95048754</v>
          </cell>
          <cell r="D3090">
            <v>95048754</v>
          </cell>
        </row>
        <row r="3091">
          <cell r="C3091">
            <v>95048755</v>
          </cell>
          <cell r="D3091">
            <v>95048755</v>
          </cell>
        </row>
        <row r="3092">
          <cell r="C3092">
            <v>95048756</v>
          </cell>
          <cell r="D3092">
            <v>95048756</v>
          </cell>
        </row>
        <row r="3093">
          <cell r="C3093">
            <v>95048757</v>
          </cell>
          <cell r="D3093">
            <v>95048757</v>
          </cell>
        </row>
        <row r="3094">
          <cell r="C3094">
            <v>95048758</v>
          </cell>
          <cell r="D3094">
            <v>95048758</v>
          </cell>
        </row>
        <row r="3095">
          <cell r="C3095">
            <v>95048759</v>
          </cell>
          <cell r="D3095">
            <v>95048759</v>
          </cell>
        </row>
        <row r="3096">
          <cell r="C3096">
            <v>95048760</v>
          </cell>
          <cell r="D3096">
            <v>95048760</v>
          </cell>
        </row>
        <row r="3097">
          <cell r="C3097">
            <v>95048761</v>
          </cell>
          <cell r="D3097">
            <v>95048761</v>
          </cell>
        </row>
        <row r="3098">
          <cell r="C3098">
            <v>95048762</v>
          </cell>
          <cell r="D3098">
            <v>95048762</v>
          </cell>
        </row>
        <row r="3099">
          <cell r="C3099">
            <v>95048763</v>
          </cell>
          <cell r="D3099">
            <v>95048763</v>
          </cell>
        </row>
        <row r="3100">
          <cell r="C3100">
            <v>95048764</v>
          </cell>
          <cell r="D3100">
            <v>95048764</v>
          </cell>
        </row>
        <row r="3101">
          <cell r="C3101">
            <v>95048935</v>
          </cell>
          <cell r="D3101">
            <v>95048935</v>
          </cell>
        </row>
        <row r="3102">
          <cell r="C3102">
            <v>95048936</v>
          </cell>
          <cell r="D3102">
            <v>95048936</v>
          </cell>
        </row>
        <row r="3103">
          <cell r="C3103">
            <v>95048937</v>
          </cell>
          <cell r="D3103">
            <v>95048937</v>
          </cell>
        </row>
        <row r="3104">
          <cell r="C3104">
            <v>95048938</v>
          </cell>
          <cell r="D3104">
            <v>95048938</v>
          </cell>
        </row>
        <row r="3105">
          <cell r="C3105">
            <v>95048939</v>
          </cell>
          <cell r="D3105">
            <v>95048939</v>
          </cell>
        </row>
        <row r="3106">
          <cell r="C3106">
            <v>95048940</v>
          </cell>
          <cell r="D3106">
            <v>95048940</v>
          </cell>
        </row>
        <row r="3107">
          <cell r="C3107">
            <v>95048941</v>
          </cell>
          <cell r="D3107">
            <v>95048941</v>
          </cell>
        </row>
        <row r="3108">
          <cell r="C3108">
            <v>95048942</v>
          </cell>
          <cell r="D3108">
            <v>95048942</v>
          </cell>
        </row>
        <row r="3109">
          <cell r="C3109">
            <v>95048943</v>
          </cell>
          <cell r="D3109">
            <v>95048943</v>
          </cell>
        </row>
        <row r="3110">
          <cell r="C3110">
            <v>95048944</v>
          </cell>
          <cell r="D3110">
            <v>95048944</v>
          </cell>
        </row>
        <row r="3111">
          <cell r="C3111">
            <v>95048945</v>
          </cell>
          <cell r="D3111">
            <v>95048945</v>
          </cell>
        </row>
        <row r="3112">
          <cell r="C3112">
            <v>95048946</v>
          </cell>
          <cell r="D3112">
            <v>95048946</v>
          </cell>
        </row>
        <row r="3113">
          <cell r="C3113">
            <v>95048947</v>
          </cell>
          <cell r="D3113">
            <v>95048947</v>
          </cell>
        </row>
        <row r="3114">
          <cell r="C3114">
            <v>95048948</v>
          </cell>
          <cell r="D3114">
            <v>95048948</v>
          </cell>
        </row>
        <row r="3115">
          <cell r="C3115">
            <v>95048949</v>
          </cell>
          <cell r="D3115">
            <v>95048949</v>
          </cell>
        </row>
        <row r="3116">
          <cell r="C3116">
            <v>95048950</v>
          </cell>
          <cell r="D3116">
            <v>95048950</v>
          </cell>
        </row>
        <row r="3117">
          <cell r="C3117">
            <v>95048951</v>
          </cell>
          <cell r="D3117">
            <v>95048951</v>
          </cell>
        </row>
        <row r="3118">
          <cell r="C3118">
            <v>95048952</v>
          </cell>
          <cell r="D3118">
            <v>95048952</v>
          </cell>
        </row>
        <row r="3119">
          <cell r="C3119">
            <v>95048953</v>
          </cell>
          <cell r="D3119">
            <v>95048953</v>
          </cell>
        </row>
        <row r="3120">
          <cell r="C3120">
            <v>95048954</v>
          </cell>
          <cell r="D3120">
            <v>95048954</v>
          </cell>
        </row>
        <row r="3121">
          <cell r="C3121">
            <v>95048955</v>
          </cell>
          <cell r="D3121">
            <v>95048955</v>
          </cell>
        </row>
        <row r="3122">
          <cell r="C3122">
            <v>95048956</v>
          </cell>
          <cell r="D3122">
            <v>95048956</v>
          </cell>
        </row>
        <row r="3123">
          <cell r="C3123">
            <v>95048957</v>
          </cell>
          <cell r="D3123">
            <v>95048957</v>
          </cell>
        </row>
        <row r="3124">
          <cell r="C3124">
            <v>95048958</v>
          </cell>
          <cell r="D3124">
            <v>95048958</v>
          </cell>
        </row>
        <row r="3125">
          <cell r="C3125">
            <v>95048959</v>
          </cell>
          <cell r="D3125">
            <v>95048959</v>
          </cell>
        </row>
        <row r="3126">
          <cell r="C3126">
            <v>95048960</v>
          </cell>
          <cell r="D3126">
            <v>95048960</v>
          </cell>
        </row>
        <row r="3127">
          <cell r="C3127">
            <v>95048961</v>
          </cell>
          <cell r="D3127">
            <v>95048961</v>
          </cell>
        </row>
        <row r="3128">
          <cell r="C3128">
            <v>95048962</v>
          </cell>
          <cell r="D3128">
            <v>95048962</v>
          </cell>
        </row>
        <row r="3129">
          <cell r="C3129">
            <v>95048963</v>
          </cell>
          <cell r="D3129">
            <v>95048963</v>
          </cell>
        </row>
        <row r="3130">
          <cell r="C3130">
            <v>95048964</v>
          </cell>
          <cell r="D3130">
            <v>95048964</v>
          </cell>
        </row>
        <row r="3131">
          <cell r="C3131">
            <v>95048965</v>
          </cell>
          <cell r="D3131">
            <v>95048965</v>
          </cell>
        </row>
        <row r="3132">
          <cell r="C3132">
            <v>95048966</v>
          </cell>
          <cell r="D3132">
            <v>95048966</v>
          </cell>
        </row>
        <row r="3133">
          <cell r="C3133">
            <v>95048967</v>
          </cell>
          <cell r="D3133">
            <v>95048967</v>
          </cell>
        </row>
        <row r="3134">
          <cell r="C3134">
            <v>95048968</v>
          </cell>
          <cell r="D3134">
            <v>95048968</v>
          </cell>
        </row>
        <row r="3135">
          <cell r="C3135">
            <v>95048969</v>
          </cell>
          <cell r="D3135">
            <v>95048969</v>
          </cell>
        </row>
        <row r="3136">
          <cell r="C3136">
            <v>95048970</v>
          </cell>
          <cell r="D3136">
            <v>95048970</v>
          </cell>
        </row>
        <row r="3137">
          <cell r="C3137">
            <v>95207870</v>
          </cell>
          <cell r="D3137">
            <v>95207870</v>
          </cell>
        </row>
        <row r="3138">
          <cell r="C3138">
            <v>95207870</v>
          </cell>
          <cell r="D3138">
            <v>95207870</v>
          </cell>
        </row>
        <row r="3139">
          <cell r="C3139">
            <v>95207870</v>
          </cell>
          <cell r="D3139">
            <v>95207870</v>
          </cell>
        </row>
        <row r="3140">
          <cell r="C3140">
            <v>95207874</v>
          </cell>
          <cell r="D3140">
            <v>96513060</v>
          </cell>
        </row>
        <row r="3141">
          <cell r="C3141">
            <v>95207874</v>
          </cell>
          <cell r="D3141">
            <v>96513060</v>
          </cell>
        </row>
        <row r="3142">
          <cell r="C3142">
            <v>95207874</v>
          </cell>
          <cell r="D3142">
            <v>96513060</v>
          </cell>
        </row>
        <row r="3143">
          <cell r="C3143">
            <v>95207875</v>
          </cell>
          <cell r="D3143">
            <v>95207875</v>
          </cell>
        </row>
        <row r="3144">
          <cell r="C3144">
            <v>95207876</v>
          </cell>
          <cell r="D3144">
            <v>95207876</v>
          </cell>
        </row>
        <row r="3145">
          <cell r="C3145">
            <v>95208473</v>
          </cell>
          <cell r="D3145">
            <v>95208473</v>
          </cell>
        </row>
        <row r="3146">
          <cell r="C3146">
            <v>95208473</v>
          </cell>
          <cell r="D3146">
            <v>95208473</v>
          </cell>
        </row>
        <row r="3147">
          <cell r="C3147">
            <v>95208474</v>
          </cell>
          <cell r="D3147">
            <v>95208474</v>
          </cell>
        </row>
        <row r="3148">
          <cell r="C3148">
            <v>95208474</v>
          </cell>
          <cell r="D3148">
            <v>95208474</v>
          </cell>
        </row>
        <row r="3149">
          <cell r="C3149">
            <v>95208617</v>
          </cell>
          <cell r="D3149">
            <v>95208617</v>
          </cell>
        </row>
        <row r="3150">
          <cell r="C3150">
            <v>95208617</v>
          </cell>
          <cell r="D3150">
            <v>95208617</v>
          </cell>
        </row>
        <row r="3151">
          <cell r="C3151">
            <v>95208618</v>
          </cell>
          <cell r="D3151">
            <v>95208618</v>
          </cell>
        </row>
        <row r="3152">
          <cell r="C3152">
            <v>95208618</v>
          </cell>
          <cell r="D3152">
            <v>95208618</v>
          </cell>
        </row>
        <row r="3153">
          <cell r="C3153">
            <v>95209279</v>
          </cell>
          <cell r="D3153">
            <v>95218828</v>
          </cell>
        </row>
        <row r="3154">
          <cell r="C3154">
            <v>95209279</v>
          </cell>
          <cell r="D3154">
            <v>95218828</v>
          </cell>
        </row>
        <row r="3155">
          <cell r="C3155">
            <v>95209297</v>
          </cell>
          <cell r="D3155">
            <v>95218840</v>
          </cell>
        </row>
        <row r="3156">
          <cell r="C3156">
            <v>95209297</v>
          </cell>
          <cell r="D3156">
            <v>95218840</v>
          </cell>
        </row>
        <row r="3157">
          <cell r="C3157">
            <v>95209311</v>
          </cell>
          <cell r="D3157">
            <v>95218896</v>
          </cell>
        </row>
        <row r="3158">
          <cell r="C3158">
            <v>95209311</v>
          </cell>
          <cell r="D3158">
            <v>95218896</v>
          </cell>
        </row>
        <row r="3159">
          <cell r="C3159">
            <v>95209431</v>
          </cell>
          <cell r="D3159">
            <v>95209431</v>
          </cell>
        </row>
        <row r="3160">
          <cell r="C3160">
            <v>95209431</v>
          </cell>
          <cell r="D3160">
            <v>95209431</v>
          </cell>
        </row>
        <row r="3161">
          <cell r="C3161">
            <v>95210841</v>
          </cell>
          <cell r="D3161">
            <v>95210841</v>
          </cell>
        </row>
        <row r="3162">
          <cell r="C3162">
            <v>95210841</v>
          </cell>
          <cell r="D3162">
            <v>95210841</v>
          </cell>
        </row>
        <row r="3163">
          <cell r="C3163">
            <v>95210842</v>
          </cell>
          <cell r="D3163">
            <v>95210842</v>
          </cell>
        </row>
        <row r="3164">
          <cell r="C3164">
            <v>95210842</v>
          </cell>
          <cell r="D3164">
            <v>95210842</v>
          </cell>
        </row>
        <row r="3165">
          <cell r="C3165">
            <v>95211006</v>
          </cell>
          <cell r="D3165">
            <v>95211006</v>
          </cell>
        </row>
        <row r="3166">
          <cell r="C3166">
            <v>95211006</v>
          </cell>
          <cell r="D3166">
            <v>95211006</v>
          </cell>
        </row>
        <row r="3167">
          <cell r="C3167">
            <v>95211008</v>
          </cell>
          <cell r="D3167">
            <v>95211008</v>
          </cell>
        </row>
        <row r="3168">
          <cell r="C3168">
            <v>95211008</v>
          </cell>
          <cell r="D3168">
            <v>95211008</v>
          </cell>
        </row>
        <row r="3169">
          <cell r="C3169">
            <v>95211267</v>
          </cell>
          <cell r="D3169">
            <v>95211267</v>
          </cell>
        </row>
        <row r="3170">
          <cell r="C3170">
            <v>95211267</v>
          </cell>
          <cell r="D3170">
            <v>95211267</v>
          </cell>
        </row>
        <row r="3171">
          <cell r="C3171">
            <v>95211295</v>
          </cell>
          <cell r="D3171">
            <v>95211295</v>
          </cell>
        </row>
        <row r="3172">
          <cell r="C3172">
            <v>95211295</v>
          </cell>
          <cell r="D3172">
            <v>95211295</v>
          </cell>
        </row>
        <row r="3173">
          <cell r="C3173">
            <v>95211296</v>
          </cell>
          <cell r="D3173">
            <v>95211296</v>
          </cell>
        </row>
        <row r="3174">
          <cell r="C3174">
            <v>95211296</v>
          </cell>
          <cell r="D3174">
            <v>95211296</v>
          </cell>
        </row>
        <row r="3175">
          <cell r="C3175">
            <v>95211318</v>
          </cell>
          <cell r="D3175">
            <v>95211318</v>
          </cell>
        </row>
        <row r="3176">
          <cell r="C3176">
            <v>95211318</v>
          </cell>
          <cell r="D3176">
            <v>95211318</v>
          </cell>
        </row>
        <row r="3177">
          <cell r="C3177">
            <v>95211441</v>
          </cell>
          <cell r="D3177">
            <v>95226822</v>
          </cell>
        </row>
        <row r="3178">
          <cell r="C3178">
            <v>95211441</v>
          </cell>
          <cell r="D3178">
            <v>95226822</v>
          </cell>
        </row>
        <row r="3179">
          <cell r="C3179">
            <v>95211579</v>
          </cell>
          <cell r="D3179">
            <v>95211579</v>
          </cell>
        </row>
        <row r="3180">
          <cell r="C3180">
            <v>95211579</v>
          </cell>
          <cell r="D3180">
            <v>95211579</v>
          </cell>
        </row>
        <row r="3181">
          <cell r="C3181">
            <v>95211779</v>
          </cell>
          <cell r="D3181">
            <v>95211779</v>
          </cell>
        </row>
        <row r="3182">
          <cell r="C3182">
            <v>95211779</v>
          </cell>
          <cell r="D3182">
            <v>95227913</v>
          </cell>
        </row>
        <row r="3183">
          <cell r="C3183">
            <v>95211780</v>
          </cell>
          <cell r="D3183">
            <v>95211780</v>
          </cell>
        </row>
        <row r="3184">
          <cell r="C3184">
            <v>95211780</v>
          </cell>
          <cell r="D3184">
            <v>95227915</v>
          </cell>
        </row>
        <row r="3185">
          <cell r="C3185">
            <v>95211846</v>
          </cell>
          <cell r="D3185">
            <v>95211846</v>
          </cell>
        </row>
        <row r="3186">
          <cell r="C3186">
            <v>95211848</v>
          </cell>
          <cell r="D3186">
            <v>95211848</v>
          </cell>
        </row>
        <row r="3187">
          <cell r="C3187">
            <v>95211854</v>
          </cell>
          <cell r="D3187">
            <v>95211854</v>
          </cell>
        </row>
        <row r="3188">
          <cell r="C3188">
            <v>95211856</v>
          </cell>
          <cell r="D3188">
            <v>95211856</v>
          </cell>
        </row>
        <row r="3189">
          <cell r="C3189">
            <v>95211866</v>
          </cell>
          <cell r="D3189">
            <v>95211866</v>
          </cell>
        </row>
        <row r="3190">
          <cell r="C3190">
            <v>95211868</v>
          </cell>
          <cell r="D3190">
            <v>95211868</v>
          </cell>
        </row>
        <row r="3191">
          <cell r="C3191">
            <v>95211878</v>
          </cell>
          <cell r="D3191">
            <v>95211878</v>
          </cell>
        </row>
        <row r="3192">
          <cell r="C3192">
            <v>95211878</v>
          </cell>
          <cell r="D3192">
            <v>95211878</v>
          </cell>
        </row>
        <row r="3193">
          <cell r="C3193">
            <v>95211880</v>
          </cell>
          <cell r="D3193">
            <v>95211880</v>
          </cell>
        </row>
        <row r="3194">
          <cell r="C3194">
            <v>95211880</v>
          </cell>
          <cell r="D3194">
            <v>95211880</v>
          </cell>
        </row>
        <row r="3195">
          <cell r="C3195">
            <v>95211888</v>
          </cell>
          <cell r="D3195">
            <v>95211888</v>
          </cell>
        </row>
        <row r="3196">
          <cell r="C3196">
            <v>95211888</v>
          </cell>
          <cell r="D3196">
            <v>95211888</v>
          </cell>
        </row>
        <row r="3197">
          <cell r="C3197">
            <v>95211918</v>
          </cell>
          <cell r="D3197">
            <v>95015930</v>
          </cell>
        </row>
        <row r="3198">
          <cell r="C3198">
            <v>95211918</v>
          </cell>
          <cell r="D3198">
            <v>95015930</v>
          </cell>
        </row>
        <row r="3199">
          <cell r="C3199">
            <v>95211920</v>
          </cell>
          <cell r="D3199">
            <v>95015932</v>
          </cell>
        </row>
        <row r="3200">
          <cell r="C3200">
            <v>95211920</v>
          </cell>
          <cell r="D3200">
            <v>95015932</v>
          </cell>
        </row>
        <row r="3201">
          <cell r="C3201">
            <v>95211925</v>
          </cell>
          <cell r="D3201">
            <v>95016081</v>
          </cell>
        </row>
        <row r="3202">
          <cell r="C3202">
            <v>95211925</v>
          </cell>
          <cell r="D3202">
            <v>95016081</v>
          </cell>
        </row>
        <row r="3203">
          <cell r="C3203">
            <v>95211926</v>
          </cell>
          <cell r="D3203">
            <v>95016082</v>
          </cell>
        </row>
        <row r="3204">
          <cell r="C3204">
            <v>95211926</v>
          </cell>
          <cell r="D3204">
            <v>95016082</v>
          </cell>
        </row>
        <row r="3205">
          <cell r="C3205">
            <v>95212187</v>
          </cell>
          <cell r="D3205">
            <v>95212187</v>
          </cell>
        </row>
        <row r="3206">
          <cell r="C3206">
            <v>95212187</v>
          </cell>
          <cell r="D3206">
            <v>95212187</v>
          </cell>
        </row>
        <row r="3207">
          <cell r="C3207">
            <v>95212188</v>
          </cell>
          <cell r="D3207">
            <v>95212188</v>
          </cell>
        </row>
        <row r="3208">
          <cell r="C3208">
            <v>95212188</v>
          </cell>
          <cell r="D3208">
            <v>95212188</v>
          </cell>
        </row>
        <row r="3209">
          <cell r="C3209">
            <v>95212191</v>
          </cell>
          <cell r="D3209">
            <v>95227917</v>
          </cell>
        </row>
        <row r="3210">
          <cell r="C3210">
            <v>95212191</v>
          </cell>
          <cell r="D3210">
            <v>95227917</v>
          </cell>
        </row>
        <row r="3211">
          <cell r="C3211">
            <v>95212192</v>
          </cell>
          <cell r="D3211">
            <v>95227919</v>
          </cell>
        </row>
        <row r="3212">
          <cell r="C3212">
            <v>95212192</v>
          </cell>
          <cell r="D3212">
            <v>95227919</v>
          </cell>
        </row>
        <row r="3213">
          <cell r="C3213">
            <v>95212367</v>
          </cell>
          <cell r="D3213">
            <v>95212367</v>
          </cell>
        </row>
        <row r="3214">
          <cell r="C3214">
            <v>95212368</v>
          </cell>
          <cell r="D3214">
            <v>95212368</v>
          </cell>
        </row>
        <row r="3215">
          <cell r="C3215">
            <v>95212369</v>
          </cell>
          <cell r="D3215">
            <v>95212369</v>
          </cell>
        </row>
        <row r="3216">
          <cell r="C3216">
            <v>95212370</v>
          </cell>
          <cell r="D3216">
            <v>95212370</v>
          </cell>
        </row>
        <row r="3217">
          <cell r="C3217">
            <v>95212371</v>
          </cell>
          <cell r="D3217">
            <v>95212371</v>
          </cell>
        </row>
        <row r="3218">
          <cell r="C3218">
            <v>95212375</v>
          </cell>
          <cell r="D3218">
            <v>95212375</v>
          </cell>
        </row>
        <row r="3219">
          <cell r="C3219">
            <v>95212377</v>
          </cell>
          <cell r="D3219">
            <v>95212377</v>
          </cell>
        </row>
        <row r="3220">
          <cell r="C3220">
            <v>95212381</v>
          </cell>
          <cell r="D3220">
            <v>95212381</v>
          </cell>
        </row>
        <row r="3221">
          <cell r="C3221">
            <v>95212382</v>
          </cell>
          <cell r="D3221">
            <v>95212382</v>
          </cell>
        </row>
        <row r="3222">
          <cell r="C3222">
            <v>95212383</v>
          </cell>
          <cell r="D3222">
            <v>95212383</v>
          </cell>
        </row>
        <row r="3223">
          <cell r="C3223">
            <v>95212384</v>
          </cell>
          <cell r="D3223">
            <v>95212384</v>
          </cell>
        </row>
        <row r="3224">
          <cell r="C3224">
            <v>95212385</v>
          </cell>
          <cell r="D3224">
            <v>95212385</v>
          </cell>
        </row>
        <row r="3225">
          <cell r="C3225">
            <v>95212389</v>
          </cell>
          <cell r="D3225">
            <v>95212389</v>
          </cell>
        </row>
        <row r="3226">
          <cell r="C3226">
            <v>95212391</v>
          </cell>
          <cell r="D3226">
            <v>95212391</v>
          </cell>
        </row>
        <row r="3227">
          <cell r="C3227">
            <v>95212412</v>
          </cell>
          <cell r="D3227">
            <v>95212412</v>
          </cell>
        </row>
        <row r="3228">
          <cell r="C3228">
            <v>95212412</v>
          </cell>
          <cell r="D3228">
            <v>95212412</v>
          </cell>
        </row>
        <row r="3229">
          <cell r="C3229">
            <v>95212413</v>
          </cell>
          <cell r="D3229">
            <v>95212413</v>
          </cell>
        </row>
        <row r="3230">
          <cell r="C3230">
            <v>95212413</v>
          </cell>
          <cell r="D3230">
            <v>95212413</v>
          </cell>
        </row>
        <row r="3231">
          <cell r="C3231">
            <v>95212480</v>
          </cell>
          <cell r="D3231">
            <v>95212480</v>
          </cell>
        </row>
        <row r="3232">
          <cell r="C3232">
            <v>95212480</v>
          </cell>
          <cell r="D3232">
            <v>95212480</v>
          </cell>
        </row>
        <row r="3233">
          <cell r="C3233">
            <v>95212735</v>
          </cell>
          <cell r="D3233">
            <v>95220573</v>
          </cell>
        </row>
        <row r="3234">
          <cell r="C3234">
            <v>95212735</v>
          </cell>
          <cell r="D3234">
            <v>95220573</v>
          </cell>
        </row>
        <row r="3235">
          <cell r="C3235">
            <v>95212738</v>
          </cell>
          <cell r="D3235">
            <v>95212738</v>
          </cell>
        </row>
        <row r="3236">
          <cell r="C3236">
            <v>95212738</v>
          </cell>
          <cell r="D3236">
            <v>95212738</v>
          </cell>
        </row>
        <row r="3237">
          <cell r="C3237">
            <v>95213076</v>
          </cell>
          <cell r="D3237">
            <v>95016133</v>
          </cell>
        </row>
        <row r="3238">
          <cell r="C3238">
            <v>95213076</v>
          </cell>
          <cell r="D3238">
            <v>95016133</v>
          </cell>
        </row>
        <row r="3239">
          <cell r="C3239">
            <v>95213101</v>
          </cell>
          <cell r="D3239">
            <v>95213101</v>
          </cell>
        </row>
        <row r="3240">
          <cell r="C3240">
            <v>95213101</v>
          </cell>
          <cell r="D3240">
            <v>95213101</v>
          </cell>
        </row>
        <row r="3241">
          <cell r="C3241">
            <v>95213102</v>
          </cell>
          <cell r="D3241">
            <v>95213102</v>
          </cell>
        </row>
        <row r="3242">
          <cell r="C3242">
            <v>95213102</v>
          </cell>
          <cell r="D3242">
            <v>95213102</v>
          </cell>
        </row>
        <row r="3243">
          <cell r="C3243">
            <v>95213191</v>
          </cell>
          <cell r="D3243">
            <v>95213191</v>
          </cell>
        </row>
        <row r="3244">
          <cell r="C3244">
            <v>95213191</v>
          </cell>
          <cell r="D3244">
            <v>95213191</v>
          </cell>
        </row>
        <row r="3245">
          <cell r="C3245">
            <v>95213192</v>
          </cell>
          <cell r="D3245">
            <v>95213192</v>
          </cell>
        </row>
        <row r="3246">
          <cell r="C3246">
            <v>95213192</v>
          </cell>
          <cell r="D3246">
            <v>95213192</v>
          </cell>
        </row>
        <row r="3247">
          <cell r="C3247">
            <v>95213218</v>
          </cell>
          <cell r="D3247">
            <v>95213218</v>
          </cell>
        </row>
        <row r="3248">
          <cell r="C3248">
            <v>95213219</v>
          </cell>
          <cell r="D3248">
            <v>95213219</v>
          </cell>
        </row>
        <row r="3249">
          <cell r="C3249">
            <v>95213220</v>
          </cell>
          <cell r="D3249">
            <v>95213220</v>
          </cell>
        </row>
        <row r="3250">
          <cell r="C3250">
            <v>95213220</v>
          </cell>
          <cell r="D3250">
            <v>95213220</v>
          </cell>
        </row>
        <row r="3251">
          <cell r="C3251">
            <v>95213221</v>
          </cell>
          <cell r="D3251">
            <v>95213221</v>
          </cell>
        </row>
        <row r="3252">
          <cell r="C3252">
            <v>95213221</v>
          </cell>
          <cell r="D3252">
            <v>95213222</v>
          </cell>
        </row>
        <row r="3253">
          <cell r="C3253">
            <v>95213221</v>
          </cell>
          <cell r="D3253">
            <v>95213221</v>
          </cell>
        </row>
        <row r="3254">
          <cell r="C3254">
            <v>95213222</v>
          </cell>
          <cell r="D3254">
            <v>95213222</v>
          </cell>
        </row>
        <row r="3255">
          <cell r="C3255">
            <v>95213237</v>
          </cell>
          <cell r="D3255">
            <v>95213237</v>
          </cell>
        </row>
        <row r="3256">
          <cell r="C3256">
            <v>95213238</v>
          </cell>
          <cell r="D3256">
            <v>95213238</v>
          </cell>
        </row>
        <row r="3257">
          <cell r="C3257">
            <v>95213239</v>
          </cell>
          <cell r="D3257">
            <v>95213239</v>
          </cell>
        </row>
        <row r="3258">
          <cell r="C3258">
            <v>95213240</v>
          </cell>
          <cell r="D3258">
            <v>95213240</v>
          </cell>
        </row>
        <row r="3259">
          <cell r="C3259">
            <v>95213241</v>
          </cell>
          <cell r="D3259">
            <v>95213241</v>
          </cell>
        </row>
        <row r="3260">
          <cell r="C3260">
            <v>95213244</v>
          </cell>
          <cell r="D3260">
            <v>95213244</v>
          </cell>
        </row>
        <row r="3261">
          <cell r="C3261">
            <v>95213246</v>
          </cell>
          <cell r="D3261">
            <v>95213246</v>
          </cell>
        </row>
        <row r="3262">
          <cell r="C3262">
            <v>95213249</v>
          </cell>
          <cell r="D3262">
            <v>95213249</v>
          </cell>
        </row>
        <row r="3263">
          <cell r="C3263">
            <v>95213250</v>
          </cell>
          <cell r="D3263">
            <v>95213250</v>
          </cell>
        </row>
        <row r="3264">
          <cell r="C3264">
            <v>95213251</v>
          </cell>
          <cell r="D3264">
            <v>95213251</v>
          </cell>
        </row>
        <row r="3265">
          <cell r="C3265">
            <v>95213252</v>
          </cell>
          <cell r="D3265">
            <v>95213252</v>
          </cell>
        </row>
        <row r="3266">
          <cell r="C3266">
            <v>95213253</v>
          </cell>
          <cell r="D3266">
            <v>95213253</v>
          </cell>
        </row>
        <row r="3267">
          <cell r="C3267">
            <v>95213256</v>
          </cell>
          <cell r="D3267">
            <v>95213256</v>
          </cell>
        </row>
        <row r="3268">
          <cell r="C3268">
            <v>95213258</v>
          </cell>
          <cell r="D3268">
            <v>95213258</v>
          </cell>
        </row>
        <row r="3269">
          <cell r="C3269">
            <v>95213273</v>
          </cell>
          <cell r="D3269">
            <v>95213273</v>
          </cell>
        </row>
        <row r="3270">
          <cell r="C3270">
            <v>95213274</v>
          </cell>
          <cell r="D3270">
            <v>95213274</v>
          </cell>
        </row>
        <row r="3271">
          <cell r="C3271">
            <v>95213275</v>
          </cell>
          <cell r="D3271">
            <v>95213275</v>
          </cell>
        </row>
        <row r="3272">
          <cell r="C3272">
            <v>95213276</v>
          </cell>
          <cell r="D3272">
            <v>95213276</v>
          </cell>
        </row>
        <row r="3273">
          <cell r="C3273">
            <v>95213277</v>
          </cell>
          <cell r="D3273">
            <v>95213277</v>
          </cell>
        </row>
        <row r="3274">
          <cell r="C3274">
            <v>95213280</v>
          </cell>
          <cell r="D3274">
            <v>95213280</v>
          </cell>
        </row>
        <row r="3275">
          <cell r="C3275">
            <v>95213282</v>
          </cell>
          <cell r="D3275">
            <v>95213282</v>
          </cell>
        </row>
        <row r="3276">
          <cell r="C3276">
            <v>95213321</v>
          </cell>
          <cell r="D3276">
            <v>95213321</v>
          </cell>
        </row>
        <row r="3277">
          <cell r="C3277">
            <v>95213322</v>
          </cell>
          <cell r="D3277">
            <v>95213322</v>
          </cell>
        </row>
        <row r="3278">
          <cell r="C3278">
            <v>95213323</v>
          </cell>
          <cell r="D3278">
            <v>95213323</v>
          </cell>
        </row>
        <row r="3279">
          <cell r="C3279">
            <v>95213324</v>
          </cell>
          <cell r="D3279">
            <v>95213324</v>
          </cell>
        </row>
        <row r="3280">
          <cell r="C3280">
            <v>95213325</v>
          </cell>
          <cell r="D3280">
            <v>95213325</v>
          </cell>
        </row>
        <row r="3281">
          <cell r="C3281">
            <v>95213329</v>
          </cell>
          <cell r="D3281">
            <v>95213329</v>
          </cell>
        </row>
        <row r="3282">
          <cell r="C3282">
            <v>95213331</v>
          </cell>
          <cell r="D3282">
            <v>95213331</v>
          </cell>
        </row>
        <row r="3283">
          <cell r="C3283">
            <v>95213435</v>
          </cell>
          <cell r="D3283">
            <v>95213435</v>
          </cell>
        </row>
        <row r="3284">
          <cell r="C3284">
            <v>95213435</v>
          </cell>
          <cell r="D3284">
            <v>95213435</v>
          </cell>
        </row>
        <row r="3285">
          <cell r="C3285">
            <v>95213470</v>
          </cell>
          <cell r="D3285">
            <v>95213470</v>
          </cell>
        </row>
        <row r="3286">
          <cell r="C3286">
            <v>95213470</v>
          </cell>
          <cell r="D3286">
            <v>95213470</v>
          </cell>
        </row>
        <row r="3287">
          <cell r="C3287">
            <v>95214110</v>
          </cell>
          <cell r="D3287" t="str">
            <v>95214110 or 96676670</v>
          </cell>
        </row>
        <row r="3288">
          <cell r="C3288">
            <v>95214140</v>
          </cell>
          <cell r="D3288">
            <v>95214140</v>
          </cell>
        </row>
        <row r="3289">
          <cell r="C3289">
            <v>95214140</v>
          </cell>
          <cell r="D3289">
            <v>95214140</v>
          </cell>
        </row>
        <row r="3290">
          <cell r="C3290">
            <v>95214141</v>
          </cell>
          <cell r="D3290">
            <v>95214141</v>
          </cell>
        </row>
        <row r="3291">
          <cell r="C3291">
            <v>95214141</v>
          </cell>
          <cell r="D3291">
            <v>95214141</v>
          </cell>
        </row>
        <row r="3292">
          <cell r="C3292">
            <v>95214151</v>
          </cell>
          <cell r="D3292">
            <v>95214151</v>
          </cell>
        </row>
        <row r="3293">
          <cell r="C3293">
            <v>95214151</v>
          </cell>
          <cell r="D3293">
            <v>95214151</v>
          </cell>
        </row>
        <row r="3294">
          <cell r="C3294">
            <v>95214152</v>
          </cell>
          <cell r="D3294">
            <v>95214152</v>
          </cell>
        </row>
        <row r="3295">
          <cell r="C3295">
            <v>95214152</v>
          </cell>
          <cell r="D3295">
            <v>95214152</v>
          </cell>
        </row>
        <row r="3296">
          <cell r="C3296">
            <v>95214153</v>
          </cell>
          <cell r="D3296">
            <v>95214153</v>
          </cell>
        </row>
        <row r="3297">
          <cell r="C3297">
            <v>95214153</v>
          </cell>
          <cell r="D3297">
            <v>95214153</v>
          </cell>
        </row>
        <row r="3298">
          <cell r="C3298">
            <v>95214154</v>
          </cell>
          <cell r="D3298">
            <v>95214154</v>
          </cell>
        </row>
        <row r="3299">
          <cell r="C3299">
            <v>95214154</v>
          </cell>
          <cell r="D3299">
            <v>95214154</v>
          </cell>
        </row>
        <row r="3300">
          <cell r="C3300">
            <v>95214155</v>
          </cell>
          <cell r="D3300">
            <v>95214155</v>
          </cell>
        </row>
        <row r="3301">
          <cell r="C3301">
            <v>95214155</v>
          </cell>
          <cell r="D3301">
            <v>95214155</v>
          </cell>
        </row>
        <row r="3302">
          <cell r="C3302">
            <v>95214156</v>
          </cell>
          <cell r="D3302">
            <v>95214156</v>
          </cell>
        </row>
        <row r="3303">
          <cell r="C3303">
            <v>95214156</v>
          </cell>
          <cell r="D3303">
            <v>95214156</v>
          </cell>
        </row>
        <row r="3304">
          <cell r="C3304">
            <v>95214157</v>
          </cell>
          <cell r="D3304">
            <v>95214157</v>
          </cell>
        </row>
        <row r="3305">
          <cell r="C3305">
            <v>95214157</v>
          </cell>
          <cell r="D3305">
            <v>95214157</v>
          </cell>
        </row>
        <row r="3306">
          <cell r="C3306">
            <v>95214158</v>
          </cell>
          <cell r="D3306">
            <v>95214158</v>
          </cell>
        </row>
        <row r="3307">
          <cell r="C3307">
            <v>95214158</v>
          </cell>
          <cell r="D3307">
            <v>95214158</v>
          </cell>
        </row>
        <row r="3308">
          <cell r="C3308">
            <v>95214159</v>
          </cell>
          <cell r="D3308">
            <v>95214159</v>
          </cell>
        </row>
        <row r="3309">
          <cell r="C3309">
            <v>95214159</v>
          </cell>
          <cell r="D3309">
            <v>95214159</v>
          </cell>
        </row>
        <row r="3310">
          <cell r="C3310">
            <v>95214161</v>
          </cell>
          <cell r="D3310">
            <v>95214161</v>
          </cell>
        </row>
        <row r="3311">
          <cell r="C3311">
            <v>95214162</v>
          </cell>
          <cell r="D3311">
            <v>95214162</v>
          </cell>
        </row>
        <row r="3312">
          <cell r="C3312">
            <v>95214163</v>
          </cell>
          <cell r="D3312">
            <v>95214163</v>
          </cell>
        </row>
        <row r="3313">
          <cell r="C3313">
            <v>95214163</v>
          </cell>
          <cell r="D3313">
            <v>95214163</v>
          </cell>
        </row>
        <row r="3314">
          <cell r="C3314">
            <v>95214164</v>
          </cell>
          <cell r="D3314">
            <v>95214164</v>
          </cell>
        </row>
        <row r="3315">
          <cell r="C3315">
            <v>95214164</v>
          </cell>
          <cell r="D3315">
            <v>95214164</v>
          </cell>
        </row>
        <row r="3316">
          <cell r="C3316">
            <v>95214165</v>
          </cell>
          <cell r="D3316">
            <v>95214165</v>
          </cell>
        </row>
        <row r="3317">
          <cell r="C3317">
            <v>95214165</v>
          </cell>
          <cell r="D3317">
            <v>95214165</v>
          </cell>
        </row>
        <row r="3318">
          <cell r="C3318">
            <v>95214166</v>
          </cell>
          <cell r="D3318">
            <v>95214166</v>
          </cell>
        </row>
        <row r="3319">
          <cell r="C3319">
            <v>95214166</v>
          </cell>
          <cell r="D3319">
            <v>95214166</v>
          </cell>
        </row>
        <row r="3320">
          <cell r="C3320">
            <v>95214167</v>
          </cell>
          <cell r="D3320">
            <v>95214167</v>
          </cell>
        </row>
        <row r="3321">
          <cell r="C3321">
            <v>95214167</v>
          </cell>
          <cell r="D3321">
            <v>95214167</v>
          </cell>
        </row>
        <row r="3322">
          <cell r="C3322">
            <v>95214167</v>
          </cell>
          <cell r="D3322">
            <v>95227458</v>
          </cell>
        </row>
        <row r="3323">
          <cell r="C3323">
            <v>95214168</v>
          </cell>
          <cell r="D3323">
            <v>95214168</v>
          </cell>
        </row>
        <row r="3324">
          <cell r="C3324">
            <v>95214168</v>
          </cell>
          <cell r="D3324">
            <v>95214168</v>
          </cell>
        </row>
        <row r="3325">
          <cell r="C3325">
            <v>95214169</v>
          </cell>
          <cell r="D3325">
            <v>95214169</v>
          </cell>
        </row>
        <row r="3326">
          <cell r="C3326">
            <v>95214169</v>
          </cell>
          <cell r="D3326">
            <v>95214169</v>
          </cell>
        </row>
        <row r="3327">
          <cell r="C3327">
            <v>95214171</v>
          </cell>
          <cell r="D3327">
            <v>95214171</v>
          </cell>
        </row>
        <row r="3328">
          <cell r="C3328">
            <v>95214171</v>
          </cell>
          <cell r="D3328">
            <v>95214171</v>
          </cell>
        </row>
        <row r="3329">
          <cell r="C3329">
            <v>95214172</v>
          </cell>
          <cell r="D3329">
            <v>95214172</v>
          </cell>
        </row>
        <row r="3330">
          <cell r="C3330">
            <v>95214173</v>
          </cell>
          <cell r="D3330">
            <v>95214173</v>
          </cell>
        </row>
        <row r="3331">
          <cell r="C3331">
            <v>95214173</v>
          </cell>
          <cell r="D3331">
            <v>95214173</v>
          </cell>
        </row>
        <row r="3332">
          <cell r="C3332">
            <v>95214174</v>
          </cell>
          <cell r="D3332">
            <v>95214174</v>
          </cell>
        </row>
        <row r="3333">
          <cell r="C3333">
            <v>95214174</v>
          </cell>
          <cell r="D3333">
            <v>95214174</v>
          </cell>
        </row>
        <row r="3334">
          <cell r="C3334">
            <v>95214175</v>
          </cell>
          <cell r="D3334">
            <v>95214175</v>
          </cell>
        </row>
        <row r="3335">
          <cell r="C3335">
            <v>95214175</v>
          </cell>
          <cell r="D3335">
            <v>95214175</v>
          </cell>
        </row>
        <row r="3336">
          <cell r="C3336">
            <v>95214176</v>
          </cell>
          <cell r="D3336">
            <v>95214176</v>
          </cell>
        </row>
        <row r="3337">
          <cell r="C3337">
            <v>95214176</v>
          </cell>
          <cell r="D3337">
            <v>95214176</v>
          </cell>
        </row>
        <row r="3338">
          <cell r="C3338">
            <v>95214177</v>
          </cell>
          <cell r="D3338">
            <v>95214177</v>
          </cell>
        </row>
        <row r="3339">
          <cell r="C3339">
            <v>95214177</v>
          </cell>
          <cell r="D3339">
            <v>95214177</v>
          </cell>
        </row>
        <row r="3340">
          <cell r="C3340">
            <v>95214178</v>
          </cell>
          <cell r="D3340">
            <v>95214178</v>
          </cell>
        </row>
        <row r="3341">
          <cell r="C3341">
            <v>95214178</v>
          </cell>
          <cell r="D3341">
            <v>95214178</v>
          </cell>
        </row>
        <row r="3342">
          <cell r="C3342">
            <v>95214179</v>
          </cell>
          <cell r="D3342">
            <v>95214179</v>
          </cell>
        </row>
        <row r="3343">
          <cell r="C3343">
            <v>95214179</v>
          </cell>
          <cell r="D3343">
            <v>95214179</v>
          </cell>
        </row>
        <row r="3344">
          <cell r="C3344">
            <v>95214180</v>
          </cell>
          <cell r="D3344">
            <v>95214180</v>
          </cell>
        </row>
        <row r="3345">
          <cell r="C3345">
            <v>95214180</v>
          </cell>
          <cell r="D3345">
            <v>95214180</v>
          </cell>
        </row>
        <row r="3346">
          <cell r="C3346">
            <v>95214181</v>
          </cell>
          <cell r="D3346">
            <v>95214181</v>
          </cell>
        </row>
        <row r="3347">
          <cell r="C3347">
            <v>95214181</v>
          </cell>
          <cell r="D3347">
            <v>95214181</v>
          </cell>
        </row>
        <row r="3348">
          <cell r="C3348">
            <v>95214182</v>
          </cell>
          <cell r="D3348">
            <v>95214182</v>
          </cell>
        </row>
        <row r="3349">
          <cell r="C3349">
            <v>95214623</v>
          </cell>
          <cell r="D3349">
            <v>95214623</v>
          </cell>
        </row>
        <row r="3350">
          <cell r="C3350">
            <v>95214623</v>
          </cell>
          <cell r="D3350">
            <v>95214623</v>
          </cell>
        </row>
        <row r="3351">
          <cell r="C3351">
            <v>95214821</v>
          </cell>
          <cell r="D3351">
            <v>95214821</v>
          </cell>
        </row>
        <row r="3352">
          <cell r="C3352">
            <v>95214821</v>
          </cell>
          <cell r="D3352">
            <v>95214821</v>
          </cell>
        </row>
        <row r="3353">
          <cell r="C3353">
            <v>95215384</v>
          </cell>
          <cell r="D3353">
            <v>95215384</v>
          </cell>
        </row>
        <row r="3354">
          <cell r="C3354">
            <v>95215384</v>
          </cell>
          <cell r="D3354">
            <v>95215384</v>
          </cell>
        </row>
        <row r="3355">
          <cell r="C3355">
            <v>95215385</v>
          </cell>
          <cell r="D3355">
            <v>95215385</v>
          </cell>
        </row>
        <row r="3356">
          <cell r="C3356">
            <v>95215385</v>
          </cell>
          <cell r="D3356">
            <v>95215385</v>
          </cell>
        </row>
        <row r="3357">
          <cell r="C3357">
            <v>95215401</v>
          </cell>
          <cell r="D3357">
            <v>95215401</v>
          </cell>
        </row>
        <row r="3358">
          <cell r="C3358">
            <v>95215402</v>
          </cell>
          <cell r="D3358">
            <v>95215402</v>
          </cell>
        </row>
        <row r="3359">
          <cell r="C3359">
            <v>95215403</v>
          </cell>
          <cell r="D3359">
            <v>95215403</v>
          </cell>
        </row>
        <row r="3360">
          <cell r="C3360">
            <v>95215404</v>
          </cell>
          <cell r="D3360">
            <v>95215404</v>
          </cell>
        </row>
        <row r="3361">
          <cell r="C3361">
            <v>95215438</v>
          </cell>
          <cell r="D3361">
            <v>95215438</v>
          </cell>
        </row>
        <row r="3362">
          <cell r="C3362">
            <v>95215438</v>
          </cell>
          <cell r="D3362">
            <v>95215438</v>
          </cell>
        </row>
        <row r="3363">
          <cell r="C3363">
            <v>95215686</v>
          </cell>
          <cell r="D3363">
            <v>95215686</v>
          </cell>
        </row>
        <row r="3364">
          <cell r="C3364">
            <v>95215686</v>
          </cell>
          <cell r="D3364">
            <v>95215686</v>
          </cell>
        </row>
        <row r="3365">
          <cell r="C3365">
            <v>95215688</v>
          </cell>
          <cell r="D3365">
            <v>95215688</v>
          </cell>
        </row>
        <row r="3366">
          <cell r="C3366">
            <v>95215688</v>
          </cell>
          <cell r="D3366">
            <v>95215688</v>
          </cell>
        </row>
        <row r="3367">
          <cell r="C3367">
            <v>95215690</v>
          </cell>
          <cell r="D3367">
            <v>95215690</v>
          </cell>
        </row>
        <row r="3368">
          <cell r="C3368">
            <v>95215690</v>
          </cell>
          <cell r="D3368">
            <v>95215690</v>
          </cell>
        </row>
        <row r="3369">
          <cell r="C3369">
            <v>95215730</v>
          </cell>
          <cell r="D3369">
            <v>95215730</v>
          </cell>
        </row>
        <row r="3370">
          <cell r="C3370">
            <v>95215730</v>
          </cell>
          <cell r="D3370">
            <v>95215730</v>
          </cell>
        </row>
        <row r="3371">
          <cell r="C3371">
            <v>95215730</v>
          </cell>
          <cell r="D3371">
            <v>96865034</v>
          </cell>
        </row>
        <row r="3372">
          <cell r="C3372">
            <v>95215731</v>
          </cell>
          <cell r="D3372">
            <v>95215731</v>
          </cell>
        </row>
        <row r="3373">
          <cell r="C3373">
            <v>95215731</v>
          </cell>
          <cell r="D3373">
            <v>95215731</v>
          </cell>
        </row>
        <row r="3374">
          <cell r="C3374">
            <v>95215731</v>
          </cell>
          <cell r="D3374">
            <v>95215731</v>
          </cell>
        </row>
        <row r="3375">
          <cell r="C3375">
            <v>95215731</v>
          </cell>
          <cell r="D3375">
            <v>96865035</v>
          </cell>
        </row>
        <row r="3376">
          <cell r="C3376">
            <v>95215839</v>
          </cell>
          <cell r="D3376">
            <v>95215839</v>
          </cell>
        </row>
        <row r="3377">
          <cell r="C3377">
            <v>95215839</v>
          </cell>
          <cell r="D3377">
            <v>95215839</v>
          </cell>
        </row>
        <row r="3378">
          <cell r="C3378">
            <v>95215840</v>
          </cell>
          <cell r="D3378">
            <v>95215840</v>
          </cell>
        </row>
        <row r="3379">
          <cell r="C3379">
            <v>95215840</v>
          </cell>
          <cell r="D3379">
            <v>95215840</v>
          </cell>
        </row>
        <row r="3380">
          <cell r="C3380">
            <v>95215841</v>
          </cell>
          <cell r="D3380">
            <v>95215841</v>
          </cell>
        </row>
        <row r="3381">
          <cell r="C3381">
            <v>95215841</v>
          </cell>
          <cell r="D3381">
            <v>95215841</v>
          </cell>
        </row>
        <row r="3382">
          <cell r="C3382">
            <v>95215842</v>
          </cell>
          <cell r="D3382">
            <v>95215842</v>
          </cell>
        </row>
        <row r="3383">
          <cell r="C3383">
            <v>95215842</v>
          </cell>
          <cell r="D3383">
            <v>95215842</v>
          </cell>
        </row>
        <row r="3384">
          <cell r="C3384">
            <v>95216113</v>
          </cell>
          <cell r="D3384">
            <v>95216113</v>
          </cell>
        </row>
        <row r="3385">
          <cell r="C3385">
            <v>95216113</v>
          </cell>
          <cell r="D3385">
            <v>95216113</v>
          </cell>
        </row>
        <row r="3386">
          <cell r="C3386">
            <v>95216113</v>
          </cell>
          <cell r="D3386">
            <v>96315776</v>
          </cell>
        </row>
        <row r="3387">
          <cell r="C3387">
            <v>95216114</v>
          </cell>
          <cell r="D3387">
            <v>95216114</v>
          </cell>
        </row>
        <row r="3388">
          <cell r="C3388">
            <v>95216114</v>
          </cell>
          <cell r="D3388">
            <v>95216114</v>
          </cell>
        </row>
        <row r="3389">
          <cell r="C3389">
            <v>95216114</v>
          </cell>
          <cell r="D3389">
            <v>96315777</v>
          </cell>
        </row>
        <row r="3390">
          <cell r="C3390">
            <v>95216115</v>
          </cell>
          <cell r="D3390">
            <v>95216115</v>
          </cell>
        </row>
        <row r="3391">
          <cell r="C3391">
            <v>95216115</v>
          </cell>
          <cell r="D3391">
            <v>95216115</v>
          </cell>
        </row>
        <row r="3392">
          <cell r="C3392">
            <v>95216115</v>
          </cell>
          <cell r="D3392">
            <v>95216115</v>
          </cell>
        </row>
        <row r="3393">
          <cell r="C3393">
            <v>95216116</v>
          </cell>
          <cell r="D3393">
            <v>95216116</v>
          </cell>
        </row>
        <row r="3394">
          <cell r="C3394">
            <v>95216116</v>
          </cell>
          <cell r="D3394">
            <v>95216116</v>
          </cell>
        </row>
        <row r="3395">
          <cell r="C3395">
            <v>95216116</v>
          </cell>
          <cell r="D3395">
            <v>95216116</v>
          </cell>
        </row>
        <row r="3396">
          <cell r="C3396">
            <v>95216205</v>
          </cell>
          <cell r="D3396">
            <v>95216205</v>
          </cell>
        </row>
        <row r="3397">
          <cell r="C3397">
            <v>95216205</v>
          </cell>
          <cell r="D3397">
            <v>95216205</v>
          </cell>
        </row>
        <row r="3398">
          <cell r="C3398">
            <v>95217567</v>
          </cell>
          <cell r="D3398">
            <v>95217567</v>
          </cell>
        </row>
        <row r="3399">
          <cell r="C3399">
            <v>95217567</v>
          </cell>
          <cell r="D3399">
            <v>95217567</v>
          </cell>
        </row>
        <row r="3400">
          <cell r="C3400">
            <v>95217567</v>
          </cell>
          <cell r="D3400">
            <v>95217567</v>
          </cell>
        </row>
        <row r="3401">
          <cell r="C3401">
            <v>95217567</v>
          </cell>
          <cell r="D3401">
            <v>96323976</v>
          </cell>
        </row>
        <row r="3402">
          <cell r="C3402">
            <v>95217569</v>
          </cell>
          <cell r="D3402">
            <v>95217569</v>
          </cell>
        </row>
        <row r="3403">
          <cell r="C3403">
            <v>95217569</v>
          </cell>
          <cell r="D3403">
            <v>95217569</v>
          </cell>
        </row>
        <row r="3404">
          <cell r="C3404">
            <v>95217569</v>
          </cell>
          <cell r="D3404">
            <v>95217569</v>
          </cell>
        </row>
        <row r="3405">
          <cell r="C3405">
            <v>95217569</v>
          </cell>
          <cell r="D3405">
            <v>96323974</v>
          </cell>
        </row>
        <row r="3406">
          <cell r="C3406">
            <v>95217570</v>
          </cell>
          <cell r="D3406">
            <v>95217570</v>
          </cell>
        </row>
        <row r="3407">
          <cell r="C3407">
            <v>95217571</v>
          </cell>
          <cell r="D3407">
            <v>95217571</v>
          </cell>
        </row>
        <row r="3408">
          <cell r="C3408">
            <v>95217571</v>
          </cell>
          <cell r="D3408">
            <v>95217571</v>
          </cell>
        </row>
        <row r="3409">
          <cell r="C3409">
            <v>95217572</v>
          </cell>
          <cell r="D3409">
            <v>95217572</v>
          </cell>
        </row>
        <row r="3410">
          <cell r="C3410">
            <v>95217572</v>
          </cell>
          <cell r="D3410">
            <v>95217572</v>
          </cell>
        </row>
        <row r="3411">
          <cell r="C3411">
            <v>95217586</v>
          </cell>
          <cell r="D3411">
            <v>95217586</v>
          </cell>
        </row>
        <row r="3412">
          <cell r="C3412">
            <v>95217586</v>
          </cell>
          <cell r="D3412">
            <v>95217586</v>
          </cell>
        </row>
        <row r="3413">
          <cell r="C3413">
            <v>95218007</v>
          </cell>
          <cell r="D3413">
            <v>95218007</v>
          </cell>
        </row>
        <row r="3414">
          <cell r="C3414">
            <v>95218007</v>
          </cell>
          <cell r="D3414">
            <v>95218007</v>
          </cell>
        </row>
        <row r="3415">
          <cell r="C3415">
            <v>95218013</v>
          </cell>
          <cell r="D3415">
            <v>95218013</v>
          </cell>
        </row>
        <row r="3416">
          <cell r="C3416">
            <v>95218013</v>
          </cell>
          <cell r="D3416">
            <v>95218013</v>
          </cell>
        </row>
        <row r="3417">
          <cell r="C3417">
            <v>95218013</v>
          </cell>
          <cell r="D3417">
            <v>95218013</v>
          </cell>
        </row>
        <row r="3418">
          <cell r="C3418">
            <v>95218014</v>
          </cell>
          <cell r="D3418">
            <v>95218014</v>
          </cell>
        </row>
        <row r="3419">
          <cell r="C3419">
            <v>95218014</v>
          </cell>
          <cell r="D3419">
            <v>95218014</v>
          </cell>
        </row>
        <row r="3420">
          <cell r="C3420">
            <v>95218014</v>
          </cell>
          <cell r="D3420">
            <v>95218014</v>
          </cell>
        </row>
        <row r="3421">
          <cell r="C3421">
            <v>95218014</v>
          </cell>
          <cell r="D3421">
            <v>96169593</v>
          </cell>
        </row>
        <row r="3422">
          <cell r="C3422">
            <v>95218015</v>
          </cell>
          <cell r="D3422">
            <v>95218015</v>
          </cell>
        </row>
        <row r="3423">
          <cell r="C3423">
            <v>95218015</v>
          </cell>
          <cell r="D3423">
            <v>95218015</v>
          </cell>
        </row>
        <row r="3424">
          <cell r="C3424">
            <v>95218015</v>
          </cell>
          <cell r="D3424">
            <v>95218015</v>
          </cell>
        </row>
        <row r="3425">
          <cell r="C3425">
            <v>95218015</v>
          </cell>
          <cell r="D3425">
            <v>95218015</v>
          </cell>
        </row>
        <row r="3426">
          <cell r="C3426">
            <v>95218016</v>
          </cell>
          <cell r="D3426">
            <v>95218016</v>
          </cell>
        </row>
        <row r="3427">
          <cell r="C3427">
            <v>95218145</v>
          </cell>
          <cell r="D3427">
            <v>95224050</v>
          </cell>
        </row>
        <row r="3428">
          <cell r="C3428">
            <v>95218145</v>
          </cell>
          <cell r="D3428">
            <v>95224050</v>
          </cell>
        </row>
        <row r="3429">
          <cell r="C3429">
            <v>95218147</v>
          </cell>
          <cell r="D3429">
            <v>95224052</v>
          </cell>
        </row>
        <row r="3430">
          <cell r="C3430">
            <v>95218147</v>
          </cell>
          <cell r="D3430">
            <v>95224052</v>
          </cell>
        </row>
        <row r="3431">
          <cell r="C3431">
            <v>95218148</v>
          </cell>
          <cell r="D3431">
            <v>95224053</v>
          </cell>
        </row>
        <row r="3432">
          <cell r="C3432">
            <v>95218148</v>
          </cell>
          <cell r="D3432">
            <v>95224053</v>
          </cell>
        </row>
        <row r="3433">
          <cell r="C3433">
            <v>95218154</v>
          </cell>
          <cell r="D3433">
            <v>95218154</v>
          </cell>
        </row>
        <row r="3434">
          <cell r="C3434">
            <v>95218154</v>
          </cell>
          <cell r="D3434">
            <v>95218154</v>
          </cell>
        </row>
        <row r="3435">
          <cell r="C3435">
            <v>95218156</v>
          </cell>
          <cell r="D3435">
            <v>95218156</v>
          </cell>
        </row>
        <row r="3436">
          <cell r="C3436">
            <v>95218156</v>
          </cell>
          <cell r="D3436">
            <v>95218156</v>
          </cell>
        </row>
        <row r="3437">
          <cell r="C3437">
            <v>95218826</v>
          </cell>
          <cell r="D3437">
            <v>95218826</v>
          </cell>
        </row>
        <row r="3438">
          <cell r="C3438">
            <v>95218826</v>
          </cell>
          <cell r="D3438">
            <v>95218826</v>
          </cell>
        </row>
        <row r="3439">
          <cell r="C3439">
            <v>95218828</v>
          </cell>
          <cell r="D3439">
            <v>95218828</v>
          </cell>
        </row>
        <row r="3440">
          <cell r="C3440">
            <v>95218828</v>
          </cell>
          <cell r="D3440">
            <v>95218828</v>
          </cell>
        </row>
        <row r="3441">
          <cell r="C3441">
            <v>95218838</v>
          </cell>
          <cell r="D3441">
            <v>95218838</v>
          </cell>
        </row>
        <row r="3442">
          <cell r="C3442">
            <v>95218838</v>
          </cell>
          <cell r="D3442">
            <v>95218838</v>
          </cell>
        </row>
        <row r="3443">
          <cell r="C3443">
            <v>95218840</v>
          </cell>
          <cell r="D3443">
            <v>95218840</v>
          </cell>
        </row>
        <row r="3444">
          <cell r="C3444">
            <v>95218840</v>
          </cell>
          <cell r="D3444">
            <v>95218840</v>
          </cell>
        </row>
        <row r="3445">
          <cell r="C3445">
            <v>95218884</v>
          </cell>
          <cell r="D3445">
            <v>95218884</v>
          </cell>
        </row>
        <row r="3446">
          <cell r="C3446">
            <v>95218884</v>
          </cell>
          <cell r="D3446">
            <v>95218884</v>
          </cell>
        </row>
        <row r="3447">
          <cell r="C3447">
            <v>95218896</v>
          </cell>
          <cell r="D3447">
            <v>95218896</v>
          </cell>
        </row>
        <row r="3448">
          <cell r="C3448">
            <v>95218896</v>
          </cell>
          <cell r="D3448">
            <v>95218896</v>
          </cell>
        </row>
        <row r="3449">
          <cell r="C3449">
            <v>95220564</v>
          </cell>
          <cell r="D3449">
            <v>95220564</v>
          </cell>
        </row>
        <row r="3450">
          <cell r="C3450">
            <v>95220564</v>
          </cell>
          <cell r="D3450">
            <v>95220564</v>
          </cell>
        </row>
        <row r="3451">
          <cell r="C3451">
            <v>95220573</v>
          </cell>
          <cell r="D3451">
            <v>95220573</v>
          </cell>
        </row>
        <row r="3452">
          <cell r="C3452">
            <v>95220573</v>
          </cell>
          <cell r="D3452">
            <v>95220573</v>
          </cell>
        </row>
        <row r="3453">
          <cell r="C3453">
            <v>95220600</v>
          </cell>
          <cell r="D3453">
            <v>95220600</v>
          </cell>
        </row>
        <row r="3454">
          <cell r="C3454">
            <v>95220600</v>
          </cell>
          <cell r="D3454">
            <v>95220600</v>
          </cell>
        </row>
        <row r="3455">
          <cell r="C3455">
            <v>95220601</v>
          </cell>
          <cell r="D3455">
            <v>95220601</v>
          </cell>
        </row>
        <row r="3456">
          <cell r="C3456">
            <v>95220601</v>
          </cell>
          <cell r="D3456">
            <v>95220601</v>
          </cell>
        </row>
        <row r="3457">
          <cell r="C3457">
            <v>95223367</v>
          </cell>
          <cell r="D3457">
            <v>95223367</v>
          </cell>
        </row>
        <row r="3458">
          <cell r="C3458">
            <v>95223367</v>
          </cell>
          <cell r="D3458">
            <v>95223367</v>
          </cell>
        </row>
        <row r="3459">
          <cell r="C3459">
            <v>95224050</v>
          </cell>
          <cell r="D3459">
            <v>95224050</v>
          </cell>
        </row>
        <row r="3460">
          <cell r="C3460">
            <v>95224050</v>
          </cell>
          <cell r="D3460">
            <v>95224050</v>
          </cell>
        </row>
        <row r="3461">
          <cell r="C3461">
            <v>95224052</v>
          </cell>
          <cell r="D3461">
            <v>95224052</v>
          </cell>
        </row>
        <row r="3462">
          <cell r="C3462">
            <v>95224052</v>
          </cell>
          <cell r="D3462">
            <v>95224052</v>
          </cell>
        </row>
        <row r="3463">
          <cell r="C3463">
            <v>95224053</v>
          </cell>
          <cell r="D3463">
            <v>95224053</v>
          </cell>
        </row>
        <row r="3464">
          <cell r="C3464">
            <v>95224053</v>
          </cell>
          <cell r="D3464">
            <v>95224053</v>
          </cell>
        </row>
        <row r="3465">
          <cell r="C3465">
            <v>95224256</v>
          </cell>
          <cell r="D3465">
            <v>95224256</v>
          </cell>
        </row>
        <row r="3466">
          <cell r="C3466">
            <v>95224256</v>
          </cell>
          <cell r="D3466">
            <v>95224256</v>
          </cell>
        </row>
        <row r="3467">
          <cell r="C3467">
            <v>95224342</v>
          </cell>
          <cell r="D3467">
            <v>95224342</v>
          </cell>
        </row>
        <row r="3468">
          <cell r="C3468">
            <v>95224342</v>
          </cell>
          <cell r="D3468">
            <v>95224342</v>
          </cell>
        </row>
        <row r="3469">
          <cell r="C3469">
            <v>95224350</v>
          </cell>
          <cell r="D3469">
            <v>95224350</v>
          </cell>
        </row>
        <row r="3470">
          <cell r="C3470">
            <v>95224350</v>
          </cell>
          <cell r="D3470">
            <v>95224350</v>
          </cell>
        </row>
        <row r="3471">
          <cell r="C3471">
            <v>95224352</v>
          </cell>
          <cell r="D3471">
            <v>95224352</v>
          </cell>
        </row>
        <row r="3472">
          <cell r="C3472">
            <v>95224352</v>
          </cell>
          <cell r="D3472">
            <v>95224352</v>
          </cell>
        </row>
        <row r="3473">
          <cell r="C3473">
            <v>95224387</v>
          </cell>
          <cell r="D3473">
            <v>95224387</v>
          </cell>
        </row>
        <row r="3474">
          <cell r="C3474">
            <v>95224387</v>
          </cell>
          <cell r="D3474">
            <v>95224387</v>
          </cell>
        </row>
        <row r="3475">
          <cell r="C3475">
            <v>95224395</v>
          </cell>
          <cell r="D3475">
            <v>95224395</v>
          </cell>
        </row>
        <row r="3476">
          <cell r="C3476">
            <v>95224395</v>
          </cell>
          <cell r="D3476">
            <v>95224395</v>
          </cell>
        </row>
        <row r="3477">
          <cell r="C3477">
            <v>95224397</v>
          </cell>
          <cell r="D3477">
            <v>95224397</v>
          </cell>
        </row>
        <row r="3478">
          <cell r="C3478">
            <v>95224397</v>
          </cell>
          <cell r="D3478">
            <v>95224397</v>
          </cell>
        </row>
        <row r="3479">
          <cell r="C3479">
            <v>95224547</v>
          </cell>
          <cell r="D3479">
            <v>95015818</v>
          </cell>
        </row>
        <row r="3480">
          <cell r="C3480">
            <v>95224547</v>
          </cell>
          <cell r="D3480">
            <v>95015818</v>
          </cell>
        </row>
        <row r="3481">
          <cell r="C3481">
            <v>95224548</v>
          </cell>
          <cell r="D3481">
            <v>95015819</v>
          </cell>
        </row>
        <row r="3482">
          <cell r="C3482">
            <v>95224548</v>
          </cell>
          <cell r="D3482">
            <v>95015819</v>
          </cell>
        </row>
        <row r="3483">
          <cell r="C3483">
            <v>95224549</v>
          </cell>
          <cell r="D3483">
            <v>95015820</v>
          </cell>
        </row>
        <row r="3484">
          <cell r="C3484">
            <v>95224549</v>
          </cell>
          <cell r="D3484">
            <v>95015820</v>
          </cell>
        </row>
        <row r="3485">
          <cell r="C3485">
            <v>95224550</v>
          </cell>
          <cell r="D3485">
            <v>95015821</v>
          </cell>
        </row>
        <row r="3486">
          <cell r="C3486">
            <v>95224550</v>
          </cell>
          <cell r="D3486">
            <v>95015821</v>
          </cell>
        </row>
        <row r="3487">
          <cell r="C3487">
            <v>95224553</v>
          </cell>
          <cell r="D3487">
            <v>95015823</v>
          </cell>
        </row>
        <row r="3488">
          <cell r="C3488">
            <v>95224553</v>
          </cell>
          <cell r="D3488">
            <v>95015823</v>
          </cell>
        </row>
        <row r="3489">
          <cell r="C3489">
            <v>95224555</v>
          </cell>
          <cell r="D3489">
            <v>95015825</v>
          </cell>
        </row>
        <row r="3490">
          <cell r="C3490">
            <v>95224555</v>
          </cell>
          <cell r="D3490">
            <v>95015825</v>
          </cell>
        </row>
        <row r="3491">
          <cell r="C3491">
            <v>95225025</v>
          </cell>
          <cell r="D3491">
            <v>95225025</v>
          </cell>
        </row>
        <row r="3492">
          <cell r="C3492">
            <v>95225025</v>
          </cell>
          <cell r="D3492">
            <v>95225025</v>
          </cell>
        </row>
        <row r="3493">
          <cell r="C3493">
            <v>95225027</v>
          </cell>
          <cell r="D3493">
            <v>95225027</v>
          </cell>
        </row>
        <row r="3494">
          <cell r="C3494">
            <v>95225027</v>
          </cell>
          <cell r="D3494">
            <v>95225027</v>
          </cell>
        </row>
        <row r="3495">
          <cell r="C3495">
            <v>95225064</v>
          </cell>
          <cell r="D3495">
            <v>95225064</v>
          </cell>
        </row>
        <row r="3496">
          <cell r="C3496">
            <v>95225064</v>
          </cell>
          <cell r="D3496">
            <v>95225064</v>
          </cell>
        </row>
        <row r="3497">
          <cell r="C3497">
            <v>95225066</v>
          </cell>
          <cell r="D3497">
            <v>95225066</v>
          </cell>
        </row>
        <row r="3498">
          <cell r="C3498">
            <v>95225066</v>
          </cell>
          <cell r="D3498">
            <v>95225066</v>
          </cell>
        </row>
        <row r="3499">
          <cell r="C3499">
            <v>95225072</v>
          </cell>
          <cell r="D3499">
            <v>95225072</v>
          </cell>
        </row>
        <row r="3500">
          <cell r="C3500">
            <v>95225072</v>
          </cell>
          <cell r="D3500">
            <v>95225072</v>
          </cell>
        </row>
        <row r="3501">
          <cell r="C3501">
            <v>95225166</v>
          </cell>
          <cell r="D3501">
            <v>95225166</v>
          </cell>
        </row>
        <row r="3502">
          <cell r="C3502">
            <v>95225166</v>
          </cell>
          <cell r="D3502">
            <v>95225166</v>
          </cell>
        </row>
        <row r="3503">
          <cell r="C3503">
            <v>95225168</v>
          </cell>
          <cell r="D3503">
            <v>95225168</v>
          </cell>
        </row>
        <row r="3504">
          <cell r="C3504">
            <v>95225168</v>
          </cell>
          <cell r="D3504">
            <v>95225168</v>
          </cell>
        </row>
        <row r="3505">
          <cell r="C3505">
            <v>95225182</v>
          </cell>
          <cell r="D3505">
            <v>95225182</v>
          </cell>
        </row>
        <row r="3506">
          <cell r="C3506">
            <v>95225182</v>
          </cell>
          <cell r="D3506">
            <v>95225182</v>
          </cell>
        </row>
        <row r="3507">
          <cell r="C3507">
            <v>95225184</v>
          </cell>
          <cell r="D3507">
            <v>95225184</v>
          </cell>
        </row>
        <row r="3508">
          <cell r="C3508">
            <v>95225184</v>
          </cell>
          <cell r="D3508">
            <v>95225184</v>
          </cell>
        </row>
        <row r="3509">
          <cell r="C3509">
            <v>95225186</v>
          </cell>
          <cell r="D3509">
            <v>95225186</v>
          </cell>
        </row>
        <row r="3510">
          <cell r="C3510">
            <v>95225186</v>
          </cell>
          <cell r="D3510">
            <v>95225186</v>
          </cell>
        </row>
        <row r="3511">
          <cell r="C3511">
            <v>95225194</v>
          </cell>
          <cell r="D3511">
            <v>95225194</v>
          </cell>
        </row>
        <row r="3512">
          <cell r="C3512">
            <v>95225194</v>
          </cell>
          <cell r="D3512">
            <v>95225194</v>
          </cell>
        </row>
        <row r="3513">
          <cell r="C3513">
            <v>95225268</v>
          </cell>
          <cell r="D3513">
            <v>95225268</v>
          </cell>
        </row>
        <row r="3514">
          <cell r="C3514">
            <v>95225268</v>
          </cell>
          <cell r="D3514">
            <v>95225268</v>
          </cell>
        </row>
        <row r="3515">
          <cell r="C3515">
            <v>95225269</v>
          </cell>
          <cell r="D3515">
            <v>95225269</v>
          </cell>
        </row>
        <row r="3516">
          <cell r="C3516">
            <v>95225269</v>
          </cell>
          <cell r="D3516">
            <v>95225269</v>
          </cell>
        </row>
        <row r="3517">
          <cell r="C3517">
            <v>95225434</v>
          </cell>
          <cell r="D3517">
            <v>96610715</v>
          </cell>
        </row>
        <row r="3518">
          <cell r="C3518">
            <v>95225630</v>
          </cell>
          <cell r="D3518" t="str">
            <v>IC-1989</v>
          </cell>
        </row>
        <row r="3519">
          <cell r="C3519">
            <v>95225631</v>
          </cell>
          <cell r="D3519">
            <v>96563977</v>
          </cell>
        </row>
        <row r="3520">
          <cell r="C3520">
            <v>95225631</v>
          </cell>
          <cell r="D3520">
            <v>96563977</v>
          </cell>
        </row>
        <row r="3521">
          <cell r="C3521">
            <v>95225631</v>
          </cell>
          <cell r="D3521">
            <v>96563977</v>
          </cell>
        </row>
        <row r="3522">
          <cell r="C3522">
            <v>95225632</v>
          </cell>
          <cell r="D3522" t="str">
            <v>IC-1988</v>
          </cell>
        </row>
        <row r="3523">
          <cell r="C3523">
            <v>95225633</v>
          </cell>
          <cell r="D3523">
            <v>96563808</v>
          </cell>
        </row>
        <row r="3524">
          <cell r="C3524">
            <v>95225633</v>
          </cell>
          <cell r="D3524">
            <v>96563808</v>
          </cell>
        </row>
        <row r="3525">
          <cell r="C3525">
            <v>95225633</v>
          </cell>
          <cell r="D3525">
            <v>96563808</v>
          </cell>
        </row>
        <row r="3526">
          <cell r="C3526">
            <v>95225633</v>
          </cell>
          <cell r="D3526">
            <v>96563808</v>
          </cell>
        </row>
        <row r="3527">
          <cell r="C3527">
            <v>95226624</v>
          </cell>
          <cell r="D3527">
            <v>95226624</v>
          </cell>
        </row>
        <row r="3528">
          <cell r="C3528">
            <v>95226625</v>
          </cell>
          <cell r="D3528">
            <v>95226625</v>
          </cell>
        </row>
        <row r="3529">
          <cell r="C3529">
            <v>95226626</v>
          </cell>
          <cell r="D3529">
            <v>95226626</v>
          </cell>
        </row>
        <row r="3530">
          <cell r="C3530">
            <v>95226628</v>
          </cell>
          <cell r="D3530">
            <v>95226628</v>
          </cell>
        </row>
        <row r="3531">
          <cell r="C3531">
            <v>95226630</v>
          </cell>
          <cell r="D3531">
            <v>95226630</v>
          </cell>
        </row>
        <row r="3532">
          <cell r="C3532">
            <v>95226631</v>
          </cell>
          <cell r="D3532">
            <v>95226631</v>
          </cell>
        </row>
        <row r="3533">
          <cell r="C3533">
            <v>95226632</v>
          </cell>
          <cell r="D3533">
            <v>95226632</v>
          </cell>
        </row>
        <row r="3534">
          <cell r="C3534">
            <v>95226634</v>
          </cell>
          <cell r="D3534">
            <v>95226634</v>
          </cell>
        </row>
        <row r="3535">
          <cell r="C3535">
            <v>95226641</v>
          </cell>
          <cell r="D3535">
            <v>95226641</v>
          </cell>
        </row>
        <row r="3536">
          <cell r="C3536">
            <v>95226788</v>
          </cell>
          <cell r="D3536">
            <v>95226788</v>
          </cell>
        </row>
        <row r="3537">
          <cell r="C3537">
            <v>95226788</v>
          </cell>
          <cell r="D3537">
            <v>95226788</v>
          </cell>
        </row>
        <row r="3538">
          <cell r="C3538">
            <v>95226788</v>
          </cell>
          <cell r="D3538">
            <v>95226788</v>
          </cell>
        </row>
        <row r="3539">
          <cell r="C3539">
            <v>95226789</v>
          </cell>
          <cell r="D3539">
            <v>95226789</v>
          </cell>
        </row>
        <row r="3540">
          <cell r="C3540">
            <v>95226789</v>
          </cell>
          <cell r="D3540">
            <v>95226789</v>
          </cell>
        </row>
        <row r="3541">
          <cell r="C3541">
            <v>95226789</v>
          </cell>
          <cell r="D3541">
            <v>95226789</v>
          </cell>
        </row>
        <row r="3542">
          <cell r="C3542">
            <v>95226822</v>
          </cell>
          <cell r="D3542">
            <v>95226822</v>
          </cell>
        </row>
        <row r="3543">
          <cell r="C3543">
            <v>95226822</v>
          </cell>
          <cell r="D3543">
            <v>95226822</v>
          </cell>
        </row>
        <row r="3544">
          <cell r="C3544">
            <v>95226868</v>
          </cell>
          <cell r="D3544">
            <v>95226868</v>
          </cell>
        </row>
        <row r="3545">
          <cell r="C3545">
            <v>95226868</v>
          </cell>
          <cell r="D3545">
            <v>95226868</v>
          </cell>
        </row>
        <row r="3546">
          <cell r="C3546">
            <v>95226869</v>
          </cell>
          <cell r="D3546">
            <v>95226869</v>
          </cell>
        </row>
        <row r="3547">
          <cell r="C3547">
            <v>95226869</v>
          </cell>
          <cell r="D3547">
            <v>95226869</v>
          </cell>
        </row>
        <row r="3548">
          <cell r="C3548">
            <v>95226870</v>
          </cell>
          <cell r="D3548">
            <v>95226870</v>
          </cell>
        </row>
        <row r="3549">
          <cell r="C3549">
            <v>95226870</v>
          </cell>
          <cell r="D3549">
            <v>95226870</v>
          </cell>
        </row>
        <row r="3550">
          <cell r="C3550">
            <v>95226871</v>
          </cell>
          <cell r="D3550">
            <v>95226871</v>
          </cell>
        </row>
        <row r="3551">
          <cell r="C3551">
            <v>95226871</v>
          </cell>
          <cell r="D3551">
            <v>95226871</v>
          </cell>
        </row>
        <row r="3552">
          <cell r="C3552">
            <v>95226872</v>
          </cell>
          <cell r="D3552">
            <v>95226872</v>
          </cell>
        </row>
        <row r="3553">
          <cell r="C3553">
            <v>95226872</v>
          </cell>
          <cell r="D3553">
            <v>95226872</v>
          </cell>
        </row>
        <row r="3554">
          <cell r="C3554">
            <v>95226873</v>
          </cell>
          <cell r="D3554">
            <v>95226873</v>
          </cell>
        </row>
        <row r="3555">
          <cell r="C3555">
            <v>95226873</v>
          </cell>
          <cell r="D3555">
            <v>95226873</v>
          </cell>
        </row>
        <row r="3556">
          <cell r="C3556">
            <v>95226874</v>
          </cell>
          <cell r="D3556">
            <v>95226874</v>
          </cell>
        </row>
        <row r="3557">
          <cell r="C3557">
            <v>95226874</v>
          </cell>
          <cell r="D3557">
            <v>95226874</v>
          </cell>
        </row>
        <row r="3558">
          <cell r="C3558">
            <v>95226875</v>
          </cell>
          <cell r="D3558">
            <v>95226875</v>
          </cell>
        </row>
        <row r="3559">
          <cell r="C3559">
            <v>95226875</v>
          </cell>
          <cell r="D3559">
            <v>95226875</v>
          </cell>
        </row>
        <row r="3560">
          <cell r="C3560">
            <v>95226891</v>
          </cell>
          <cell r="D3560">
            <v>95226891</v>
          </cell>
        </row>
        <row r="3561">
          <cell r="C3561">
            <v>95226891</v>
          </cell>
          <cell r="D3561">
            <v>95226891</v>
          </cell>
        </row>
        <row r="3562">
          <cell r="C3562">
            <v>95226892</v>
          </cell>
          <cell r="D3562">
            <v>95226892</v>
          </cell>
        </row>
        <row r="3563">
          <cell r="C3563">
            <v>95226892</v>
          </cell>
          <cell r="D3563">
            <v>95226892</v>
          </cell>
        </row>
        <row r="3564">
          <cell r="C3564">
            <v>95226897</v>
          </cell>
          <cell r="D3564">
            <v>95226897</v>
          </cell>
        </row>
        <row r="3565">
          <cell r="C3565">
            <v>95226897</v>
          </cell>
          <cell r="D3565">
            <v>95226897</v>
          </cell>
        </row>
        <row r="3566">
          <cell r="C3566">
            <v>95227019</v>
          </cell>
          <cell r="D3566">
            <v>95227019</v>
          </cell>
        </row>
        <row r="3567">
          <cell r="C3567">
            <v>95227019</v>
          </cell>
          <cell r="D3567">
            <v>95227019</v>
          </cell>
        </row>
        <row r="3568">
          <cell r="C3568">
            <v>95227020</v>
          </cell>
          <cell r="D3568">
            <v>95227020</v>
          </cell>
        </row>
        <row r="3569">
          <cell r="C3569">
            <v>95227020</v>
          </cell>
          <cell r="D3569">
            <v>95227020</v>
          </cell>
        </row>
        <row r="3570">
          <cell r="C3570">
            <v>95227760</v>
          </cell>
          <cell r="D3570">
            <v>95227760</v>
          </cell>
        </row>
        <row r="3571">
          <cell r="C3571">
            <v>95227760</v>
          </cell>
          <cell r="D3571">
            <v>95227760</v>
          </cell>
        </row>
        <row r="3572">
          <cell r="C3572">
            <v>95227762</v>
          </cell>
          <cell r="D3572">
            <v>95227762</v>
          </cell>
        </row>
        <row r="3573">
          <cell r="C3573">
            <v>95227762</v>
          </cell>
          <cell r="D3573">
            <v>95227762</v>
          </cell>
        </row>
        <row r="3574">
          <cell r="C3574">
            <v>95227771</v>
          </cell>
          <cell r="D3574">
            <v>95227771</v>
          </cell>
        </row>
        <row r="3575">
          <cell r="C3575">
            <v>95227771</v>
          </cell>
          <cell r="D3575">
            <v>95227771</v>
          </cell>
        </row>
        <row r="3576">
          <cell r="C3576">
            <v>95227772</v>
          </cell>
          <cell r="D3576">
            <v>95032308</v>
          </cell>
        </row>
        <row r="3577">
          <cell r="C3577">
            <v>95227772</v>
          </cell>
          <cell r="D3577">
            <v>95032308</v>
          </cell>
        </row>
        <row r="3578">
          <cell r="C3578">
            <v>95227861</v>
          </cell>
          <cell r="D3578">
            <v>95227861</v>
          </cell>
        </row>
        <row r="3579">
          <cell r="C3579">
            <v>95227862</v>
          </cell>
          <cell r="D3579">
            <v>95227862</v>
          </cell>
        </row>
        <row r="3580">
          <cell r="C3580">
            <v>95227863</v>
          </cell>
          <cell r="D3580">
            <v>95227863</v>
          </cell>
        </row>
        <row r="3581">
          <cell r="C3581">
            <v>95227864</v>
          </cell>
          <cell r="D3581">
            <v>95227864</v>
          </cell>
        </row>
        <row r="3582">
          <cell r="C3582">
            <v>95227865</v>
          </cell>
          <cell r="D3582">
            <v>95227865</v>
          </cell>
        </row>
        <row r="3583">
          <cell r="C3583">
            <v>95227869</v>
          </cell>
          <cell r="D3583">
            <v>95227869</v>
          </cell>
        </row>
        <row r="3584">
          <cell r="C3584">
            <v>95227871</v>
          </cell>
          <cell r="D3584">
            <v>95227871</v>
          </cell>
        </row>
        <row r="3585">
          <cell r="C3585">
            <v>95227887</v>
          </cell>
          <cell r="D3585">
            <v>95227887</v>
          </cell>
        </row>
        <row r="3586">
          <cell r="C3586">
            <v>95227888</v>
          </cell>
          <cell r="D3586">
            <v>95227888</v>
          </cell>
        </row>
        <row r="3587">
          <cell r="C3587">
            <v>95227889</v>
          </cell>
          <cell r="D3587">
            <v>95227889</v>
          </cell>
        </row>
        <row r="3588">
          <cell r="C3588">
            <v>95227890</v>
          </cell>
          <cell r="D3588">
            <v>95227890</v>
          </cell>
        </row>
        <row r="3589">
          <cell r="C3589">
            <v>95227891</v>
          </cell>
          <cell r="D3589">
            <v>95227891</v>
          </cell>
        </row>
        <row r="3590">
          <cell r="C3590">
            <v>95227895</v>
          </cell>
          <cell r="D3590">
            <v>95227895</v>
          </cell>
        </row>
        <row r="3591">
          <cell r="C3591">
            <v>95227897</v>
          </cell>
          <cell r="D3591">
            <v>95227897</v>
          </cell>
        </row>
        <row r="3592">
          <cell r="C3592">
            <v>95227913</v>
          </cell>
          <cell r="D3592">
            <v>95211779</v>
          </cell>
        </row>
        <row r="3593">
          <cell r="C3593">
            <v>95227913</v>
          </cell>
          <cell r="D3593">
            <v>95227913</v>
          </cell>
        </row>
        <row r="3594">
          <cell r="C3594">
            <v>95227915</v>
          </cell>
          <cell r="D3594">
            <v>95211780</v>
          </cell>
        </row>
        <row r="3595">
          <cell r="C3595">
            <v>95227915</v>
          </cell>
          <cell r="D3595">
            <v>95227915</v>
          </cell>
        </row>
        <row r="3596">
          <cell r="C3596">
            <v>95227917</v>
          </cell>
          <cell r="D3596">
            <v>95227917</v>
          </cell>
        </row>
        <row r="3597">
          <cell r="C3597">
            <v>95227917</v>
          </cell>
          <cell r="D3597">
            <v>95227917</v>
          </cell>
        </row>
        <row r="3598">
          <cell r="C3598">
            <v>95227919</v>
          </cell>
          <cell r="D3598">
            <v>95227919</v>
          </cell>
        </row>
        <row r="3599">
          <cell r="C3599">
            <v>95227919</v>
          </cell>
          <cell r="D3599">
            <v>95227919</v>
          </cell>
        </row>
        <row r="3600">
          <cell r="C3600">
            <v>95227920</v>
          </cell>
          <cell r="D3600">
            <v>95019940</v>
          </cell>
        </row>
        <row r="3601">
          <cell r="C3601">
            <v>95227920</v>
          </cell>
          <cell r="D3601">
            <v>95019940</v>
          </cell>
        </row>
        <row r="3602">
          <cell r="C3602">
            <v>95227923</v>
          </cell>
          <cell r="D3602">
            <v>95227923</v>
          </cell>
        </row>
        <row r="3603">
          <cell r="C3603">
            <v>95227923</v>
          </cell>
          <cell r="D3603">
            <v>95227923</v>
          </cell>
        </row>
        <row r="3604">
          <cell r="C3604">
            <v>95227924</v>
          </cell>
          <cell r="D3604">
            <v>95227924</v>
          </cell>
        </row>
        <row r="3605">
          <cell r="C3605">
            <v>95227924</v>
          </cell>
          <cell r="D3605">
            <v>95227924</v>
          </cell>
        </row>
        <row r="3606">
          <cell r="C3606">
            <v>95227953</v>
          </cell>
          <cell r="D3606">
            <v>96914202</v>
          </cell>
        </row>
        <row r="3607">
          <cell r="C3607">
            <v>95227953</v>
          </cell>
          <cell r="D3607">
            <v>95227953</v>
          </cell>
        </row>
        <row r="3608">
          <cell r="C3608">
            <v>95227954</v>
          </cell>
          <cell r="D3608">
            <v>96914201</v>
          </cell>
        </row>
        <row r="3609">
          <cell r="C3609">
            <v>95227954</v>
          </cell>
          <cell r="D3609">
            <v>95227954</v>
          </cell>
        </row>
        <row r="3610">
          <cell r="C3610">
            <v>95227955</v>
          </cell>
          <cell r="D3610">
            <v>96914413</v>
          </cell>
        </row>
        <row r="3611">
          <cell r="C3611">
            <v>95227957</v>
          </cell>
          <cell r="D3611">
            <v>96336159</v>
          </cell>
        </row>
        <row r="3612">
          <cell r="C3612">
            <v>95227958</v>
          </cell>
          <cell r="D3612">
            <v>96336158</v>
          </cell>
        </row>
        <row r="3613">
          <cell r="C3613">
            <v>95228256</v>
          </cell>
          <cell r="D3613">
            <v>95228256</v>
          </cell>
        </row>
        <row r="3614">
          <cell r="C3614">
            <v>95228256</v>
          </cell>
          <cell r="D3614">
            <v>95228256</v>
          </cell>
        </row>
        <row r="3615">
          <cell r="C3615">
            <v>95228258</v>
          </cell>
          <cell r="D3615">
            <v>95228258</v>
          </cell>
        </row>
        <row r="3616">
          <cell r="C3616">
            <v>95228258</v>
          </cell>
          <cell r="D3616">
            <v>95228258</v>
          </cell>
        </row>
        <row r="3617">
          <cell r="C3617">
            <v>95228260</v>
          </cell>
          <cell r="D3617">
            <v>95228260</v>
          </cell>
        </row>
        <row r="3618">
          <cell r="C3618">
            <v>95228260</v>
          </cell>
          <cell r="D3618">
            <v>95228260</v>
          </cell>
        </row>
        <row r="3619">
          <cell r="C3619">
            <v>95228682</v>
          </cell>
          <cell r="D3619">
            <v>95228682</v>
          </cell>
        </row>
        <row r="3620">
          <cell r="C3620">
            <v>95228682</v>
          </cell>
          <cell r="D3620">
            <v>95228682</v>
          </cell>
        </row>
        <row r="3621">
          <cell r="C3621">
            <v>95229861</v>
          </cell>
          <cell r="D3621">
            <v>96563472</v>
          </cell>
        </row>
        <row r="3622">
          <cell r="C3622">
            <v>95229863</v>
          </cell>
          <cell r="D3622">
            <v>96865032</v>
          </cell>
        </row>
        <row r="3623">
          <cell r="C3623">
            <v>95229864</v>
          </cell>
          <cell r="D3623">
            <v>96865033</v>
          </cell>
        </row>
        <row r="3624">
          <cell r="C3624">
            <v>95230029</v>
          </cell>
          <cell r="D3624">
            <v>95020891</v>
          </cell>
        </row>
        <row r="3625">
          <cell r="C3625">
            <v>95230029</v>
          </cell>
          <cell r="D3625">
            <v>95020891</v>
          </cell>
        </row>
        <row r="3626">
          <cell r="C3626">
            <v>95230037</v>
          </cell>
          <cell r="D3626">
            <v>95020899</v>
          </cell>
        </row>
        <row r="3627">
          <cell r="C3627">
            <v>95230037</v>
          </cell>
          <cell r="D3627">
            <v>95020899</v>
          </cell>
        </row>
        <row r="3628">
          <cell r="C3628">
            <v>95230932</v>
          </cell>
          <cell r="D3628">
            <v>96563482</v>
          </cell>
        </row>
        <row r="3629">
          <cell r="C3629">
            <v>95230932</v>
          </cell>
          <cell r="D3629">
            <v>96563482</v>
          </cell>
        </row>
        <row r="3630">
          <cell r="C3630">
            <v>95230932</v>
          </cell>
          <cell r="D3630">
            <v>95230932</v>
          </cell>
        </row>
        <row r="3631">
          <cell r="C3631">
            <v>95230932</v>
          </cell>
          <cell r="D3631">
            <v>96563482</v>
          </cell>
        </row>
        <row r="3632">
          <cell r="C3632">
            <v>95230932</v>
          </cell>
          <cell r="D3632">
            <v>96563482</v>
          </cell>
        </row>
        <row r="3633">
          <cell r="C3633">
            <v>95230933</v>
          </cell>
          <cell r="D3633">
            <v>96563483</v>
          </cell>
        </row>
        <row r="3634">
          <cell r="C3634">
            <v>95230933</v>
          </cell>
          <cell r="D3634">
            <v>96563483</v>
          </cell>
        </row>
        <row r="3635">
          <cell r="C3635">
            <v>95230933</v>
          </cell>
          <cell r="D3635">
            <v>95230933</v>
          </cell>
        </row>
        <row r="3636">
          <cell r="C3636">
            <v>95230933</v>
          </cell>
          <cell r="D3636">
            <v>96563483</v>
          </cell>
        </row>
        <row r="3637">
          <cell r="C3637">
            <v>95230933</v>
          </cell>
          <cell r="D3637">
            <v>96563483</v>
          </cell>
        </row>
        <row r="3638">
          <cell r="C3638">
            <v>95230934</v>
          </cell>
          <cell r="D3638">
            <v>96563514</v>
          </cell>
        </row>
        <row r="3639">
          <cell r="C3639">
            <v>95230934</v>
          </cell>
          <cell r="D3639">
            <v>96563514</v>
          </cell>
        </row>
        <row r="3640">
          <cell r="C3640">
            <v>95230934</v>
          </cell>
          <cell r="D3640">
            <v>95230934</v>
          </cell>
        </row>
        <row r="3641">
          <cell r="C3641">
            <v>95230934</v>
          </cell>
          <cell r="D3641">
            <v>96563514</v>
          </cell>
        </row>
        <row r="3642">
          <cell r="C3642">
            <v>95230934</v>
          </cell>
          <cell r="D3642">
            <v>96563514</v>
          </cell>
        </row>
        <row r="3643">
          <cell r="C3643">
            <v>95230935</v>
          </cell>
          <cell r="D3643">
            <v>96563515</v>
          </cell>
        </row>
        <row r="3644">
          <cell r="C3644">
            <v>95230935</v>
          </cell>
          <cell r="D3644">
            <v>96563515</v>
          </cell>
        </row>
        <row r="3645">
          <cell r="C3645">
            <v>95230935</v>
          </cell>
          <cell r="D3645">
            <v>95230935</v>
          </cell>
        </row>
        <row r="3646">
          <cell r="C3646">
            <v>95230935</v>
          </cell>
          <cell r="D3646">
            <v>96563515</v>
          </cell>
        </row>
        <row r="3647">
          <cell r="C3647">
            <v>95230935</v>
          </cell>
          <cell r="D3647">
            <v>96563515</v>
          </cell>
        </row>
        <row r="3648">
          <cell r="C3648">
            <v>95230936</v>
          </cell>
          <cell r="D3648">
            <v>96643338</v>
          </cell>
        </row>
        <row r="3649">
          <cell r="C3649">
            <v>95230936</v>
          </cell>
          <cell r="D3649">
            <v>96643338</v>
          </cell>
        </row>
        <row r="3650">
          <cell r="C3650">
            <v>95230936</v>
          </cell>
          <cell r="D3650">
            <v>95230936</v>
          </cell>
        </row>
        <row r="3651">
          <cell r="C3651">
            <v>95230936</v>
          </cell>
          <cell r="D3651">
            <v>96643338</v>
          </cell>
        </row>
        <row r="3652">
          <cell r="C3652">
            <v>95230936</v>
          </cell>
          <cell r="D3652">
            <v>96643338</v>
          </cell>
        </row>
        <row r="3653">
          <cell r="C3653">
            <v>95230937</v>
          </cell>
          <cell r="D3653">
            <v>96643339</v>
          </cell>
        </row>
        <row r="3654">
          <cell r="C3654">
            <v>95230937</v>
          </cell>
          <cell r="D3654">
            <v>96643339</v>
          </cell>
        </row>
        <row r="3655">
          <cell r="C3655">
            <v>95230937</v>
          </cell>
          <cell r="D3655">
            <v>95230937</v>
          </cell>
        </row>
        <row r="3656">
          <cell r="C3656">
            <v>95230937</v>
          </cell>
          <cell r="D3656">
            <v>96643339</v>
          </cell>
        </row>
        <row r="3657">
          <cell r="C3657">
            <v>95230937</v>
          </cell>
          <cell r="D3657">
            <v>96643339</v>
          </cell>
        </row>
        <row r="3658">
          <cell r="C3658">
            <v>95230938</v>
          </cell>
          <cell r="D3658">
            <v>96563277</v>
          </cell>
        </row>
        <row r="3659">
          <cell r="C3659">
            <v>95230938</v>
          </cell>
          <cell r="D3659">
            <v>96563277</v>
          </cell>
        </row>
        <row r="3660">
          <cell r="C3660">
            <v>95230938</v>
          </cell>
          <cell r="D3660">
            <v>95230938</v>
          </cell>
        </row>
        <row r="3661">
          <cell r="C3661">
            <v>95230938</v>
          </cell>
          <cell r="D3661">
            <v>96563277</v>
          </cell>
        </row>
        <row r="3662">
          <cell r="C3662">
            <v>95230938</v>
          </cell>
          <cell r="D3662">
            <v>96563277</v>
          </cell>
        </row>
        <row r="3663">
          <cell r="C3663">
            <v>95230939</v>
          </cell>
          <cell r="D3663">
            <v>96563278</v>
          </cell>
        </row>
        <row r="3664">
          <cell r="C3664">
            <v>95230939</v>
          </cell>
          <cell r="D3664">
            <v>96563278</v>
          </cell>
        </row>
        <row r="3665">
          <cell r="C3665">
            <v>95230939</v>
          </cell>
          <cell r="D3665">
            <v>95230939</v>
          </cell>
        </row>
        <row r="3666">
          <cell r="C3666">
            <v>95230939</v>
          </cell>
          <cell r="D3666">
            <v>96563278</v>
          </cell>
        </row>
        <row r="3667">
          <cell r="C3667">
            <v>95230939</v>
          </cell>
          <cell r="D3667">
            <v>96563278</v>
          </cell>
        </row>
        <row r="3668">
          <cell r="C3668">
            <v>95230940</v>
          </cell>
          <cell r="D3668">
            <v>96563407</v>
          </cell>
        </row>
        <row r="3669">
          <cell r="C3669">
            <v>95230940</v>
          </cell>
          <cell r="D3669">
            <v>96563407</v>
          </cell>
        </row>
        <row r="3670">
          <cell r="C3670">
            <v>95230940</v>
          </cell>
          <cell r="D3670">
            <v>95230940</v>
          </cell>
        </row>
        <row r="3671">
          <cell r="C3671">
            <v>95230940</v>
          </cell>
          <cell r="D3671">
            <v>96563407</v>
          </cell>
        </row>
        <row r="3672">
          <cell r="C3672">
            <v>95230940</v>
          </cell>
          <cell r="D3672">
            <v>96563407</v>
          </cell>
        </row>
        <row r="3673">
          <cell r="C3673">
            <v>95231197</v>
          </cell>
          <cell r="D3673">
            <v>95231197</v>
          </cell>
        </row>
        <row r="3674">
          <cell r="C3674">
            <v>95231197</v>
          </cell>
          <cell r="D3674">
            <v>95231197</v>
          </cell>
        </row>
        <row r="3675">
          <cell r="C3675">
            <v>95232617</v>
          </cell>
          <cell r="D3675">
            <v>96610783</v>
          </cell>
        </row>
        <row r="3676">
          <cell r="C3676">
            <v>95232618</v>
          </cell>
          <cell r="D3676">
            <v>96562451</v>
          </cell>
        </row>
        <row r="3677">
          <cell r="C3677">
            <v>95233507</v>
          </cell>
          <cell r="D3677">
            <v>95233507</v>
          </cell>
        </row>
        <row r="3678">
          <cell r="C3678">
            <v>95233507</v>
          </cell>
          <cell r="D3678">
            <v>95233507</v>
          </cell>
        </row>
        <row r="3679">
          <cell r="C3679">
            <v>95233514</v>
          </cell>
          <cell r="D3679">
            <v>95233514</v>
          </cell>
        </row>
        <row r="3680">
          <cell r="C3680">
            <v>95233514</v>
          </cell>
          <cell r="D3680">
            <v>95233514</v>
          </cell>
        </row>
        <row r="3681">
          <cell r="C3681">
            <v>95233725</v>
          </cell>
          <cell r="D3681">
            <v>95233725</v>
          </cell>
        </row>
        <row r="3682">
          <cell r="C3682">
            <v>95233725</v>
          </cell>
          <cell r="D3682">
            <v>95233725</v>
          </cell>
        </row>
        <row r="3683">
          <cell r="C3683">
            <v>95233770</v>
          </cell>
          <cell r="D3683">
            <v>95233770</v>
          </cell>
        </row>
        <row r="3684">
          <cell r="C3684">
            <v>95233770</v>
          </cell>
          <cell r="D3684">
            <v>95233770</v>
          </cell>
        </row>
        <row r="3685">
          <cell r="C3685">
            <v>95235165</v>
          </cell>
          <cell r="D3685">
            <v>95235165</v>
          </cell>
        </row>
        <row r="3686">
          <cell r="C3686">
            <v>95235165</v>
          </cell>
          <cell r="D3686">
            <v>95235165</v>
          </cell>
        </row>
        <row r="3687">
          <cell r="C3687">
            <v>95235168</v>
          </cell>
          <cell r="D3687">
            <v>95235168</v>
          </cell>
        </row>
        <row r="3688">
          <cell r="C3688">
            <v>95235168</v>
          </cell>
          <cell r="D3688">
            <v>95235168</v>
          </cell>
        </row>
        <row r="3689">
          <cell r="C3689">
            <v>95235171</v>
          </cell>
          <cell r="D3689">
            <v>95235171</v>
          </cell>
        </row>
        <row r="3690">
          <cell r="C3690">
            <v>95235171</v>
          </cell>
          <cell r="D3690">
            <v>95235171</v>
          </cell>
        </row>
        <row r="3691">
          <cell r="C3691">
            <v>95235174</v>
          </cell>
          <cell r="D3691">
            <v>95235174</v>
          </cell>
        </row>
        <row r="3692">
          <cell r="C3692">
            <v>95235174</v>
          </cell>
          <cell r="D3692">
            <v>95235174</v>
          </cell>
        </row>
        <row r="3693">
          <cell r="C3693">
            <v>95235190</v>
          </cell>
          <cell r="D3693">
            <v>95235190</v>
          </cell>
        </row>
        <row r="3694">
          <cell r="C3694">
            <v>95235190</v>
          </cell>
          <cell r="D3694">
            <v>95235190</v>
          </cell>
        </row>
        <row r="3695">
          <cell r="C3695">
            <v>95235197</v>
          </cell>
          <cell r="D3695">
            <v>95235197</v>
          </cell>
        </row>
        <row r="3696">
          <cell r="C3696">
            <v>95235197</v>
          </cell>
          <cell r="D3696">
            <v>95235197</v>
          </cell>
        </row>
        <row r="3697">
          <cell r="C3697">
            <v>95459433</v>
          </cell>
          <cell r="D3697">
            <v>95459433</v>
          </cell>
        </row>
        <row r="3698">
          <cell r="C3698">
            <v>95462163</v>
          </cell>
          <cell r="D3698">
            <v>95462163</v>
          </cell>
        </row>
        <row r="3699">
          <cell r="C3699">
            <v>95946696</v>
          </cell>
          <cell r="D3699">
            <v>95946696</v>
          </cell>
        </row>
        <row r="3700">
          <cell r="C3700">
            <v>95946697</v>
          </cell>
          <cell r="D3700">
            <v>95946697</v>
          </cell>
        </row>
        <row r="3701">
          <cell r="C3701">
            <v>95946939</v>
          </cell>
          <cell r="D3701">
            <v>95946939</v>
          </cell>
        </row>
        <row r="3702">
          <cell r="C3702">
            <v>95946939</v>
          </cell>
          <cell r="D3702">
            <v>95946939</v>
          </cell>
        </row>
        <row r="3703">
          <cell r="C3703">
            <v>95947250</v>
          </cell>
          <cell r="D3703">
            <v>95996679</v>
          </cell>
        </row>
        <row r="3704">
          <cell r="C3704">
            <v>95947250</v>
          </cell>
          <cell r="D3704">
            <v>95996679</v>
          </cell>
        </row>
        <row r="3705">
          <cell r="C3705">
            <v>95947257</v>
          </cell>
          <cell r="D3705">
            <v>95996680</v>
          </cell>
        </row>
        <row r="3706">
          <cell r="C3706">
            <v>95947257</v>
          </cell>
          <cell r="D3706">
            <v>95996680</v>
          </cell>
        </row>
        <row r="3707">
          <cell r="C3707">
            <v>95947328</v>
          </cell>
          <cell r="D3707">
            <v>95970602</v>
          </cell>
        </row>
        <row r="3708">
          <cell r="C3708">
            <v>95947328</v>
          </cell>
          <cell r="D3708">
            <v>95970602</v>
          </cell>
        </row>
        <row r="3709">
          <cell r="C3709">
            <v>95947329</v>
          </cell>
          <cell r="D3709">
            <v>95970603</v>
          </cell>
        </row>
        <row r="3710">
          <cell r="C3710">
            <v>95947329</v>
          </cell>
          <cell r="D3710">
            <v>95970603</v>
          </cell>
        </row>
        <row r="3711">
          <cell r="C3711">
            <v>95947699</v>
          </cell>
          <cell r="D3711">
            <v>95947699</v>
          </cell>
        </row>
        <row r="3712">
          <cell r="C3712">
            <v>95947829</v>
          </cell>
          <cell r="D3712">
            <v>95947829</v>
          </cell>
        </row>
        <row r="3713">
          <cell r="C3713">
            <v>95947888</v>
          </cell>
          <cell r="D3713">
            <v>95947888</v>
          </cell>
        </row>
        <row r="3714">
          <cell r="C3714">
            <v>95947979</v>
          </cell>
          <cell r="D3714">
            <v>95947979</v>
          </cell>
        </row>
        <row r="3715">
          <cell r="C3715">
            <v>95948180</v>
          </cell>
          <cell r="D3715">
            <v>95948180</v>
          </cell>
        </row>
        <row r="3716">
          <cell r="C3716">
            <v>95948181</v>
          </cell>
          <cell r="D3716">
            <v>95948181</v>
          </cell>
        </row>
        <row r="3717">
          <cell r="C3717">
            <v>95948273</v>
          </cell>
          <cell r="D3717">
            <v>95980652</v>
          </cell>
        </row>
        <row r="3718">
          <cell r="C3718">
            <v>95948273</v>
          </cell>
          <cell r="D3718">
            <v>95980652</v>
          </cell>
        </row>
        <row r="3719">
          <cell r="C3719">
            <v>95948365</v>
          </cell>
          <cell r="D3719">
            <v>95991507</v>
          </cell>
        </row>
        <row r="3720">
          <cell r="C3720">
            <v>95948365</v>
          </cell>
          <cell r="D3720">
            <v>95991507</v>
          </cell>
        </row>
        <row r="3721">
          <cell r="C3721">
            <v>95948379</v>
          </cell>
          <cell r="D3721">
            <v>95948379</v>
          </cell>
        </row>
        <row r="3722">
          <cell r="C3722">
            <v>95948454</v>
          </cell>
          <cell r="D3722">
            <v>95948454</v>
          </cell>
        </row>
        <row r="3723">
          <cell r="C3723">
            <v>95948455</v>
          </cell>
          <cell r="D3723">
            <v>95948455</v>
          </cell>
        </row>
        <row r="3724">
          <cell r="C3724">
            <v>95948458</v>
          </cell>
          <cell r="D3724">
            <v>95948458</v>
          </cell>
        </row>
        <row r="3725">
          <cell r="C3725">
            <v>95948459</v>
          </cell>
          <cell r="D3725">
            <v>95948459</v>
          </cell>
        </row>
        <row r="3726">
          <cell r="C3726">
            <v>95948460</v>
          </cell>
          <cell r="D3726">
            <v>95948460</v>
          </cell>
        </row>
        <row r="3727">
          <cell r="C3727">
            <v>95948462</v>
          </cell>
          <cell r="D3727">
            <v>95948462</v>
          </cell>
        </row>
        <row r="3728">
          <cell r="C3728">
            <v>95948500</v>
          </cell>
          <cell r="D3728">
            <v>95948500</v>
          </cell>
        </row>
        <row r="3729">
          <cell r="C3729">
            <v>95948501</v>
          </cell>
          <cell r="D3729">
            <v>95948501</v>
          </cell>
        </row>
        <row r="3730">
          <cell r="C3730">
            <v>95948502</v>
          </cell>
          <cell r="D3730">
            <v>95948502</v>
          </cell>
        </row>
        <row r="3731">
          <cell r="C3731">
            <v>95948503</v>
          </cell>
          <cell r="D3731">
            <v>95948503</v>
          </cell>
        </row>
        <row r="3732">
          <cell r="C3732">
            <v>95948793</v>
          </cell>
          <cell r="D3732">
            <v>95948793</v>
          </cell>
        </row>
        <row r="3733">
          <cell r="C3733">
            <v>95948794</v>
          </cell>
          <cell r="D3733">
            <v>95948794</v>
          </cell>
        </row>
        <row r="3734">
          <cell r="C3734">
            <v>95949010</v>
          </cell>
          <cell r="D3734">
            <v>95020932</v>
          </cell>
        </row>
        <row r="3735">
          <cell r="C3735">
            <v>95949010</v>
          </cell>
          <cell r="D3735">
            <v>95020932</v>
          </cell>
        </row>
        <row r="3736">
          <cell r="C3736">
            <v>95949015</v>
          </cell>
          <cell r="D3736">
            <v>95020934</v>
          </cell>
        </row>
        <row r="3737">
          <cell r="C3737">
            <v>95949015</v>
          </cell>
          <cell r="D3737">
            <v>95020934</v>
          </cell>
        </row>
        <row r="3738">
          <cell r="C3738">
            <v>95949018</v>
          </cell>
          <cell r="D3738">
            <v>95020937</v>
          </cell>
        </row>
        <row r="3739">
          <cell r="C3739">
            <v>95949018</v>
          </cell>
          <cell r="D3739">
            <v>95020937</v>
          </cell>
        </row>
        <row r="3740">
          <cell r="C3740">
            <v>95949019</v>
          </cell>
          <cell r="D3740">
            <v>95020938</v>
          </cell>
        </row>
        <row r="3741">
          <cell r="C3741">
            <v>95949019</v>
          </cell>
          <cell r="D3741">
            <v>95020938</v>
          </cell>
        </row>
        <row r="3742">
          <cell r="C3742">
            <v>95949020</v>
          </cell>
          <cell r="D3742">
            <v>95020939</v>
          </cell>
        </row>
        <row r="3743">
          <cell r="C3743">
            <v>95949020</v>
          </cell>
          <cell r="D3743">
            <v>95020939</v>
          </cell>
        </row>
        <row r="3744">
          <cell r="C3744">
            <v>95949064</v>
          </cell>
          <cell r="D3744">
            <v>95949064</v>
          </cell>
        </row>
        <row r="3745">
          <cell r="C3745">
            <v>95949219</v>
          </cell>
          <cell r="D3745">
            <v>95037296</v>
          </cell>
        </row>
        <row r="3746">
          <cell r="C3746">
            <v>95949219</v>
          </cell>
          <cell r="D3746">
            <v>95037296</v>
          </cell>
        </row>
        <row r="3747">
          <cell r="C3747">
            <v>95949220</v>
          </cell>
          <cell r="D3747">
            <v>95037297</v>
          </cell>
        </row>
        <row r="3748">
          <cell r="C3748">
            <v>95949220</v>
          </cell>
          <cell r="D3748">
            <v>95037297</v>
          </cell>
        </row>
        <row r="3749">
          <cell r="C3749">
            <v>95949226</v>
          </cell>
          <cell r="D3749">
            <v>95037299</v>
          </cell>
        </row>
        <row r="3750">
          <cell r="C3750">
            <v>95949226</v>
          </cell>
          <cell r="D3750">
            <v>95037299</v>
          </cell>
        </row>
        <row r="3751">
          <cell r="C3751">
            <v>95949300</v>
          </cell>
          <cell r="D3751">
            <v>96439010</v>
          </cell>
        </row>
        <row r="3752">
          <cell r="C3752">
            <v>95949300</v>
          </cell>
          <cell r="D3752">
            <v>96439010</v>
          </cell>
        </row>
        <row r="3753">
          <cell r="C3753">
            <v>95949574</v>
          </cell>
          <cell r="D3753">
            <v>95220564</v>
          </cell>
        </row>
        <row r="3754">
          <cell r="C3754">
            <v>95949574</v>
          </cell>
          <cell r="D3754">
            <v>95220564</v>
          </cell>
        </row>
        <row r="3755">
          <cell r="C3755">
            <v>95949575</v>
          </cell>
          <cell r="D3755">
            <v>95949575</v>
          </cell>
        </row>
        <row r="3756">
          <cell r="C3756">
            <v>95949655</v>
          </cell>
          <cell r="D3756">
            <v>95949655</v>
          </cell>
        </row>
        <row r="3757">
          <cell r="C3757">
            <v>95949823</v>
          </cell>
          <cell r="D3757">
            <v>95949823</v>
          </cell>
        </row>
        <row r="3758">
          <cell r="C3758">
            <v>95950071</v>
          </cell>
          <cell r="D3758">
            <v>95950071</v>
          </cell>
        </row>
        <row r="3759">
          <cell r="C3759">
            <v>95950072</v>
          </cell>
          <cell r="D3759">
            <v>95950072</v>
          </cell>
        </row>
        <row r="3760">
          <cell r="C3760">
            <v>95950073</v>
          </cell>
          <cell r="D3760">
            <v>95950073</v>
          </cell>
        </row>
        <row r="3761">
          <cell r="C3761">
            <v>95950166</v>
          </cell>
          <cell r="D3761">
            <v>95950166</v>
          </cell>
        </row>
        <row r="3762">
          <cell r="C3762">
            <v>95950167</v>
          </cell>
          <cell r="D3762">
            <v>95950167</v>
          </cell>
        </row>
        <row r="3763">
          <cell r="C3763">
            <v>95950302</v>
          </cell>
          <cell r="D3763">
            <v>95950302</v>
          </cell>
        </row>
        <row r="3764">
          <cell r="C3764">
            <v>95950326</v>
          </cell>
          <cell r="D3764">
            <v>95950326</v>
          </cell>
        </row>
        <row r="3765">
          <cell r="C3765">
            <v>95950327</v>
          </cell>
          <cell r="D3765">
            <v>95950327</v>
          </cell>
        </row>
        <row r="3766">
          <cell r="C3766">
            <v>95950384</v>
          </cell>
          <cell r="D3766">
            <v>95226891</v>
          </cell>
        </row>
        <row r="3767">
          <cell r="C3767">
            <v>95950384</v>
          </cell>
          <cell r="D3767">
            <v>95226891</v>
          </cell>
        </row>
        <row r="3768">
          <cell r="C3768">
            <v>95950385</v>
          </cell>
          <cell r="D3768">
            <v>95226892</v>
          </cell>
        </row>
        <row r="3769">
          <cell r="C3769">
            <v>95950385</v>
          </cell>
          <cell r="D3769">
            <v>95226892</v>
          </cell>
        </row>
        <row r="3770">
          <cell r="C3770">
            <v>95950390</v>
          </cell>
          <cell r="D3770">
            <v>95989949</v>
          </cell>
        </row>
        <row r="3771">
          <cell r="C3771">
            <v>95950390</v>
          </cell>
          <cell r="D3771">
            <v>95989949</v>
          </cell>
        </row>
        <row r="3772">
          <cell r="C3772">
            <v>95950451</v>
          </cell>
          <cell r="D3772">
            <v>95950451</v>
          </cell>
        </row>
        <row r="3773">
          <cell r="C3773">
            <v>95950452</v>
          </cell>
          <cell r="D3773">
            <v>95950452</v>
          </cell>
        </row>
        <row r="3774">
          <cell r="C3774">
            <v>95950798</v>
          </cell>
          <cell r="D3774">
            <v>95950798</v>
          </cell>
        </row>
        <row r="3775">
          <cell r="C3775">
            <v>95950799</v>
          </cell>
          <cell r="D3775">
            <v>95950799</v>
          </cell>
        </row>
        <row r="3776">
          <cell r="C3776">
            <v>95950874</v>
          </cell>
          <cell r="D3776">
            <v>95950874</v>
          </cell>
        </row>
        <row r="3777">
          <cell r="C3777">
            <v>95950874</v>
          </cell>
          <cell r="D3777">
            <v>96617529</v>
          </cell>
        </row>
        <row r="3778">
          <cell r="C3778">
            <v>95950875</v>
          </cell>
          <cell r="D3778">
            <v>95950875</v>
          </cell>
        </row>
        <row r="3779">
          <cell r="C3779">
            <v>95950875</v>
          </cell>
          <cell r="D3779">
            <v>96617530</v>
          </cell>
        </row>
        <row r="3780">
          <cell r="C3780">
            <v>95951553</v>
          </cell>
          <cell r="D3780">
            <v>95951553</v>
          </cell>
        </row>
        <row r="3781">
          <cell r="C3781">
            <v>95951553</v>
          </cell>
          <cell r="D3781">
            <v>95951553</v>
          </cell>
        </row>
        <row r="3782">
          <cell r="C3782">
            <v>95951587</v>
          </cell>
          <cell r="D3782">
            <v>95037309</v>
          </cell>
        </row>
        <row r="3783">
          <cell r="C3783">
            <v>95951587</v>
          </cell>
          <cell r="D3783">
            <v>95037309</v>
          </cell>
        </row>
        <row r="3784">
          <cell r="C3784">
            <v>95951589</v>
          </cell>
          <cell r="D3784">
            <v>95037311</v>
          </cell>
        </row>
        <row r="3785">
          <cell r="C3785">
            <v>95951589</v>
          </cell>
          <cell r="D3785">
            <v>95037311</v>
          </cell>
        </row>
        <row r="3786">
          <cell r="C3786">
            <v>95951596</v>
          </cell>
          <cell r="D3786">
            <v>95951596</v>
          </cell>
        </row>
        <row r="3787">
          <cell r="C3787">
            <v>95951596</v>
          </cell>
          <cell r="D3787">
            <v>95951596</v>
          </cell>
        </row>
        <row r="3788">
          <cell r="C3788">
            <v>95951596</v>
          </cell>
          <cell r="D3788">
            <v>95951596</v>
          </cell>
        </row>
        <row r="3789">
          <cell r="C3789">
            <v>95951698</v>
          </cell>
          <cell r="D3789">
            <v>95951698</v>
          </cell>
        </row>
        <row r="3790">
          <cell r="C3790">
            <v>95952058</v>
          </cell>
          <cell r="D3790">
            <v>95952058</v>
          </cell>
        </row>
        <row r="3791">
          <cell r="C3791">
            <v>95952197</v>
          </cell>
          <cell r="D3791">
            <v>95952197</v>
          </cell>
        </row>
        <row r="3792">
          <cell r="C3792">
            <v>95952198</v>
          </cell>
          <cell r="D3792">
            <v>95952198</v>
          </cell>
        </row>
        <row r="3793">
          <cell r="C3793">
            <v>95952760</v>
          </cell>
          <cell r="D3793">
            <v>95952760</v>
          </cell>
        </row>
        <row r="3794">
          <cell r="C3794">
            <v>95952761</v>
          </cell>
          <cell r="D3794">
            <v>95952761</v>
          </cell>
        </row>
        <row r="3795">
          <cell r="C3795">
            <v>95952782</v>
          </cell>
          <cell r="D3795">
            <v>95952782</v>
          </cell>
        </row>
        <row r="3796">
          <cell r="C3796">
            <v>95952783</v>
          </cell>
          <cell r="D3796">
            <v>95952783</v>
          </cell>
        </row>
        <row r="3797">
          <cell r="C3797">
            <v>95952889</v>
          </cell>
          <cell r="D3797">
            <v>95952889</v>
          </cell>
        </row>
        <row r="3798">
          <cell r="C3798">
            <v>95952889</v>
          </cell>
          <cell r="D3798">
            <v>96897812</v>
          </cell>
        </row>
        <row r="3799">
          <cell r="C3799">
            <v>95952890</v>
          </cell>
          <cell r="D3799">
            <v>95952890</v>
          </cell>
        </row>
        <row r="3800">
          <cell r="C3800">
            <v>95952890</v>
          </cell>
          <cell r="D3800">
            <v>96897813</v>
          </cell>
        </row>
        <row r="3801">
          <cell r="C3801">
            <v>95952947</v>
          </cell>
          <cell r="D3801">
            <v>95952947</v>
          </cell>
        </row>
        <row r="3802">
          <cell r="C3802">
            <v>95952948</v>
          </cell>
          <cell r="D3802">
            <v>95952948</v>
          </cell>
        </row>
        <row r="3803">
          <cell r="C3803">
            <v>95953002</v>
          </cell>
          <cell r="D3803">
            <v>95953002</v>
          </cell>
        </row>
        <row r="3804">
          <cell r="C3804">
            <v>95953006</v>
          </cell>
          <cell r="D3804">
            <v>95972290</v>
          </cell>
        </row>
        <row r="3805">
          <cell r="C3805">
            <v>95953006</v>
          </cell>
          <cell r="D3805">
            <v>95972290</v>
          </cell>
        </row>
        <row r="3806">
          <cell r="C3806">
            <v>95953140</v>
          </cell>
          <cell r="D3806">
            <v>95953140</v>
          </cell>
        </row>
        <row r="3807">
          <cell r="C3807">
            <v>95953141</v>
          </cell>
          <cell r="D3807">
            <v>95953141</v>
          </cell>
        </row>
        <row r="3808">
          <cell r="C3808">
            <v>95953142</v>
          </cell>
          <cell r="D3808">
            <v>95953142</v>
          </cell>
        </row>
        <row r="3809">
          <cell r="C3809">
            <v>95953143</v>
          </cell>
          <cell r="D3809">
            <v>95953143</v>
          </cell>
        </row>
        <row r="3810">
          <cell r="C3810">
            <v>95953144</v>
          </cell>
          <cell r="D3810">
            <v>95953144</v>
          </cell>
        </row>
        <row r="3811">
          <cell r="C3811">
            <v>95953145</v>
          </cell>
          <cell r="D3811">
            <v>95953145</v>
          </cell>
        </row>
        <row r="3812">
          <cell r="C3812">
            <v>95953146</v>
          </cell>
          <cell r="D3812">
            <v>95953146</v>
          </cell>
        </row>
        <row r="3813">
          <cell r="C3813">
            <v>95953147</v>
          </cell>
          <cell r="D3813">
            <v>95953147</v>
          </cell>
        </row>
        <row r="3814">
          <cell r="C3814">
            <v>95953148</v>
          </cell>
          <cell r="D3814">
            <v>95953148</v>
          </cell>
        </row>
        <row r="3815">
          <cell r="C3815">
            <v>95953149</v>
          </cell>
          <cell r="D3815">
            <v>95953149</v>
          </cell>
        </row>
        <row r="3816">
          <cell r="C3816">
            <v>95953153</v>
          </cell>
          <cell r="D3816">
            <v>95953153</v>
          </cell>
        </row>
        <row r="3817">
          <cell r="C3817">
            <v>95953167</v>
          </cell>
          <cell r="D3817">
            <v>95235197</v>
          </cell>
        </row>
        <row r="3818">
          <cell r="C3818">
            <v>95953167</v>
          </cell>
          <cell r="D3818">
            <v>95235197</v>
          </cell>
        </row>
        <row r="3819">
          <cell r="C3819">
            <v>95953171</v>
          </cell>
          <cell r="D3819">
            <v>95953171</v>
          </cell>
        </row>
        <row r="3820">
          <cell r="C3820">
            <v>95953300</v>
          </cell>
          <cell r="D3820" t="str">
            <v>95953300 or 95034567</v>
          </cell>
        </row>
        <row r="3821">
          <cell r="C3821">
            <v>95953300</v>
          </cell>
          <cell r="D3821" t="str">
            <v>95953300 or 95034567</v>
          </cell>
        </row>
        <row r="3822">
          <cell r="C3822">
            <v>95953305</v>
          </cell>
          <cell r="D3822">
            <v>95953305</v>
          </cell>
        </row>
        <row r="3823">
          <cell r="C3823">
            <v>95953306</v>
          </cell>
          <cell r="D3823">
            <v>95953306</v>
          </cell>
        </row>
        <row r="3824">
          <cell r="C3824">
            <v>95953435</v>
          </cell>
          <cell r="D3824">
            <v>95978921</v>
          </cell>
        </row>
        <row r="3825">
          <cell r="C3825">
            <v>95953435</v>
          </cell>
          <cell r="D3825">
            <v>95978921</v>
          </cell>
        </row>
        <row r="3826">
          <cell r="C3826">
            <v>95953436</v>
          </cell>
          <cell r="D3826">
            <v>95978923</v>
          </cell>
        </row>
        <row r="3827">
          <cell r="C3827">
            <v>95953436</v>
          </cell>
          <cell r="D3827">
            <v>95978923</v>
          </cell>
        </row>
        <row r="3828">
          <cell r="C3828">
            <v>95953437</v>
          </cell>
          <cell r="D3828">
            <v>95983910</v>
          </cell>
        </row>
        <row r="3829">
          <cell r="C3829">
            <v>95953437</v>
          </cell>
          <cell r="D3829">
            <v>95983910</v>
          </cell>
        </row>
        <row r="3830">
          <cell r="C3830">
            <v>95953438</v>
          </cell>
          <cell r="D3830">
            <v>95983912</v>
          </cell>
        </row>
        <row r="3831">
          <cell r="C3831">
            <v>95953438</v>
          </cell>
          <cell r="D3831">
            <v>95983912</v>
          </cell>
        </row>
        <row r="3832">
          <cell r="C3832">
            <v>95953754</v>
          </cell>
          <cell r="D3832">
            <v>95953754</v>
          </cell>
        </row>
        <row r="3833">
          <cell r="C3833">
            <v>95953756</v>
          </cell>
          <cell r="D3833">
            <v>95953756</v>
          </cell>
        </row>
        <row r="3834">
          <cell r="C3834">
            <v>95953763</v>
          </cell>
          <cell r="D3834">
            <v>95953763</v>
          </cell>
        </row>
        <row r="3835">
          <cell r="C3835">
            <v>95953764</v>
          </cell>
          <cell r="D3835">
            <v>95953764</v>
          </cell>
        </row>
        <row r="3836">
          <cell r="C3836">
            <v>95953765</v>
          </cell>
          <cell r="D3836">
            <v>95953765</v>
          </cell>
        </row>
        <row r="3837">
          <cell r="C3837">
            <v>95953766</v>
          </cell>
          <cell r="D3837">
            <v>95953766</v>
          </cell>
        </row>
        <row r="3838">
          <cell r="C3838">
            <v>95953767</v>
          </cell>
          <cell r="D3838">
            <v>95953767</v>
          </cell>
        </row>
        <row r="3839">
          <cell r="C3839">
            <v>95953769</v>
          </cell>
          <cell r="D3839">
            <v>95953769</v>
          </cell>
        </row>
        <row r="3840">
          <cell r="C3840">
            <v>95953788</v>
          </cell>
          <cell r="D3840">
            <v>95953788</v>
          </cell>
        </row>
        <row r="3841">
          <cell r="C3841">
            <v>95954061</v>
          </cell>
          <cell r="D3841">
            <v>95954061</v>
          </cell>
        </row>
        <row r="3842">
          <cell r="C3842">
            <v>95954417</v>
          </cell>
          <cell r="D3842">
            <v>95954417</v>
          </cell>
        </row>
        <row r="3843">
          <cell r="C3843">
            <v>95954537</v>
          </cell>
          <cell r="D3843">
            <v>95954537</v>
          </cell>
        </row>
        <row r="3844">
          <cell r="C3844">
            <v>95954624</v>
          </cell>
          <cell r="D3844">
            <v>95954624</v>
          </cell>
        </row>
        <row r="3845">
          <cell r="C3845">
            <v>95954627</v>
          </cell>
          <cell r="D3845">
            <v>95954627</v>
          </cell>
        </row>
        <row r="3846">
          <cell r="C3846">
            <v>95954638</v>
          </cell>
          <cell r="D3846">
            <v>95954638</v>
          </cell>
        </row>
        <row r="3847">
          <cell r="C3847">
            <v>95954678</v>
          </cell>
          <cell r="D3847">
            <v>95966790</v>
          </cell>
        </row>
        <row r="3848">
          <cell r="C3848">
            <v>95954678</v>
          </cell>
          <cell r="D3848">
            <v>95954678</v>
          </cell>
        </row>
        <row r="3849">
          <cell r="C3849">
            <v>95954678</v>
          </cell>
          <cell r="D3849">
            <v>95966790</v>
          </cell>
        </row>
        <row r="3850">
          <cell r="C3850">
            <v>95954831</v>
          </cell>
          <cell r="D3850">
            <v>95954831</v>
          </cell>
        </row>
        <row r="3851">
          <cell r="C3851">
            <v>95954832</v>
          </cell>
          <cell r="D3851">
            <v>95954832</v>
          </cell>
        </row>
        <row r="3852">
          <cell r="C3852">
            <v>95954833</v>
          </cell>
          <cell r="D3852">
            <v>95954833</v>
          </cell>
        </row>
        <row r="3853">
          <cell r="C3853">
            <v>95954834</v>
          </cell>
          <cell r="D3853">
            <v>95954834</v>
          </cell>
        </row>
        <row r="3854">
          <cell r="C3854">
            <v>95955959</v>
          </cell>
          <cell r="D3854">
            <v>95955959</v>
          </cell>
        </row>
        <row r="3855">
          <cell r="C3855">
            <v>95956260</v>
          </cell>
          <cell r="D3855">
            <v>95212412</v>
          </cell>
        </row>
        <row r="3856">
          <cell r="C3856">
            <v>95956260</v>
          </cell>
          <cell r="D3856">
            <v>95212412</v>
          </cell>
        </row>
        <row r="3857">
          <cell r="C3857">
            <v>95956261</v>
          </cell>
          <cell r="D3857">
            <v>95212413</v>
          </cell>
        </row>
        <row r="3858">
          <cell r="C3858">
            <v>95956261</v>
          </cell>
          <cell r="D3858">
            <v>95212413</v>
          </cell>
        </row>
        <row r="3859">
          <cell r="C3859">
            <v>95956461</v>
          </cell>
          <cell r="D3859">
            <v>95956461</v>
          </cell>
        </row>
        <row r="3860">
          <cell r="C3860">
            <v>95956461</v>
          </cell>
          <cell r="D3860">
            <v>95956461</v>
          </cell>
        </row>
        <row r="3861">
          <cell r="C3861">
            <v>95958554</v>
          </cell>
          <cell r="D3861">
            <v>95958554</v>
          </cell>
        </row>
        <row r="3862">
          <cell r="C3862">
            <v>95958564</v>
          </cell>
          <cell r="D3862">
            <v>95958564</v>
          </cell>
        </row>
        <row r="3863">
          <cell r="C3863">
            <v>95958565</v>
          </cell>
          <cell r="D3863">
            <v>95958565</v>
          </cell>
        </row>
        <row r="3864">
          <cell r="C3864">
            <v>95958566</v>
          </cell>
          <cell r="D3864">
            <v>95958566</v>
          </cell>
        </row>
        <row r="3865">
          <cell r="C3865">
            <v>95959218</v>
          </cell>
          <cell r="D3865">
            <v>95022160</v>
          </cell>
        </row>
        <row r="3866">
          <cell r="C3866">
            <v>95959218</v>
          </cell>
          <cell r="D3866">
            <v>95022160</v>
          </cell>
        </row>
        <row r="3867">
          <cell r="C3867">
            <v>95959220</v>
          </cell>
          <cell r="D3867">
            <v>95022161</v>
          </cell>
        </row>
        <row r="3868">
          <cell r="C3868">
            <v>95959220</v>
          </cell>
          <cell r="D3868">
            <v>95022161</v>
          </cell>
        </row>
        <row r="3869">
          <cell r="C3869">
            <v>95959221</v>
          </cell>
          <cell r="D3869">
            <v>95022162</v>
          </cell>
        </row>
        <row r="3870">
          <cell r="C3870">
            <v>95959221</v>
          </cell>
          <cell r="D3870">
            <v>95022162</v>
          </cell>
        </row>
        <row r="3871">
          <cell r="C3871">
            <v>95959225</v>
          </cell>
          <cell r="D3871">
            <v>95959225</v>
          </cell>
        </row>
        <row r="3872">
          <cell r="C3872">
            <v>95959357</v>
          </cell>
          <cell r="D3872">
            <v>95959357</v>
          </cell>
        </row>
        <row r="3873">
          <cell r="C3873">
            <v>95959359</v>
          </cell>
          <cell r="D3873">
            <v>95959359</v>
          </cell>
        </row>
        <row r="3874">
          <cell r="C3874">
            <v>95959464</v>
          </cell>
          <cell r="D3874" t="str">
            <v>95017724 or 95959464</v>
          </cell>
        </row>
        <row r="3875">
          <cell r="C3875">
            <v>95959464</v>
          </cell>
          <cell r="D3875" t="str">
            <v>95017724 or 95959464</v>
          </cell>
        </row>
        <row r="3876">
          <cell r="C3876">
            <v>95959466</v>
          </cell>
          <cell r="D3876" t="str">
            <v>95017725 or 95959466</v>
          </cell>
        </row>
        <row r="3877">
          <cell r="C3877">
            <v>95959466</v>
          </cell>
          <cell r="D3877" t="str">
            <v>95017725 or 95959466</v>
          </cell>
        </row>
        <row r="3878">
          <cell r="C3878">
            <v>95959664</v>
          </cell>
          <cell r="D3878">
            <v>95959664</v>
          </cell>
        </row>
        <row r="3879">
          <cell r="C3879">
            <v>95959667</v>
          </cell>
          <cell r="D3879">
            <v>95959667</v>
          </cell>
        </row>
        <row r="3880">
          <cell r="C3880">
            <v>95959673</v>
          </cell>
          <cell r="D3880">
            <v>95959673</v>
          </cell>
        </row>
        <row r="3881">
          <cell r="C3881">
            <v>95959674</v>
          </cell>
          <cell r="D3881">
            <v>95959674</v>
          </cell>
        </row>
        <row r="3882">
          <cell r="C3882">
            <v>95959676</v>
          </cell>
          <cell r="D3882">
            <v>95959676</v>
          </cell>
        </row>
        <row r="3883">
          <cell r="C3883">
            <v>95959683</v>
          </cell>
          <cell r="D3883">
            <v>95959683</v>
          </cell>
        </row>
        <row r="3884">
          <cell r="C3884">
            <v>95959702</v>
          </cell>
          <cell r="D3884">
            <v>95959702</v>
          </cell>
        </row>
        <row r="3885">
          <cell r="C3885">
            <v>95959703</v>
          </cell>
          <cell r="D3885">
            <v>95959703</v>
          </cell>
        </row>
        <row r="3886">
          <cell r="C3886">
            <v>95959705</v>
          </cell>
          <cell r="D3886">
            <v>95959705</v>
          </cell>
        </row>
        <row r="3887">
          <cell r="C3887">
            <v>95959706</v>
          </cell>
          <cell r="D3887">
            <v>95959706</v>
          </cell>
        </row>
        <row r="3888">
          <cell r="C3888">
            <v>95959708</v>
          </cell>
          <cell r="D3888">
            <v>95959708</v>
          </cell>
        </row>
        <row r="3889">
          <cell r="C3889">
            <v>95959738</v>
          </cell>
          <cell r="D3889">
            <v>95959738</v>
          </cell>
        </row>
        <row r="3890">
          <cell r="C3890">
            <v>95959739</v>
          </cell>
          <cell r="D3890">
            <v>95959739</v>
          </cell>
        </row>
        <row r="3891">
          <cell r="C3891">
            <v>95959740</v>
          </cell>
          <cell r="D3891">
            <v>95959740</v>
          </cell>
        </row>
        <row r="3892">
          <cell r="C3892">
            <v>95959741</v>
          </cell>
          <cell r="D3892">
            <v>95959741</v>
          </cell>
        </row>
        <row r="3893">
          <cell r="C3893">
            <v>95959758</v>
          </cell>
          <cell r="D3893">
            <v>95959758</v>
          </cell>
        </row>
        <row r="3894">
          <cell r="C3894">
            <v>95959759</v>
          </cell>
          <cell r="D3894">
            <v>95959759</v>
          </cell>
        </row>
        <row r="3895">
          <cell r="C3895">
            <v>95959760</v>
          </cell>
          <cell r="D3895">
            <v>95959760</v>
          </cell>
        </row>
        <row r="3896">
          <cell r="C3896">
            <v>95961341</v>
          </cell>
          <cell r="D3896">
            <v>95961341</v>
          </cell>
        </row>
        <row r="3897">
          <cell r="C3897">
            <v>95961342</v>
          </cell>
          <cell r="D3897">
            <v>95961342</v>
          </cell>
        </row>
        <row r="3898">
          <cell r="C3898">
            <v>95961345</v>
          </cell>
          <cell r="D3898">
            <v>95983030</v>
          </cell>
        </row>
        <row r="3899">
          <cell r="C3899">
            <v>95961345</v>
          </cell>
          <cell r="D3899">
            <v>95983030</v>
          </cell>
        </row>
        <row r="3900">
          <cell r="C3900">
            <v>95961360</v>
          </cell>
          <cell r="D3900">
            <v>95209431</v>
          </cell>
        </row>
        <row r="3901">
          <cell r="C3901">
            <v>95961360</v>
          </cell>
          <cell r="D3901">
            <v>95209431</v>
          </cell>
        </row>
        <row r="3902">
          <cell r="C3902">
            <v>95961397</v>
          </cell>
          <cell r="D3902">
            <v>95961397</v>
          </cell>
        </row>
        <row r="3903">
          <cell r="C3903">
            <v>95961398</v>
          </cell>
          <cell r="D3903">
            <v>95961398</v>
          </cell>
        </row>
        <row r="3904">
          <cell r="C3904">
            <v>95961408</v>
          </cell>
          <cell r="D3904">
            <v>95961408</v>
          </cell>
        </row>
        <row r="3905">
          <cell r="C3905">
            <v>95961829</v>
          </cell>
          <cell r="D3905">
            <v>95961829</v>
          </cell>
        </row>
        <row r="3906">
          <cell r="C3906">
            <v>95961842</v>
          </cell>
          <cell r="D3906">
            <v>95961842</v>
          </cell>
        </row>
        <row r="3907">
          <cell r="C3907">
            <v>95961843</v>
          </cell>
          <cell r="D3907">
            <v>95961843</v>
          </cell>
        </row>
        <row r="3908">
          <cell r="C3908">
            <v>95961865</v>
          </cell>
          <cell r="D3908">
            <v>95961865</v>
          </cell>
        </row>
        <row r="3909">
          <cell r="C3909">
            <v>95961915</v>
          </cell>
          <cell r="D3909">
            <v>95961915</v>
          </cell>
        </row>
        <row r="3910">
          <cell r="C3910">
            <v>95961916</v>
          </cell>
          <cell r="D3910">
            <v>95961916</v>
          </cell>
        </row>
        <row r="3911">
          <cell r="C3911">
            <v>95961917</v>
          </cell>
          <cell r="D3911">
            <v>95961917</v>
          </cell>
        </row>
        <row r="3912">
          <cell r="C3912">
            <v>95962016</v>
          </cell>
          <cell r="D3912">
            <v>95962016</v>
          </cell>
        </row>
        <row r="3913">
          <cell r="C3913">
            <v>95962017</v>
          </cell>
          <cell r="D3913">
            <v>95962017</v>
          </cell>
        </row>
        <row r="3914">
          <cell r="C3914">
            <v>95962029</v>
          </cell>
          <cell r="D3914">
            <v>95217572</v>
          </cell>
        </row>
        <row r="3915">
          <cell r="C3915">
            <v>95962029</v>
          </cell>
          <cell r="D3915">
            <v>95217572</v>
          </cell>
        </row>
        <row r="3916">
          <cell r="C3916">
            <v>95962030</v>
          </cell>
          <cell r="D3916">
            <v>95217571</v>
          </cell>
        </row>
        <row r="3917">
          <cell r="C3917">
            <v>95962030</v>
          </cell>
          <cell r="D3917">
            <v>95217571</v>
          </cell>
        </row>
        <row r="3918">
          <cell r="C3918">
            <v>95962114</v>
          </cell>
          <cell r="D3918">
            <v>95962114</v>
          </cell>
        </row>
        <row r="3919">
          <cell r="C3919">
            <v>95962179</v>
          </cell>
          <cell r="D3919">
            <v>95962179</v>
          </cell>
        </row>
        <row r="3920">
          <cell r="C3920">
            <v>95962306</v>
          </cell>
          <cell r="D3920">
            <v>95962306</v>
          </cell>
        </row>
        <row r="3921">
          <cell r="C3921">
            <v>95962308</v>
          </cell>
          <cell r="D3921">
            <v>95962308</v>
          </cell>
        </row>
        <row r="3922">
          <cell r="C3922">
            <v>95962470</v>
          </cell>
          <cell r="D3922">
            <v>95962470</v>
          </cell>
        </row>
        <row r="3923">
          <cell r="C3923">
            <v>95962472</v>
          </cell>
          <cell r="D3923">
            <v>95962472</v>
          </cell>
        </row>
        <row r="3924">
          <cell r="C3924">
            <v>95962474</v>
          </cell>
          <cell r="D3924">
            <v>95962474</v>
          </cell>
        </row>
        <row r="3925">
          <cell r="C3925">
            <v>95962476</v>
          </cell>
          <cell r="D3925">
            <v>95962476</v>
          </cell>
        </row>
        <row r="3926">
          <cell r="C3926">
            <v>95962632</v>
          </cell>
          <cell r="D3926">
            <v>95962632</v>
          </cell>
        </row>
        <row r="3927">
          <cell r="C3927">
            <v>95962632</v>
          </cell>
          <cell r="D3927">
            <v>95962632</v>
          </cell>
        </row>
        <row r="3928">
          <cell r="C3928">
            <v>95962633</v>
          </cell>
          <cell r="D3928">
            <v>95962633</v>
          </cell>
        </row>
        <row r="3929">
          <cell r="C3929">
            <v>95962633</v>
          </cell>
          <cell r="D3929">
            <v>94582864</v>
          </cell>
        </row>
        <row r="3930">
          <cell r="C3930">
            <v>95962969</v>
          </cell>
          <cell r="D3930">
            <v>95986364</v>
          </cell>
        </row>
        <row r="3931">
          <cell r="C3931">
            <v>95962969</v>
          </cell>
          <cell r="D3931">
            <v>95986364</v>
          </cell>
        </row>
        <row r="3932">
          <cell r="C3932">
            <v>95963003</v>
          </cell>
          <cell r="D3932">
            <v>95996701</v>
          </cell>
        </row>
        <row r="3933">
          <cell r="C3933">
            <v>95963003</v>
          </cell>
          <cell r="D3933">
            <v>95996701</v>
          </cell>
        </row>
        <row r="3934">
          <cell r="C3934">
            <v>95963024</v>
          </cell>
          <cell r="D3934">
            <v>95963024</v>
          </cell>
        </row>
        <row r="3935">
          <cell r="C3935">
            <v>95963025</v>
          </cell>
          <cell r="D3935">
            <v>95963025</v>
          </cell>
        </row>
        <row r="3936">
          <cell r="C3936">
            <v>95963210</v>
          </cell>
          <cell r="D3936">
            <v>95963210</v>
          </cell>
        </row>
        <row r="3937">
          <cell r="C3937">
            <v>95963219</v>
          </cell>
          <cell r="D3937">
            <v>95963219</v>
          </cell>
        </row>
        <row r="3938">
          <cell r="C3938">
            <v>95963220</v>
          </cell>
          <cell r="D3938">
            <v>95963220</v>
          </cell>
        </row>
        <row r="3939">
          <cell r="C3939">
            <v>95963384</v>
          </cell>
          <cell r="D3939">
            <v>95963384</v>
          </cell>
        </row>
        <row r="3940">
          <cell r="C3940">
            <v>95963384</v>
          </cell>
          <cell r="D3940">
            <v>95963384</v>
          </cell>
        </row>
        <row r="3941">
          <cell r="C3941">
            <v>95963386</v>
          </cell>
          <cell r="D3941">
            <v>95963386</v>
          </cell>
        </row>
        <row r="3942">
          <cell r="C3942">
            <v>95963386</v>
          </cell>
          <cell r="D3942">
            <v>95963386</v>
          </cell>
        </row>
        <row r="3943">
          <cell r="C3943">
            <v>95963392</v>
          </cell>
          <cell r="D3943">
            <v>96828993</v>
          </cell>
        </row>
        <row r="3944">
          <cell r="C3944">
            <v>95963392</v>
          </cell>
          <cell r="D3944">
            <v>96828993</v>
          </cell>
        </row>
        <row r="3945">
          <cell r="C3945">
            <v>95963416</v>
          </cell>
          <cell r="D3945">
            <v>95212738</v>
          </cell>
        </row>
        <row r="3946">
          <cell r="C3946">
            <v>95963416</v>
          </cell>
          <cell r="D3946">
            <v>95212738</v>
          </cell>
        </row>
        <row r="3947">
          <cell r="C3947">
            <v>95963418</v>
          </cell>
          <cell r="D3947">
            <v>95963418</v>
          </cell>
        </row>
        <row r="3948">
          <cell r="C3948">
            <v>95963418</v>
          </cell>
          <cell r="D3948">
            <v>95963418</v>
          </cell>
        </row>
        <row r="3949">
          <cell r="C3949">
            <v>95963420</v>
          </cell>
          <cell r="D3949">
            <v>95963420</v>
          </cell>
        </row>
        <row r="3950">
          <cell r="C3950">
            <v>95963460</v>
          </cell>
          <cell r="D3950">
            <v>95963460</v>
          </cell>
        </row>
        <row r="3951">
          <cell r="C3951">
            <v>95963461</v>
          </cell>
          <cell r="D3951">
            <v>95963461</v>
          </cell>
        </row>
        <row r="3952">
          <cell r="C3952">
            <v>95963462</v>
          </cell>
          <cell r="D3952">
            <v>95963462</v>
          </cell>
        </row>
        <row r="3953">
          <cell r="C3953">
            <v>95963463</v>
          </cell>
          <cell r="D3953">
            <v>95963463</v>
          </cell>
        </row>
        <row r="3954">
          <cell r="C3954">
            <v>95963763</v>
          </cell>
          <cell r="D3954">
            <v>95963763</v>
          </cell>
        </row>
        <row r="3955">
          <cell r="C3955">
            <v>95963799</v>
          </cell>
          <cell r="D3955">
            <v>95963799</v>
          </cell>
        </row>
        <row r="3956">
          <cell r="C3956">
            <v>95963799</v>
          </cell>
          <cell r="D3956">
            <v>94535652</v>
          </cell>
        </row>
        <row r="3957">
          <cell r="C3957">
            <v>95963800</v>
          </cell>
          <cell r="D3957">
            <v>95963800</v>
          </cell>
        </row>
        <row r="3958">
          <cell r="C3958">
            <v>95963800</v>
          </cell>
          <cell r="D3958">
            <v>95963800</v>
          </cell>
        </row>
        <row r="3959">
          <cell r="C3959">
            <v>95963801</v>
          </cell>
          <cell r="D3959">
            <v>95963801</v>
          </cell>
        </row>
        <row r="3960">
          <cell r="C3960">
            <v>95963801</v>
          </cell>
          <cell r="D3960">
            <v>95963801</v>
          </cell>
        </row>
        <row r="3961">
          <cell r="C3961">
            <v>95963801</v>
          </cell>
          <cell r="D3961">
            <v>95963801</v>
          </cell>
        </row>
        <row r="3962">
          <cell r="C3962">
            <v>95963801</v>
          </cell>
          <cell r="D3962">
            <v>95963801</v>
          </cell>
        </row>
        <row r="3963">
          <cell r="C3963">
            <v>95963801</v>
          </cell>
          <cell r="D3963">
            <v>96963801</v>
          </cell>
        </row>
        <row r="3964">
          <cell r="C3964">
            <v>95963975</v>
          </cell>
          <cell r="D3964">
            <v>95963975</v>
          </cell>
        </row>
        <row r="3965">
          <cell r="C3965">
            <v>95963976</v>
          </cell>
          <cell r="D3965">
            <v>95963976</v>
          </cell>
        </row>
        <row r="3966">
          <cell r="C3966">
            <v>95963977</v>
          </cell>
          <cell r="D3966">
            <v>95963977</v>
          </cell>
        </row>
        <row r="3967">
          <cell r="C3967">
            <v>95963978</v>
          </cell>
          <cell r="D3967">
            <v>95963978</v>
          </cell>
        </row>
        <row r="3968">
          <cell r="C3968">
            <v>95963979</v>
          </cell>
          <cell r="D3968">
            <v>95963979</v>
          </cell>
        </row>
        <row r="3969">
          <cell r="C3969">
            <v>95963982</v>
          </cell>
          <cell r="D3969">
            <v>95963982</v>
          </cell>
        </row>
        <row r="3970">
          <cell r="C3970">
            <v>95963984</v>
          </cell>
          <cell r="D3970">
            <v>95963984</v>
          </cell>
        </row>
        <row r="3971">
          <cell r="C3971">
            <v>95963987</v>
          </cell>
          <cell r="D3971">
            <v>95963987</v>
          </cell>
        </row>
        <row r="3972">
          <cell r="C3972">
            <v>95963988</v>
          </cell>
          <cell r="D3972">
            <v>95963988</v>
          </cell>
        </row>
        <row r="3973">
          <cell r="C3973">
            <v>95963989</v>
          </cell>
          <cell r="D3973">
            <v>95963989</v>
          </cell>
        </row>
        <row r="3974">
          <cell r="C3974">
            <v>95963992</v>
          </cell>
          <cell r="D3974">
            <v>95963992</v>
          </cell>
        </row>
        <row r="3975">
          <cell r="C3975">
            <v>95963994</v>
          </cell>
          <cell r="D3975">
            <v>95963994</v>
          </cell>
        </row>
        <row r="3976">
          <cell r="C3976">
            <v>95964005</v>
          </cell>
          <cell r="D3976">
            <v>95964005</v>
          </cell>
        </row>
        <row r="3977">
          <cell r="C3977">
            <v>95964006</v>
          </cell>
          <cell r="D3977">
            <v>95964006</v>
          </cell>
        </row>
        <row r="3978">
          <cell r="C3978">
            <v>95964007</v>
          </cell>
          <cell r="D3978">
            <v>95964007</v>
          </cell>
        </row>
        <row r="3979">
          <cell r="C3979">
            <v>95964008</v>
          </cell>
          <cell r="D3979">
            <v>95964008</v>
          </cell>
        </row>
        <row r="3980">
          <cell r="C3980">
            <v>95964009</v>
          </cell>
          <cell r="D3980">
            <v>95964009</v>
          </cell>
        </row>
        <row r="3981">
          <cell r="C3981">
            <v>95964012</v>
          </cell>
          <cell r="D3981">
            <v>95964012</v>
          </cell>
        </row>
        <row r="3982">
          <cell r="C3982">
            <v>95964014</v>
          </cell>
          <cell r="D3982">
            <v>95964014</v>
          </cell>
        </row>
        <row r="3983">
          <cell r="C3983">
            <v>95964025</v>
          </cell>
          <cell r="D3983">
            <v>95964025</v>
          </cell>
        </row>
        <row r="3984">
          <cell r="C3984">
            <v>95964026</v>
          </cell>
          <cell r="D3984">
            <v>95964026</v>
          </cell>
        </row>
        <row r="3985">
          <cell r="C3985">
            <v>95964027</v>
          </cell>
          <cell r="D3985">
            <v>95964027</v>
          </cell>
        </row>
        <row r="3986">
          <cell r="C3986">
            <v>95964028</v>
          </cell>
          <cell r="D3986">
            <v>95964028</v>
          </cell>
        </row>
        <row r="3987">
          <cell r="C3987">
            <v>95964029</v>
          </cell>
          <cell r="D3987">
            <v>95964029</v>
          </cell>
        </row>
        <row r="3988">
          <cell r="C3988">
            <v>95964032</v>
          </cell>
          <cell r="D3988">
            <v>95964032</v>
          </cell>
        </row>
        <row r="3989">
          <cell r="C3989">
            <v>95964034</v>
          </cell>
          <cell r="D3989">
            <v>95964034</v>
          </cell>
        </row>
        <row r="3990">
          <cell r="C3990">
            <v>95964303</v>
          </cell>
          <cell r="D3990">
            <v>95964303</v>
          </cell>
        </row>
        <row r="3991">
          <cell r="C3991">
            <v>95964309</v>
          </cell>
          <cell r="D3991">
            <v>95964311</v>
          </cell>
        </row>
        <row r="3992">
          <cell r="C3992">
            <v>95964309</v>
          </cell>
          <cell r="D3992">
            <v>95964311</v>
          </cell>
        </row>
        <row r="3993">
          <cell r="C3993">
            <v>95964310</v>
          </cell>
          <cell r="D3993">
            <v>95964310</v>
          </cell>
        </row>
        <row r="3994">
          <cell r="C3994">
            <v>95964311</v>
          </cell>
          <cell r="D3994">
            <v>95964311</v>
          </cell>
        </row>
        <row r="3995">
          <cell r="C3995">
            <v>95964311</v>
          </cell>
          <cell r="D3995">
            <v>95964311</v>
          </cell>
        </row>
        <row r="3996">
          <cell r="C3996">
            <v>95964938</v>
          </cell>
          <cell r="D3996">
            <v>95987920</v>
          </cell>
        </row>
        <row r="3997">
          <cell r="C3997">
            <v>95964938</v>
          </cell>
          <cell r="D3997">
            <v>95987920</v>
          </cell>
        </row>
        <row r="3998">
          <cell r="C3998">
            <v>95964939</v>
          </cell>
          <cell r="D3998">
            <v>95987921</v>
          </cell>
        </row>
        <row r="3999">
          <cell r="C3999">
            <v>95964939</v>
          </cell>
          <cell r="D3999">
            <v>95987921</v>
          </cell>
        </row>
        <row r="4000">
          <cell r="C4000">
            <v>95964972</v>
          </cell>
          <cell r="D4000">
            <v>95964972</v>
          </cell>
        </row>
        <row r="4001">
          <cell r="C4001">
            <v>95964973</v>
          </cell>
          <cell r="D4001">
            <v>95964973</v>
          </cell>
        </row>
        <row r="4002">
          <cell r="C4002">
            <v>95965108</v>
          </cell>
          <cell r="D4002">
            <v>95211267</v>
          </cell>
        </row>
        <row r="4003">
          <cell r="C4003">
            <v>95965108</v>
          </cell>
          <cell r="D4003">
            <v>95211267</v>
          </cell>
        </row>
        <row r="4004">
          <cell r="C4004">
            <v>95965136</v>
          </cell>
          <cell r="D4004">
            <v>95995047</v>
          </cell>
        </row>
        <row r="4005">
          <cell r="C4005">
            <v>95965136</v>
          </cell>
          <cell r="D4005">
            <v>95995047</v>
          </cell>
        </row>
        <row r="4006">
          <cell r="C4006">
            <v>95965228</v>
          </cell>
          <cell r="D4006">
            <v>95984310</v>
          </cell>
        </row>
        <row r="4007">
          <cell r="C4007">
            <v>95965228</v>
          </cell>
          <cell r="D4007">
            <v>95984310</v>
          </cell>
        </row>
        <row r="4008">
          <cell r="C4008">
            <v>95965234</v>
          </cell>
          <cell r="D4008">
            <v>95022969</v>
          </cell>
        </row>
        <row r="4009">
          <cell r="C4009">
            <v>95965234</v>
          </cell>
          <cell r="D4009">
            <v>95022969</v>
          </cell>
        </row>
        <row r="4010">
          <cell r="C4010">
            <v>95965236</v>
          </cell>
          <cell r="D4010">
            <v>95022973</v>
          </cell>
        </row>
        <row r="4011">
          <cell r="C4011">
            <v>95965236</v>
          </cell>
          <cell r="D4011">
            <v>95022973</v>
          </cell>
        </row>
        <row r="4012">
          <cell r="C4012">
            <v>95965244</v>
          </cell>
          <cell r="D4012">
            <v>95022971</v>
          </cell>
        </row>
        <row r="4013">
          <cell r="C4013">
            <v>95965244</v>
          </cell>
          <cell r="D4013">
            <v>95022971</v>
          </cell>
        </row>
        <row r="4014">
          <cell r="C4014">
            <v>95965250</v>
          </cell>
          <cell r="D4014">
            <v>95965250</v>
          </cell>
        </row>
        <row r="4015">
          <cell r="C4015">
            <v>95965337</v>
          </cell>
          <cell r="D4015">
            <v>95965337</v>
          </cell>
        </row>
        <row r="4016">
          <cell r="C4016">
            <v>95965506</v>
          </cell>
          <cell r="D4016">
            <v>95965506</v>
          </cell>
        </row>
        <row r="4017">
          <cell r="C4017">
            <v>95965573</v>
          </cell>
          <cell r="D4017">
            <v>95965573</v>
          </cell>
        </row>
        <row r="4018">
          <cell r="C4018">
            <v>95965573</v>
          </cell>
          <cell r="D4018">
            <v>95965573</v>
          </cell>
        </row>
        <row r="4019">
          <cell r="C4019">
            <v>95965948</v>
          </cell>
          <cell r="D4019">
            <v>95965948</v>
          </cell>
        </row>
        <row r="4020">
          <cell r="C4020">
            <v>95965950</v>
          </cell>
          <cell r="D4020">
            <v>95965950</v>
          </cell>
        </row>
        <row r="4021">
          <cell r="C4021">
            <v>95965952</v>
          </cell>
          <cell r="D4021">
            <v>95965952</v>
          </cell>
        </row>
        <row r="4022">
          <cell r="C4022">
            <v>95965954</v>
          </cell>
          <cell r="D4022">
            <v>95965954</v>
          </cell>
        </row>
        <row r="4023">
          <cell r="C4023">
            <v>95966294</v>
          </cell>
          <cell r="D4023">
            <v>95966294</v>
          </cell>
        </row>
        <row r="4024">
          <cell r="C4024">
            <v>95966295</v>
          </cell>
          <cell r="D4024">
            <v>95966295</v>
          </cell>
        </row>
        <row r="4025">
          <cell r="C4025">
            <v>95966296</v>
          </cell>
          <cell r="D4025">
            <v>95966296</v>
          </cell>
        </row>
        <row r="4026">
          <cell r="C4026">
            <v>95966297</v>
          </cell>
          <cell r="D4026">
            <v>95966297</v>
          </cell>
        </row>
        <row r="4027">
          <cell r="C4027">
            <v>95966298</v>
          </cell>
          <cell r="D4027">
            <v>95966298</v>
          </cell>
        </row>
        <row r="4028">
          <cell r="C4028">
            <v>95966301</v>
          </cell>
          <cell r="D4028">
            <v>95966301</v>
          </cell>
        </row>
        <row r="4029">
          <cell r="C4029">
            <v>95966303</v>
          </cell>
          <cell r="D4029">
            <v>95966303</v>
          </cell>
        </row>
        <row r="4030">
          <cell r="C4030">
            <v>95966305</v>
          </cell>
          <cell r="D4030">
            <v>95966305</v>
          </cell>
        </row>
        <row r="4031">
          <cell r="C4031">
            <v>95966306</v>
          </cell>
          <cell r="D4031">
            <v>95966306</v>
          </cell>
        </row>
        <row r="4032">
          <cell r="C4032">
            <v>95966325</v>
          </cell>
          <cell r="D4032">
            <v>95966325</v>
          </cell>
        </row>
        <row r="4033">
          <cell r="C4033">
            <v>95966328</v>
          </cell>
          <cell r="D4033">
            <v>95966328</v>
          </cell>
        </row>
        <row r="4034">
          <cell r="C4034">
            <v>95966333</v>
          </cell>
          <cell r="D4034">
            <v>95990788</v>
          </cell>
        </row>
        <row r="4035">
          <cell r="C4035">
            <v>95966333</v>
          </cell>
          <cell r="D4035">
            <v>95990788</v>
          </cell>
        </row>
        <row r="4036">
          <cell r="C4036">
            <v>95966334</v>
          </cell>
          <cell r="D4036">
            <v>95990789</v>
          </cell>
        </row>
        <row r="4037">
          <cell r="C4037">
            <v>95966334</v>
          </cell>
          <cell r="D4037">
            <v>95990789</v>
          </cell>
        </row>
        <row r="4038">
          <cell r="C4038">
            <v>95966335</v>
          </cell>
          <cell r="D4038">
            <v>95966335</v>
          </cell>
        </row>
        <row r="4039">
          <cell r="C4039">
            <v>95966391</v>
          </cell>
          <cell r="D4039">
            <v>95966391</v>
          </cell>
        </row>
        <row r="4040">
          <cell r="C4040">
            <v>95966478</v>
          </cell>
          <cell r="D4040">
            <v>95966478</v>
          </cell>
        </row>
        <row r="4041">
          <cell r="C4041">
            <v>95966574</v>
          </cell>
          <cell r="D4041">
            <v>95213435</v>
          </cell>
        </row>
        <row r="4042">
          <cell r="C4042">
            <v>95966574</v>
          </cell>
          <cell r="D4042">
            <v>95213435</v>
          </cell>
        </row>
        <row r="4043">
          <cell r="C4043">
            <v>95966575</v>
          </cell>
          <cell r="D4043">
            <v>95966575</v>
          </cell>
        </row>
        <row r="4044">
          <cell r="C4044">
            <v>95966700</v>
          </cell>
          <cell r="D4044">
            <v>95228682</v>
          </cell>
        </row>
        <row r="4045">
          <cell r="C4045">
            <v>95966700</v>
          </cell>
          <cell r="D4045">
            <v>95228682</v>
          </cell>
        </row>
        <row r="4046">
          <cell r="C4046">
            <v>95966733</v>
          </cell>
          <cell r="D4046">
            <v>95966733</v>
          </cell>
        </row>
        <row r="4047">
          <cell r="C4047">
            <v>95966734</v>
          </cell>
          <cell r="D4047">
            <v>95966734</v>
          </cell>
        </row>
        <row r="4048">
          <cell r="C4048">
            <v>95966784</v>
          </cell>
          <cell r="D4048">
            <v>95966784</v>
          </cell>
        </row>
        <row r="4049">
          <cell r="C4049">
            <v>95966790</v>
          </cell>
          <cell r="D4049">
            <v>95966790</v>
          </cell>
        </row>
        <row r="4050">
          <cell r="C4050">
            <v>95966790</v>
          </cell>
          <cell r="D4050">
            <v>95954678</v>
          </cell>
        </row>
        <row r="4051">
          <cell r="C4051">
            <v>95966934</v>
          </cell>
          <cell r="D4051">
            <v>95966934</v>
          </cell>
        </row>
        <row r="4052">
          <cell r="C4052">
            <v>95966935</v>
          </cell>
          <cell r="D4052">
            <v>95966935</v>
          </cell>
        </row>
        <row r="4053">
          <cell r="C4053">
            <v>95966942</v>
          </cell>
          <cell r="D4053">
            <v>95218838</v>
          </cell>
        </row>
        <row r="4054">
          <cell r="C4054">
            <v>95966942</v>
          </cell>
          <cell r="D4054">
            <v>95218838</v>
          </cell>
        </row>
        <row r="4055">
          <cell r="C4055">
            <v>95966952</v>
          </cell>
          <cell r="D4055">
            <v>95218826</v>
          </cell>
        </row>
        <row r="4056">
          <cell r="C4056">
            <v>95966952</v>
          </cell>
          <cell r="D4056">
            <v>95218826</v>
          </cell>
        </row>
        <row r="4057">
          <cell r="C4057">
            <v>95967003</v>
          </cell>
          <cell r="D4057">
            <v>95218884</v>
          </cell>
        </row>
        <row r="4058">
          <cell r="C4058">
            <v>95967003</v>
          </cell>
          <cell r="D4058">
            <v>95218884</v>
          </cell>
        </row>
        <row r="4059">
          <cell r="C4059">
            <v>95967082</v>
          </cell>
          <cell r="D4059">
            <v>95967082</v>
          </cell>
        </row>
        <row r="4060">
          <cell r="C4060">
            <v>95967083</v>
          </cell>
          <cell r="D4060">
            <v>95967083</v>
          </cell>
        </row>
        <row r="4061">
          <cell r="C4061">
            <v>95967084</v>
          </cell>
          <cell r="D4061">
            <v>95967084</v>
          </cell>
        </row>
        <row r="4062">
          <cell r="C4062">
            <v>95967085</v>
          </cell>
          <cell r="D4062">
            <v>95967085</v>
          </cell>
        </row>
        <row r="4063">
          <cell r="C4063">
            <v>95967092</v>
          </cell>
          <cell r="D4063">
            <v>95227760</v>
          </cell>
        </row>
        <row r="4064">
          <cell r="C4064">
            <v>95967092</v>
          </cell>
          <cell r="D4064">
            <v>95227760</v>
          </cell>
        </row>
        <row r="4065">
          <cell r="C4065">
            <v>95967094</v>
          </cell>
          <cell r="D4065">
            <v>95227762</v>
          </cell>
        </row>
        <row r="4066">
          <cell r="C4066">
            <v>95967094</v>
          </cell>
          <cell r="D4066">
            <v>95227762</v>
          </cell>
        </row>
        <row r="4067">
          <cell r="C4067">
            <v>95967121</v>
          </cell>
          <cell r="D4067">
            <v>95967121</v>
          </cell>
        </row>
        <row r="4068">
          <cell r="C4068">
            <v>95967237</v>
          </cell>
          <cell r="D4068">
            <v>95967237</v>
          </cell>
        </row>
        <row r="4069">
          <cell r="C4069">
            <v>95967303</v>
          </cell>
          <cell r="D4069">
            <v>95967303</v>
          </cell>
        </row>
        <row r="4070">
          <cell r="C4070">
            <v>95967371</v>
          </cell>
          <cell r="D4070">
            <v>95967371</v>
          </cell>
        </row>
        <row r="4071">
          <cell r="C4071">
            <v>95967372</v>
          </cell>
          <cell r="D4071">
            <v>95967372</v>
          </cell>
        </row>
        <row r="4072">
          <cell r="C4072">
            <v>95967406</v>
          </cell>
          <cell r="D4072">
            <v>95999858</v>
          </cell>
        </row>
        <row r="4073">
          <cell r="C4073">
            <v>95967406</v>
          </cell>
          <cell r="D4073">
            <v>95999858</v>
          </cell>
        </row>
        <row r="4074">
          <cell r="C4074">
            <v>95967408</v>
          </cell>
          <cell r="D4074">
            <v>95999860</v>
          </cell>
        </row>
        <row r="4075">
          <cell r="C4075">
            <v>95967408</v>
          </cell>
          <cell r="D4075">
            <v>95999860</v>
          </cell>
        </row>
        <row r="4076">
          <cell r="C4076">
            <v>95967411</v>
          </cell>
          <cell r="D4076">
            <v>95999862</v>
          </cell>
        </row>
        <row r="4077">
          <cell r="C4077">
            <v>95967411</v>
          </cell>
          <cell r="D4077">
            <v>95999862</v>
          </cell>
        </row>
        <row r="4078">
          <cell r="C4078">
            <v>95967521</v>
          </cell>
          <cell r="D4078">
            <v>95967521</v>
          </cell>
        </row>
        <row r="4079">
          <cell r="C4079">
            <v>95967523</v>
          </cell>
          <cell r="D4079">
            <v>95967523</v>
          </cell>
        </row>
        <row r="4080">
          <cell r="C4080">
            <v>95969098</v>
          </cell>
          <cell r="D4080">
            <v>95990925</v>
          </cell>
        </row>
        <row r="4081">
          <cell r="C4081">
            <v>95969098</v>
          </cell>
          <cell r="D4081">
            <v>95990925</v>
          </cell>
        </row>
        <row r="4082">
          <cell r="C4082">
            <v>95969099</v>
          </cell>
          <cell r="D4082">
            <v>95990923</v>
          </cell>
        </row>
        <row r="4083">
          <cell r="C4083">
            <v>95969099</v>
          </cell>
          <cell r="D4083">
            <v>95990923</v>
          </cell>
        </row>
        <row r="4084">
          <cell r="C4084">
            <v>95969105</v>
          </cell>
          <cell r="D4084">
            <v>95969105</v>
          </cell>
        </row>
        <row r="4085">
          <cell r="C4085">
            <v>95969106</v>
          </cell>
          <cell r="D4085">
            <v>95969106</v>
          </cell>
        </row>
        <row r="4086">
          <cell r="C4086">
            <v>95969324</v>
          </cell>
          <cell r="D4086">
            <v>95987414</v>
          </cell>
        </row>
        <row r="4087">
          <cell r="C4087">
            <v>95969324</v>
          </cell>
          <cell r="D4087">
            <v>95987414</v>
          </cell>
        </row>
        <row r="4088">
          <cell r="C4088">
            <v>95969496</v>
          </cell>
          <cell r="D4088">
            <v>95969496</v>
          </cell>
        </row>
        <row r="4089">
          <cell r="C4089">
            <v>95969496</v>
          </cell>
          <cell r="D4089">
            <v>95969496</v>
          </cell>
        </row>
        <row r="4090">
          <cell r="C4090">
            <v>95969583</v>
          </cell>
          <cell r="D4090">
            <v>95969583</v>
          </cell>
        </row>
        <row r="4091">
          <cell r="C4091">
            <v>95969675</v>
          </cell>
          <cell r="D4091">
            <v>95969675</v>
          </cell>
        </row>
        <row r="4092">
          <cell r="C4092">
            <v>95969941</v>
          </cell>
          <cell r="D4092">
            <v>95969941</v>
          </cell>
        </row>
        <row r="4093">
          <cell r="C4093">
            <v>95969958</v>
          </cell>
          <cell r="D4093">
            <v>95969958</v>
          </cell>
        </row>
        <row r="4094">
          <cell r="C4094">
            <v>95969959</v>
          </cell>
          <cell r="D4094">
            <v>95969959</v>
          </cell>
        </row>
        <row r="4095">
          <cell r="C4095">
            <v>95969960</v>
          </cell>
          <cell r="D4095">
            <v>95969960</v>
          </cell>
        </row>
        <row r="4096">
          <cell r="C4096">
            <v>95969961</v>
          </cell>
          <cell r="D4096">
            <v>95969961</v>
          </cell>
        </row>
        <row r="4097">
          <cell r="C4097">
            <v>95970071</v>
          </cell>
          <cell r="D4097">
            <v>95983779</v>
          </cell>
        </row>
        <row r="4098">
          <cell r="C4098">
            <v>95970071</v>
          </cell>
          <cell r="D4098">
            <v>95983779</v>
          </cell>
        </row>
        <row r="4099">
          <cell r="C4099">
            <v>95970072</v>
          </cell>
          <cell r="D4099">
            <v>95983780</v>
          </cell>
        </row>
        <row r="4100">
          <cell r="C4100">
            <v>95970072</v>
          </cell>
          <cell r="D4100">
            <v>95983780</v>
          </cell>
        </row>
        <row r="4101">
          <cell r="C4101">
            <v>95970179</v>
          </cell>
          <cell r="D4101">
            <v>95218154</v>
          </cell>
        </row>
        <row r="4102">
          <cell r="C4102">
            <v>95970179</v>
          </cell>
          <cell r="D4102">
            <v>95218154</v>
          </cell>
        </row>
        <row r="4103">
          <cell r="C4103">
            <v>95970181</v>
          </cell>
          <cell r="D4103">
            <v>95218156</v>
          </cell>
        </row>
        <row r="4104">
          <cell r="C4104">
            <v>95970181</v>
          </cell>
          <cell r="D4104">
            <v>95970181</v>
          </cell>
        </row>
        <row r="4105">
          <cell r="C4105">
            <v>95970181</v>
          </cell>
          <cell r="D4105">
            <v>95218156</v>
          </cell>
        </row>
        <row r="4106">
          <cell r="C4106">
            <v>95970600</v>
          </cell>
          <cell r="D4106">
            <v>95970600</v>
          </cell>
        </row>
        <row r="4107">
          <cell r="C4107">
            <v>95970601</v>
          </cell>
          <cell r="D4107">
            <v>95970601</v>
          </cell>
        </row>
        <row r="4108">
          <cell r="C4108">
            <v>95970602</v>
          </cell>
          <cell r="D4108">
            <v>95970602</v>
          </cell>
        </row>
        <row r="4109">
          <cell r="C4109">
            <v>95970602</v>
          </cell>
          <cell r="D4109">
            <v>95970602</v>
          </cell>
        </row>
        <row r="4110">
          <cell r="C4110">
            <v>95970603</v>
          </cell>
          <cell r="D4110">
            <v>95970603</v>
          </cell>
        </row>
        <row r="4111">
          <cell r="C4111">
            <v>95970603</v>
          </cell>
          <cell r="D4111">
            <v>95970603</v>
          </cell>
        </row>
        <row r="4112">
          <cell r="C4112">
            <v>95970965</v>
          </cell>
          <cell r="D4112">
            <v>95970965</v>
          </cell>
        </row>
        <row r="4113">
          <cell r="C4113">
            <v>95970966</v>
          </cell>
          <cell r="D4113">
            <v>95970966</v>
          </cell>
        </row>
        <row r="4114">
          <cell r="C4114">
            <v>95970967</v>
          </cell>
          <cell r="D4114">
            <v>95970967</v>
          </cell>
        </row>
        <row r="4115">
          <cell r="C4115">
            <v>95970968</v>
          </cell>
          <cell r="D4115">
            <v>95970968</v>
          </cell>
        </row>
        <row r="4116">
          <cell r="C4116">
            <v>95971061</v>
          </cell>
          <cell r="D4116">
            <v>95999874</v>
          </cell>
        </row>
        <row r="4117">
          <cell r="C4117">
            <v>95971061</v>
          </cell>
          <cell r="D4117">
            <v>95999874</v>
          </cell>
        </row>
        <row r="4118">
          <cell r="C4118">
            <v>95971066</v>
          </cell>
          <cell r="D4118">
            <v>95971066</v>
          </cell>
        </row>
        <row r="4119">
          <cell r="C4119">
            <v>95971067</v>
          </cell>
          <cell r="D4119">
            <v>95971067</v>
          </cell>
        </row>
        <row r="4120">
          <cell r="C4120">
            <v>95971068</v>
          </cell>
          <cell r="D4120">
            <v>95971068</v>
          </cell>
        </row>
        <row r="4121">
          <cell r="C4121">
            <v>95971070</v>
          </cell>
          <cell r="D4121">
            <v>95971070</v>
          </cell>
        </row>
        <row r="4122">
          <cell r="C4122">
            <v>95971072</v>
          </cell>
          <cell r="D4122">
            <v>95971072</v>
          </cell>
        </row>
        <row r="4123">
          <cell r="C4123">
            <v>95971337</v>
          </cell>
          <cell r="D4123">
            <v>95215384</v>
          </cell>
        </row>
        <row r="4124">
          <cell r="C4124">
            <v>95971337</v>
          </cell>
          <cell r="D4124">
            <v>95215384</v>
          </cell>
        </row>
        <row r="4125">
          <cell r="C4125">
            <v>95971338</v>
          </cell>
          <cell r="D4125">
            <v>95215385</v>
          </cell>
        </row>
        <row r="4126">
          <cell r="C4126">
            <v>95971338</v>
          </cell>
          <cell r="D4126">
            <v>95215385</v>
          </cell>
        </row>
        <row r="4127">
          <cell r="C4127">
            <v>95971339</v>
          </cell>
          <cell r="D4127">
            <v>95971339</v>
          </cell>
        </row>
        <row r="4128">
          <cell r="C4128">
            <v>95971340</v>
          </cell>
          <cell r="D4128">
            <v>95971340</v>
          </cell>
        </row>
        <row r="4129">
          <cell r="C4129">
            <v>95971349</v>
          </cell>
          <cell r="D4129">
            <v>95971349</v>
          </cell>
        </row>
        <row r="4130">
          <cell r="C4130">
            <v>95971351</v>
          </cell>
          <cell r="D4130">
            <v>95208617</v>
          </cell>
        </row>
        <row r="4131">
          <cell r="C4131">
            <v>95971351</v>
          </cell>
          <cell r="D4131">
            <v>95208617</v>
          </cell>
        </row>
        <row r="4132">
          <cell r="C4132">
            <v>95971352</v>
          </cell>
          <cell r="D4132">
            <v>95971352</v>
          </cell>
        </row>
        <row r="4133">
          <cell r="C4133">
            <v>95971366</v>
          </cell>
          <cell r="D4133">
            <v>95971366</v>
          </cell>
        </row>
        <row r="4134">
          <cell r="C4134">
            <v>95971567</v>
          </cell>
          <cell r="D4134">
            <v>95971567</v>
          </cell>
        </row>
        <row r="4135">
          <cell r="C4135">
            <v>95972014</v>
          </cell>
          <cell r="D4135">
            <v>95972014</v>
          </cell>
        </row>
        <row r="4136">
          <cell r="C4136">
            <v>95972016</v>
          </cell>
          <cell r="D4136">
            <v>95972016</v>
          </cell>
        </row>
        <row r="4137">
          <cell r="C4137">
            <v>95972059</v>
          </cell>
          <cell r="D4137">
            <v>95972059</v>
          </cell>
        </row>
        <row r="4138">
          <cell r="C4138">
            <v>95972059</v>
          </cell>
          <cell r="D4138">
            <v>95972059</v>
          </cell>
        </row>
        <row r="4139">
          <cell r="C4139">
            <v>95972085</v>
          </cell>
          <cell r="D4139">
            <v>95233725</v>
          </cell>
        </row>
        <row r="4140">
          <cell r="C4140">
            <v>95972085</v>
          </cell>
          <cell r="D4140">
            <v>95233725</v>
          </cell>
        </row>
        <row r="4141">
          <cell r="C4141">
            <v>95972290</v>
          </cell>
          <cell r="D4141">
            <v>95972290</v>
          </cell>
        </row>
        <row r="4142">
          <cell r="C4142">
            <v>95972290</v>
          </cell>
          <cell r="D4142">
            <v>95972290</v>
          </cell>
        </row>
        <row r="4143">
          <cell r="C4143">
            <v>95972707</v>
          </cell>
          <cell r="D4143">
            <v>95972707</v>
          </cell>
        </row>
        <row r="4144">
          <cell r="C4144">
            <v>95972708</v>
          </cell>
          <cell r="D4144">
            <v>95972708</v>
          </cell>
        </row>
        <row r="4145">
          <cell r="C4145">
            <v>95972758</v>
          </cell>
          <cell r="D4145">
            <v>95972758</v>
          </cell>
        </row>
        <row r="4146">
          <cell r="C4146">
            <v>95972758</v>
          </cell>
          <cell r="D4146">
            <v>95972758</v>
          </cell>
        </row>
        <row r="4147">
          <cell r="C4147">
            <v>95972759</v>
          </cell>
          <cell r="D4147">
            <v>95972759</v>
          </cell>
        </row>
        <row r="4148">
          <cell r="C4148">
            <v>95972759</v>
          </cell>
          <cell r="D4148">
            <v>95972759</v>
          </cell>
        </row>
        <row r="4149">
          <cell r="C4149">
            <v>95972773</v>
          </cell>
          <cell r="D4149" t="str">
            <v>95040931 or 95972773</v>
          </cell>
        </row>
        <row r="4150">
          <cell r="C4150">
            <v>95972773</v>
          </cell>
          <cell r="D4150" t="str">
            <v>95040931 or 95972773</v>
          </cell>
        </row>
        <row r="4151">
          <cell r="C4151">
            <v>95972839</v>
          </cell>
          <cell r="D4151">
            <v>95225269</v>
          </cell>
        </row>
        <row r="4152">
          <cell r="C4152">
            <v>95972839</v>
          </cell>
          <cell r="D4152">
            <v>95225269</v>
          </cell>
        </row>
        <row r="4153">
          <cell r="C4153">
            <v>95973702</v>
          </cell>
          <cell r="D4153">
            <v>95973702</v>
          </cell>
        </row>
        <row r="4154">
          <cell r="C4154">
            <v>95973703</v>
          </cell>
          <cell r="D4154">
            <v>95973703</v>
          </cell>
        </row>
        <row r="4155">
          <cell r="C4155">
            <v>95973710</v>
          </cell>
          <cell r="D4155">
            <v>95973710</v>
          </cell>
        </row>
        <row r="4156">
          <cell r="C4156">
            <v>95973711</v>
          </cell>
          <cell r="D4156">
            <v>95973711</v>
          </cell>
        </row>
        <row r="4157">
          <cell r="C4157">
            <v>95973712</v>
          </cell>
          <cell r="D4157">
            <v>95973712</v>
          </cell>
        </row>
        <row r="4158">
          <cell r="C4158">
            <v>95973714</v>
          </cell>
          <cell r="D4158">
            <v>95208618</v>
          </cell>
        </row>
        <row r="4159">
          <cell r="C4159">
            <v>95973714</v>
          </cell>
          <cell r="D4159">
            <v>95208618</v>
          </cell>
        </row>
        <row r="4160">
          <cell r="C4160">
            <v>95973742</v>
          </cell>
          <cell r="D4160">
            <v>95973742</v>
          </cell>
        </row>
        <row r="4161">
          <cell r="C4161">
            <v>95973744</v>
          </cell>
          <cell r="D4161">
            <v>95973744</v>
          </cell>
        </row>
        <row r="4162">
          <cell r="C4162">
            <v>95973745</v>
          </cell>
          <cell r="D4162">
            <v>95973745</v>
          </cell>
        </row>
        <row r="4163">
          <cell r="C4163">
            <v>95973748</v>
          </cell>
          <cell r="D4163">
            <v>95973748</v>
          </cell>
        </row>
        <row r="4164">
          <cell r="C4164">
            <v>95973756</v>
          </cell>
          <cell r="D4164">
            <v>95208473</v>
          </cell>
        </row>
        <row r="4165">
          <cell r="C4165">
            <v>95973756</v>
          </cell>
          <cell r="D4165">
            <v>95208473</v>
          </cell>
        </row>
        <row r="4166">
          <cell r="C4166">
            <v>95973757</v>
          </cell>
          <cell r="D4166">
            <v>95208474</v>
          </cell>
        </row>
        <row r="4167">
          <cell r="C4167">
            <v>95973757</v>
          </cell>
          <cell r="D4167">
            <v>95208474</v>
          </cell>
        </row>
        <row r="4168">
          <cell r="C4168">
            <v>95974332</v>
          </cell>
          <cell r="D4168">
            <v>95974332</v>
          </cell>
        </row>
        <row r="4169">
          <cell r="C4169">
            <v>95974332</v>
          </cell>
          <cell r="D4169">
            <v>95974332</v>
          </cell>
        </row>
        <row r="4170">
          <cell r="C4170">
            <v>95975333</v>
          </cell>
          <cell r="D4170">
            <v>95975333</v>
          </cell>
        </row>
        <row r="4171">
          <cell r="C4171">
            <v>95975333</v>
          </cell>
          <cell r="D4171">
            <v>95975333</v>
          </cell>
        </row>
        <row r="4172">
          <cell r="C4172">
            <v>95975378</v>
          </cell>
          <cell r="D4172">
            <v>95975378</v>
          </cell>
        </row>
        <row r="4173">
          <cell r="C4173">
            <v>95975379</v>
          </cell>
          <cell r="D4173">
            <v>95975379</v>
          </cell>
        </row>
        <row r="4174">
          <cell r="C4174">
            <v>95975618</v>
          </cell>
          <cell r="D4174">
            <v>95226868</v>
          </cell>
        </row>
        <row r="4175">
          <cell r="C4175">
            <v>95975618</v>
          </cell>
          <cell r="D4175">
            <v>95226868</v>
          </cell>
        </row>
        <row r="4176">
          <cell r="C4176">
            <v>95975619</v>
          </cell>
          <cell r="D4176">
            <v>95226869</v>
          </cell>
        </row>
        <row r="4177">
          <cell r="C4177">
            <v>95975619</v>
          </cell>
          <cell r="D4177">
            <v>95226869</v>
          </cell>
        </row>
        <row r="4178">
          <cell r="C4178">
            <v>95975620</v>
          </cell>
          <cell r="D4178">
            <v>95226870</v>
          </cell>
        </row>
        <row r="4179">
          <cell r="C4179">
            <v>95975620</v>
          </cell>
          <cell r="D4179">
            <v>95226870</v>
          </cell>
        </row>
        <row r="4180">
          <cell r="C4180">
            <v>95975621</v>
          </cell>
          <cell r="D4180">
            <v>95226871</v>
          </cell>
        </row>
        <row r="4181">
          <cell r="C4181">
            <v>95975621</v>
          </cell>
          <cell r="D4181">
            <v>95226871</v>
          </cell>
        </row>
        <row r="4182">
          <cell r="C4182">
            <v>95975622</v>
          </cell>
          <cell r="D4182">
            <v>95226872</v>
          </cell>
        </row>
        <row r="4183">
          <cell r="C4183">
            <v>95975622</v>
          </cell>
          <cell r="D4183">
            <v>95226872</v>
          </cell>
        </row>
        <row r="4184">
          <cell r="C4184">
            <v>95975623</v>
          </cell>
          <cell r="D4184">
            <v>95226873</v>
          </cell>
        </row>
        <row r="4185">
          <cell r="C4185">
            <v>95975623</v>
          </cell>
          <cell r="D4185">
            <v>95226873</v>
          </cell>
        </row>
        <row r="4186">
          <cell r="C4186">
            <v>95975624</v>
          </cell>
          <cell r="D4186">
            <v>95226874</v>
          </cell>
        </row>
        <row r="4187">
          <cell r="C4187">
            <v>95975624</v>
          </cell>
          <cell r="D4187">
            <v>95226874</v>
          </cell>
        </row>
        <row r="4188">
          <cell r="C4188">
            <v>95975625</v>
          </cell>
          <cell r="D4188">
            <v>95226875</v>
          </cell>
        </row>
        <row r="4189">
          <cell r="C4189">
            <v>95975625</v>
          </cell>
          <cell r="D4189">
            <v>95226875</v>
          </cell>
        </row>
        <row r="4190">
          <cell r="C4190">
            <v>95975644</v>
          </cell>
          <cell r="D4190">
            <v>95975644</v>
          </cell>
        </row>
        <row r="4191">
          <cell r="C4191">
            <v>95975644</v>
          </cell>
          <cell r="D4191">
            <v>95975644</v>
          </cell>
        </row>
        <row r="4192">
          <cell r="C4192">
            <v>95975645</v>
          </cell>
          <cell r="D4192">
            <v>95975645</v>
          </cell>
        </row>
        <row r="4193">
          <cell r="C4193">
            <v>95975645</v>
          </cell>
          <cell r="D4193">
            <v>95975645</v>
          </cell>
        </row>
        <row r="4194">
          <cell r="C4194">
            <v>95975646</v>
          </cell>
          <cell r="D4194">
            <v>95975646</v>
          </cell>
        </row>
        <row r="4195">
          <cell r="C4195">
            <v>95975646</v>
          </cell>
          <cell r="D4195">
            <v>95975646</v>
          </cell>
        </row>
        <row r="4196">
          <cell r="C4196">
            <v>95975648</v>
          </cell>
          <cell r="D4196">
            <v>95975648</v>
          </cell>
        </row>
        <row r="4197">
          <cell r="C4197">
            <v>95975648</v>
          </cell>
          <cell r="D4197">
            <v>95975648</v>
          </cell>
        </row>
        <row r="4198">
          <cell r="C4198">
            <v>95975650</v>
          </cell>
          <cell r="D4198">
            <v>95975650</v>
          </cell>
        </row>
        <row r="4199">
          <cell r="C4199">
            <v>95975650</v>
          </cell>
          <cell r="D4199">
            <v>95975650</v>
          </cell>
        </row>
        <row r="4200">
          <cell r="C4200">
            <v>95975657</v>
          </cell>
          <cell r="D4200">
            <v>95218007</v>
          </cell>
        </row>
        <row r="4201">
          <cell r="C4201">
            <v>95975657</v>
          </cell>
          <cell r="D4201">
            <v>95218007</v>
          </cell>
        </row>
        <row r="4202">
          <cell r="C4202">
            <v>95975658</v>
          </cell>
          <cell r="D4202">
            <v>95975658</v>
          </cell>
        </row>
        <row r="4203">
          <cell r="C4203">
            <v>95975702</v>
          </cell>
          <cell r="D4203">
            <v>95211878</v>
          </cell>
        </row>
        <row r="4204">
          <cell r="C4204">
            <v>95975702</v>
          </cell>
          <cell r="D4204">
            <v>95211878</v>
          </cell>
        </row>
        <row r="4205">
          <cell r="C4205">
            <v>95975704</v>
          </cell>
          <cell r="D4205">
            <v>95211880</v>
          </cell>
        </row>
        <row r="4206">
          <cell r="C4206">
            <v>95975704</v>
          </cell>
          <cell r="D4206">
            <v>95211880</v>
          </cell>
        </row>
        <row r="4207">
          <cell r="C4207">
            <v>95975716</v>
          </cell>
          <cell r="D4207">
            <v>95211888</v>
          </cell>
        </row>
        <row r="4208">
          <cell r="C4208">
            <v>95975716</v>
          </cell>
          <cell r="D4208">
            <v>95211888</v>
          </cell>
        </row>
        <row r="4209">
          <cell r="C4209">
            <v>95975943</v>
          </cell>
          <cell r="D4209">
            <v>95975943</v>
          </cell>
        </row>
        <row r="4210">
          <cell r="C4210">
            <v>95976062</v>
          </cell>
          <cell r="D4210">
            <v>95976062</v>
          </cell>
        </row>
        <row r="4211">
          <cell r="C4211">
            <v>95976063</v>
          </cell>
          <cell r="D4211">
            <v>95976063</v>
          </cell>
        </row>
        <row r="4212">
          <cell r="C4212">
            <v>95976064</v>
          </cell>
          <cell r="D4212">
            <v>95976064</v>
          </cell>
        </row>
        <row r="4213">
          <cell r="C4213">
            <v>95976065</v>
          </cell>
          <cell r="D4213">
            <v>95976065</v>
          </cell>
        </row>
        <row r="4214">
          <cell r="C4214">
            <v>95977412</v>
          </cell>
          <cell r="D4214">
            <v>95977412</v>
          </cell>
        </row>
        <row r="4215">
          <cell r="C4215">
            <v>95977412</v>
          </cell>
          <cell r="D4215">
            <v>96892964</v>
          </cell>
        </row>
        <row r="4216">
          <cell r="C4216">
            <v>95977494</v>
          </cell>
          <cell r="D4216">
            <v>95977494</v>
          </cell>
        </row>
        <row r="4217">
          <cell r="C4217">
            <v>95977500</v>
          </cell>
          <cell r="D4217">
            <v>95977500</v>
          </cell>
        </row>
        <row r="4218">
          <cell r="C4218">
            <v>95977501</v>
          </cell>
          <cell r="D4218">
            <v>95990793</v>
          </cell>
        </row>
        <row r="4219">
          <cell r="C4219">
            <v>95977501</v>
          </cell>
          <cell r="D4219">
            <v>95990793</v>
          </cell>
        </row>
        <row r="4220">
          <cell r="C4220">
            <v>95977523</v>
          </cell>
          <cell r="D4220">
            <v>95977523</v>
          </cell>
        </row>
        <row r="4221">
          <cell r="C4221">
            <v>95977711</v>
          </cell>
          <cell r="D4221" t="str">
            <v>95048418 or 95977711</v>
          </cell>
        </row>
        <row r="4222">
          <cell r="C4222">
            <v>95977713</v>
          </cell>
          <cell r="D4222">
            <v>95225268</v>
          </cell>
        </row>
        <row r="4223">
          <cell r="C4223">
            <v>95977713</v>
          </cell>
          <cell r="D4223">
            <v>95225268</v>
          </cell>
        </row>
        <row r="4224">
          <cell r="C4224">
            <v>95978739</v>
          </cell>
          <cell r="D4224">
            <v>95983923</v>
          </cell>
        </row>
        <row r="4225">
          <cell r="C4225">
            <v>95978739</v>
          </cell>
          <cell r="D4225">
            <v>95983923</v>
          </cell>
        </row>
        <row r="4226">
          <cell r="C4226">
            <v>95978741</v>
          </cell>
          <cell r="D4226">
            <v>95983925</v>
          </cell>
        </row>
        <row r="4227">
          <cell r="C4227">
            <v>95978741</v>
          </cell>
          <cell r="D4227">
            <v>95983925</v>
          </cell>
        </row>
        <row r="4228">
          <cell r="C4228">
            <v>95978921</v>
          </cell>
          <cell r="D4228">
            <v>95978921</v>
          </cell>
        </row>
        <row r="4229">
          <cell r="C4229">
            <v>95978921</v>
          </cell>
          <cell r="D4229">
            <v>95978921</v>
          </cell>
        </row>
        <row r="4230">
          <cell r="C4230">
            <v>95978923</v>
          </cell>
          <cell r="D4230">
            <v>95978923</v>
          </cell>
        </row>
        <row r="4231">
          <cell r="C4231">
            <v>95978923</v>
          </cell>
          <cell r="D4231">
            <v>95978923</v>
          </cell>
        </row>
        <row r="4232">
          <cell r="C4232">
            <v>95979060</v>
          </cell>
          <cell r="D4232">
            <v>95979060</v>
          </cell>
        </row>
        <row r="4233">
          <cell r="C4233">
            <v>95979081</v>
          </cell>
          <cell r="D4233">
            <v>95985869</v>
          </cell>
        </row>
        <row r="4234">
          <cell r="C4234">
            <v>95979081</v>
          </cell>
          <cell r="D4234">
            <v>95985869</v>
          </cell>
        </row>
        <row r="4235">
          <cell r="C4235">
            <v>95979182</v>
          </cell>
          <cell r="D4235">
            <v>95016090</v>
          </cell>
        </row>
        <row r="4236">
          <cell r="C4236">
            <v>95979182</v>
          </cell>
          <cell r="D4236">
            <v>95016090</v>
          </cell>
        </row>
        <row r="4237">
          <cell r="C4237">
            <v>95979262</v>
          </cell>
          <cell r="D4237">
            <v>95213191</v>
          </cell>
        </row>
        <row r="4238">
          <cell r="C4238">
            <v>95979262</v>
          </cell>
          <cell r="D4238">
            <v>95213191</v>
          </cell>
        </row>
        <row r="4239">
          <cell r="C4239">
            <v>95979263</v>
          </cell>
          <cell r="D4239">
            <v>95213192</v>
          </cell>
        </row>
        <row r="4240">
          <cell r="C4240">
            <v>95979263</v>
          </cell>
          <cell r="D4240">
            <v>95213192</v>
          </cell>
        </row>
        <row r="4241">
          <cell r="C4241">
            <v>95979291</v>
          </cell>
          <cell r="D4241">
            <v>95979291</v>
          </cell>
        </row>
        <row r="4242">
          <cell r="C4242">
            <v>95979291</v>
          </cell>
          <cell r="D4242">
            <v>95979291</v>
          </cell>
        </row>
        <row r="4243">
          <cell r="C4243">
            <v>95979299</v>
          </cell>
          <cell r="D4243">
            <v>95979299</v>
          </cell>
        </row>
        <row r="4244">
          <cell r="C4244">
            <v>95979299</v>
          </cell>
          <cell r="D4244">
            <v>95979299</v>
          </cell>
        </row>
        <row r="4245">
          <cell r="C4245">
            <v>95980296</v>
          </cell>
          <cell r="D4245">
            <v>95227019</v>
          </cell>
        </row>
        <row r="4246">
          <cell r="C4246">
            <v>95980296</v>
          </cell>
          <cell r="D4246">
            <v>95227019</v>
          </cell>
        </row>
        <row r="4247">
          <cell r="C4247">
            <v>95980297</v>
          </cell>
          <cell r="D4247">
            <v>95227020</v>
          </cell>
        </row>
        <row r="4248">
          <cell r="C4248">
            <v>95980297</v>
          </cell>
          <cell r="D4248">
            <v>95227020</v>
          </cell>
        </row>
        <row r="4249">
          <cell r="C4249">
            <v>95980325</v>
          </cell>
          <cell r="D4249">
            <v>95980325</v>
          </cell>
        </row>
        <row r="4250">
          <cell r="C4250">
            <v>95980359</v>
          </cell>
          <cell r="D4250">
            <v>95980359</v>
          </cell>
        </row>
        <row r="4251">
          <cell r="C4251">
            <v>95980650</v>
          </cell>
          <cell r="D4251">
            <v>95980650</v>
          </cell>
        </row>
        <row r="4252">
          <cell r="C4252">
            <v>95980652</v>
          </cell>
          <cell r="D4252">
            <v>95980652</v>
          </cell>
        </row>
        <row r="4253">
          <cell r="C4253">
            <v>95980652</v>
          </cell>
          <cell r="D4253">
            <v>95980652</v>
          </cell>
        </row>
        <row r="4254">
          <cell r="C4254">
            <v>95980670</v>
          </cell>
          <cell r="D4254">
            <v>95987988</v>
          </cell>
        </row>
        <row r="4255">
          <cell r="C4255">
            <v>95980670</v>
          </cell>
          <cell r="D4255">
            <v>95987988</v>
          </cell>
        </row>
        <row r="4256">
          <cell r="C4256">
            <v>95980671</v>
          </cell>
          <cell r="D4256">
            <v>95987989</v>
          </cell>
        </row>
        <row r="4257">
          <cell r="C4257">
            <v>95980671</v>
          </cell>
          <cell r="D4257">
            <v>95987989</v>
          </cell>
        </row>
        <row r="4258">
          <cell r="C4258">
            <v>95980749</v>
          </cell>
          <cell r="D4258">
            <v>95990927</v>
          </cell>
        </row>
        <row r="4259">
          <cell r="C4259">
            <v>95980749</v>
          </cell>
          <cell r="D4259">
            <v>95990927</v>
          </cell>
        </row>
        <row r="4260">
          <cell r="C4260">
            <v>95980751</v>
          </cell>
          <cell r="D4260">
            <v>95990929</v>
          </cell>
        </row>
        <row r="4261">
          <cell r="C4261">
            <v>95980751</v>
          </cell>
          <cell r="D4261">
            <v>95990929</v>
          </cell>
        </row>
        <row r="4262">
          <cell r="C4262">
            <v>95980776</v>
          </cell>
          <cell r="D4262" t="str">
            <v>95980776 or 95028212</v>
          </cell>
        </row>
        <row r="4263">
          <cell r="C4263">
            <v>95980776</v>
          </cell>
          <cell r="D4263" t="str">
            <v>95980776 or 95028212</v>
          </cell>
        </row>
        <row r="4264">
          <cell r="C4264">
            <v>95981355</v>
          </cell>
          <cell r="D4264">
            <v>95981355</v>
          </cell>
        </row>
        <row r="4265">
          <cell r="C4265">
            <v>95981355</v>
          </cell>
          <cell r="D4265">
            <v>95981355</v>
          </cell>
        </row>
        <row r="4266">
          <cell r="C4266">
            <v>95981356</v>
          </cell>
          <cell r="D4266">
            <v>95981356</v>
          </cell>
        </row>
        <row r="4267">
          <cell r="C4267">
            <v>95981356</v>
          </cell>
          <cell r="D4267">
            <v>95981356</v>
          </cell>
        </row>
        <row r="4268">
          <cell r="C4268">
            <v>95981357</v>
          </cell>
          <cell r="D4268">
            <v>95981357</v>
          </cell>
        </row>
        <row r="4269">
          <cell r="C4269">
            <v>95981357</v>
          </cell>
          <cell r="D4269">
            <v>95981357</v>
          </cell>
        </row>
        <row r="4270">
          <cell r="C4270">
            <v>95981392</v>
          </cell>
          <cell r="D4270">
            <v>95994879</v>
          </cell>
        </row>
        <row r="4271">
          <cell r="C4271">
            <v>95981392</v>
          </cell>
          <cell r="D4271">
            <v>95994879</v>
          </cell>
        </row>
        <row r="4272">
          <cell r="C4272">
            <v>95981394</v>
          </cell>
          <cell r="D4272">
            <v>95994881</v>
          </cell>
        </row>
        <row r="4273">
          <cell r="C4273">
            <v>95981394</v>
          </cell>
          <cell r="D4273">
            <v>95994881</v>
          </cell>
        </row>
        <row r="4274">
          <cell r="C4274">
            <v>95981414</v>
          </cell>
          <cell r="D4274">
            <v>95981414</v>
          </cell>
        </row>
        <row r="4275">
          <cell r="C4275">
            <v>95981414</v>
          </cell>
          <cell r="D4275">
            <v>96815293</v>
          </cell>
        </row>
        <row r="4276">
          <cell r="C4276">
            <v>95981825</v>
          </cell>
          <cell r="D4276">
            <v>95981825</v>
          </cell>
        </row>
        <row r="4277">
          <cell r="C4277">
            <v>95981825</v>
          </cell>
          <cell r="D4277">
            <v>95981825</v>
          </cell>
        </row>
        <row r="4278">
          <cell r="C4278">
            <v>95981892</v>
          </cell>
          <cell r="D4278">
            <v>95020211</v>
          </cell>
        </row>
        <row r="4279">
          <cell r="C4279">
            <v>95981892</v>
          </cell>
          <cell r="D4279">
            <v>95020211</v>
          </cell>
        </row>
        <row r="4280">
          <cell r="C4280">
            <v>95982969</v>
          </cell>
          <cell r="D4280">
            <v>95982969</v>
          </cell>
        </row>
        <row r="4281">
          <cell r="C4281">
            <v>95983027</v>
          </cell>
          <cell r="D4281">
            <v>95983027</v>
          </cell>
        </row>
        <row r="4282">
          <cell r="C4282">
            <v>95983027</v>
          </cell>
          <cell r="D4282">
            <v>95983027</v>
          </cell>
        </row>
        <row r="4283">
          <cell r="C4283">
            <v>95983029</v>
          </cell>
          <cell r="D4283">
            <v>95983029</v>
          </cell>
        </row>
        <row r="4284">
          <cell r="C4284">
            <v>95983029</v>
          </cell>
          <cell r="D4284">
            <v>95983029</v>
          </cell>
        </row>
        <row r="4285">
          <cell r="C4285">
            <v>95983030</v>
          </cell>
          <cell r="D4285">
            <v>95983030</v>
          </cell>
        </row>
        <row r="4286">
          <cell r="C4286">
            <v>95983030</v>
          </cell>
          <cell r="D4286">
            <v>95983030</v>
          </cell>
        </row>
        <row r="4287">
          <cell r="C4287">
            <v>95983031</v>
          </cell>
          <cell r="D4287">
            <v>95983031</v>
          </cell>
        </row>
        <row r="4288">
          <cell r="C4288">
            <v>95983139</v>
          </cell>
          <cell r="D4288">
            <v>95983139</v>
          </cell>
        </row>
        <row r="4289">
          <cell r="C4289">
            <v>95983139</v>
          </cell>
          <cell r="D4289">
            <v>95983139</v>
          </cell>
        </row>
        <row r="4290">
          <cell r="C4290">
            <v>95983206</v>
          </cell>
          <cell r="D4290">
            <v>95233507</v>
          </cell>
        </row>
        <row r="4291">
          <cell r="C4291">
            <v>95983206</v>
          </cell>
          <cell r="D4291">
            <v>95233507</v>
          </cell>
        </row>
        <row r="4292">
          <cell r="C4292">
            <v>95983748</v>
          </cell>
          <cell r="D4292">
            <v>95983748</v>
          </cell>
        </row>
        <row r="4293">
          <cell r="C4293">
            <v>95983749</v>
          </cell>
          <cell r="D4293">
            <v>95983749</v>
          </cell>
        </row>
        <row r="4294">
          <cell r="C4294">
            <v>95983779</v>
          </cell>
          <cell r="D4294">
            <v>95983779</v>
          </cell>
        </row>
        <row r="4295">
          <cell r="C4295">
            <v>95983779</v>
          </cell>
          <cell r="D4295">
            <v>95983779</v>
          </cell>
        </row>
        <row r="4296">
          <cell r="C4296">
            <v>95983780</v>
          </cell>
          <cell r="D4296">
            <v>95983780</v>
          </cell>
        </row>
        <row r="4297">
          <cell r="C4297">
            <v>95983780</v>
          </cell>
          <cell r="D4297">
            <v>95983780</v>
          </cell>
        </row>
        <row r="4298">
          <cell r="C4298">
            <v>95983781</v>
          </cell>
          <cell r="D4298">
            <v>95215438</v>
          </cell>
        </row>
        <row r="4299">
          <cell r="C4299">
            <v>95983781</v>
          </cell>
          <cell r="D4299">
            <v>95215438</v>
          </cell>
        </row>
        <row r="4300">
          <cell r="C4300">
            <v>95983908</v>
          </cell>
          <cell r="D4300">
            <v>95983908</v>
          </cell>
        </row>
        <row r="4301">
          <cell r="C4301">
            <v>95983908</v>
          </cell>
          <cell r="D4301">
            <v>95983908</v>
          </cell>
        </row>
        <row r="4302">
          <cell r="C4302">
            <v>95983910</v>
          </cell>
          <cell r="D4302">
            <v>95983910</v>
          </cell>
        </row>
        <row r="4303">
          <cell r="C4303">
            <v>95983910</v>
          </cell>
          <cell r="D4303">
            <v>95983910</v>
          </cell>
        </row>
        <row r="4304">
          <cell r="C4304">
            <v>95983912</v>
          </cell>
          <cell r="D4304">
            <v>95983912</v>
          </cell>
        </row>
        <row r="4305">
          <cell r="C4305">
            <v>95983912</v>
          </cell>
          <cell r="D4305">
            <v>95983912</v>
          </cell>
        </row>
        <row r="4306">
          <cell r="C4306">
            <v>95983923</v>
          </cell>
          <cell r="D4306">
            <v>95983923</v>
          </cell>
        </row>
        <row r="4307">
          <cell r="C4307">
            <v>95983923</v>
          </cell>
          <cell r="D4307">
            <v>95983923</v>
          </cell>
        </row>
        <row r="4308">
          <cell r="C4308">
            <v>95983925</v>
          </cell>
          <cell r="D4308">
            <v>95983925</v>
          </cell>
        </row>
        <row r="4309">
          <cell r="C4309">
            <v>95983925</v>
          </cell>
          <cell r="D4309">
            <v>95983925</v>
          </cell>
        </row>
        <row r="4310">
          <cell r="C4310">
            <v>95984158</v>
          </cell>
          <cell r="D4310">
            <v>95984158</v>
          </cell>
        </row>
        <row r="4311">
          <cell r="C4311">
            <v>95984158</v>
          </cell>
          <cell r="D4311">
            <v>95984158</v>
          </cell>
        </row>
        <row r="4312">
          <cell r="C4312">
            <v>95984159</v>
          </cell>
          <cell r="D4312">
            <v>95984159</v>
          </cell>
        </row>
        <row r="4313">
          <cell r="C4313">
            <v>95984159</v>
          </cell>
          <cell r="D4313">
            <v>95984159</v>
          </cell>
        </row>
        <row r="4314">
          <cell r="C4314">
            <v>95984160</v>
          </cell>
          <cell r="D4314">
            <v>95984160</v>
          </cell>
        </row>
        <row r="4315">
          <cell r="C4315">
            <v>95984160</v>
          </cell>
          <cell r="D4315">
            <v>95984160</v>
          </cell>
        </row>
        <row r="4316">
          <cell r="C4316">
            <v>95984175</v>
          </cell>
          <cell r="D4316">
            <v>95984175</v>
          </cell>
        </row>
        <row r="4317">
          <cell r="C4317">
            <v>95984175</v>
          </cell>
          <cell r="D4317">
            <v>95984175</v>
          </cell>
        </row>
        <row r="4318">
          <cell r="C4318">
            <v>95984310</v>
          </cell>
          <cell r="D4318">
            <v>95984310</v>
          </cell>
        </row>
        <row r="4319">
          <cell r="C4319">
            <v>95984310</v>
          </cell>
          <cell r="D4319">
            <v>95984310</v>
          </cell>
        </row>
        <row r="4320">
          <cell r="C4320">
            <v>95984311</v>
          </cell>
          <cell r="D4320">
            <v>95216205</v>
          </cell>
        </row>
        <row r="4321">
          <cell r="C4321">
            <v>95984311</v>
          </cell>
          <cell r="D4321">
            <v>95216205</v>
          </cell>
        </row>
        <row r="4322">
          <cell r="C4322">
            <v>95985162</v>
          </cell>
          <cell r="D4322">
            <v>95985162</v>
          </cell>
        </row>
        <row r="4323">
          <cell r="C4323">
            <v>95985162</v>
          </cell>
          <cell r="D4323">
            <v>95985162</v>
          </cell>
        </row>
        <row r="4324">
          <cell r="C4324">
            <v>95985744</v>
          </cell>
          <cell r="D4324">
            <v>95985744</v>
          </cell>
        </row>
        <row r="4325">
          <cell r="C4325">
            <v>95985744</v>
          </cell>
          <cell r="D4325">
            <v>95985744</v>
          </cell>
        </row>
        <row r="4326">
          <cell r="C4326">
            <v>95985850</v>
          </cell>
          <cell r="D4326">
            <v>95985850</v>
          </cell>
        </row>
        <row r="4327">
          <cell r="C4327">
            <v>95985850</v>
          </cell>
          <cell r="D4327">
            <v>95985850</v>
          </cell>
        </row>
        <row r="4328">
          <cell r="C4328">
            <v>95985852</v>
          </cell>
          <cell r="D4328">
            <v>95989892</v>
          </cell>
        </row>
        <row r="4329">
          <cell r="C4329">
            <v>95985852</v>
          </cell>
          <cell r="D4329">
            <v>95989892</v>
          </cell>
        </row>
        <row r="4330">
          <cell r="C4330">
            <v>95985868</v>
          </cell>
          <cell r="D4330">
            <v>95214141</v>
          </cell>
        </row>
        <row r="4331">
          <cell r="C4331">
            <v>95985868</v>
          </cell>
          <cell r="D4331">
            <v>95214141</v>
          </cell>
        </row>
        <row r="4332">
          <cell r="C4332">
            <v>95985869</v>
          </cell>
          <cell r="D4332">
            <v>95985869</v>
          </cell>
        </row>
        <row r="4333">
          <cell r="C4333">
            <v>95985869</v>
          </cell>
          <cell r="D4333">
            <v>95985869</v>
          </cell>
        </row>
        <row r="4334">
          <cell r="C4334">
            <v>95985903</v>
          </cell>
          <cell r="D4334" t="str">
            <v>95025805 or 95985903</v>
          </cell>
        </row>
        <row r="4335">
          <cell r="C4335">
            <v>95985903</v>
          </cell>
          <cell r="D4335" t="str">
            <v>95025805 or 95985903</v>
          </cell>
        </row>
        <row r="4336">
          <cell r="C4336">
            <v>95985928</v>
          </cell>
          <cell r="D4336">
            <v>95985928</v>
          </cell>
        </row>
        <row r="4337">
          <cell r="C4337">
            <v>95985929</v>
          </cell>
          <cell r="D4337">
            <v>95985929</v>
          </cell>
        </row>
        <row r="4338">
          <cell r="C4338">
            <v>95985930</v>
          </cell>
          <cell r="D4338">
            <v>95985930</v>
          </cell>
        </row>
        <row r="4339">
          <cell r="C4339">
            <v>95985931</v>
          </cell>
          <cell r="D4339">
            <v>95985931</v>
          </cell>
        </row>
        <row r="4340">
          <cell r="C4340">
            <v>95985940</v>
          </cell>
          <cell r="D4340">
            <v>95985940</v>
          </cell>
        </row>
        <row r="4341">
          <cell r="C4341">
            <v>95985941</v>
          </cell>
          <cell r="D4341">
            <v>95985941</v>
          </cell>
        </row>
        <row r="4342">
          <cell r="C4342">
            <v>95985944</v>
          </cell>
          <cell r="D4342">
            <v>95985944</v>
          </cell>
        </row>
        <row r="4343">
          <cell r="C4343">
            <v>95985945</v>
          </cell>
          <cell r="D4343">
            <v>95985945</v>
          </cell>
        </row>
        <row r="4344">
          <cell r="C4344">
            <v>95986230</v>
          </cell>
          <cell r="D4344">
            <v>95986230</v>
          </cell>
        </row>
        <row r="4345">
          <cell r="C4345">
            <v>95986230</v>
          </cell>
          <cell r="D4345">
            <v>95020525</v>
          </cell>
        </row>
        <row r="4346">
          <cell r="C4346">
            <v>95986236</v>
          </cell>
          <cell r="D4346">
            <v>95986236</v>
          </cell>
        </row>
        <row r="4347">
          <cell r="C4347">
            <v>95986236</v>
          </cell>
          <cell r="D4347">
            <v>95020531</v>
          </cell>
        </row>
        <row r="4348">
          <cell r="C4348">
            <v>95986250</v>
          </cell>
          <cell r="D4348">
            <v>95017148</v>
          </cell>
        </row>
        <row r="4349">
          <cell r="C4349">
            <v>95986250</v>
          </cell>
          <cell r="D4349">
            <v>95017148</v>
          </cell>
        </row>
        <row r="4350">
          <cell r="C4350">
            <v>95986251</v>
          </cell>
          <cell r="D4350">
            <v>95017143</v>
          </cell>
        </row>
        <row r="4351">
          <cell r="C4351">
            <v>95986251</v>
          </cell>
          <cell r="D4351">
            <v>95017143</v>
          </cell>
        </row>
        <row r="4352">
          <cell r="C4352">
            <v>95986257</v>
          </cell>
          <cell r="D4352">
            <v>95986257</v>
          </cell>
        </row>
        <row r="4353">
          <cell r="C4353">
            <v>95986257</v>
          </cell>
          <cell r="D4353">
            <v>95020643</v>
          </cell>
        </row>
        <row r="4354">
          <cell r="C4354">
            <v>95986261</v>
          </cell>
          <cell r="D4354">
            <v>95986261</v>
          </cell>
        </row>
        <row r="4355">
          <cell r="C4355">
            <v>95986271</v>
          </cell>
          <cell r="D4355">
            <v>95986271</v>
          </cell>
        </row>
        <row r="4356">
          <cell r="C4356">
            <v>95986271</v>
          </cell>
          <cell r="D4356">
            <v>95020549</v>
          </cell>
        </row>
        <row r="4357">
          <cell r="C4357">
            <v>95986280</v>
          </cell>
          <cell r="D4357">
            <v>95986280</v>
          </cell>
        </row>
        <row r="4358">
          <cell r="C4358">
            <v>95986280</v>
          </cell>
          <cell r="D4358">
            <v>95020551</v>
          </cell>
        </row>
        <row r="4359">
          <cell r="C4359">
            <v>95986283</v>
          </cell>
          <cell r="D4359">
            <v>95986283</v>
          </cell>
        </row>
        <row r="4360">
          <cell r="C4360">
            <v>95986303</v>
          </cell>
          <cell r="D4360">
            <v>95017173</v>
          </cell>
        </row>
        <row r="4361">
          <cell r="C4361">
            <v>95986303</v>
          </cell>
          <cell r="D4361">
            <v>95017173</v>
          </cell>
        </row>
        <row r="4362">
          <cell r="C4362">
            <v>95986326</v>
          </cell>
          <cell r="D4362">
            <v>95986328</v>
          </cell>
        </row>
        <row r="4363">
          <cell r="C4363">
            <v>95986326</v>
          </cell>
          <cell r="D4363">
            <v>95986328</v>
          </cell>
        </row>
        <row r="4364">
          <cell r="C4364">
            <v>95986328</v>
          </cell>
          <cell r="D4364">
            <v>95986328</v>
          </cell>
        </row>
        <row r="4365">
          <cell r="C4365">
            <v>95986328</v>
          </cell>
          <cell r="D4365">
            <v>95986328</v>
          </cell>
        </row>
        <row r="4366">
          <cell r="C4366">
            <v>95986329</v>
          </cell>
          <cell r="D4366">
            <v>95986329</v>
          </cell>
        </row>
        <row r="4367">
          <cell r="C4367">
            <v>95986330</v>
          </cell>
          <cell r="D4367">
            <v>95986330</v>
          </cell>
        </row>
        <row r="4368">
          <cell r="C4368">
            <v>95986331</v>
          </cell>
          <cell r="D4368">
            <v>95986331</v>
          </cell>
        </row>
        <row r="4369">
          <cell r="C4369">
            <v>95986334</v>
          </cell>
          <cell r="D4369">
            <v>95986334</v>
          </cell>
        </row>
        <row r="4370">
          <cell r="C4370">
            <v>95986335</v>
          </cell>
          <cell r="D4370">
            <v>95986335</v>
          </cell>
        </row>
        <row r="4371">
          <cell r="C4371">
            <v>95986337</v>
          </cell>
          <cell r="D4371">
            <v>95986337</v>
          </cell>
        </row>
        <row r="4372">
          <cell r="C4372">
            <v>95986340</v>
          </cell>
          <cell r="D4372">
            <v>95021111</v>
          </cell>
        </row>
        <row r="4373">
          <cell r="C4373">
            <v>95986340</v>
          </cell>
          <cell r="D4373">
            <v>95017110</v>
          </cell>
        </row>
        <row r="4374">
          <cell r="C4374">
            <v>95986341</v>
          </cell>
          <cell r="D4374">
            <v>95986341</v>
          </cell>
        </row>
        <row r="4375">
          <cell r="C4375">
            <v>95986343</v>
          </cell>
          <cell r="D4375">
            <v>95986343</v>
          </cell>
        </row>
        <row r="4376">
          <cell r="C4376">
            <v>95986346</v>
          </cell>
          <cell r="D4376">
            <v>95986346</v>
          </cell>
        </row>
        <row r="4377">
          <cell r="C4377">
            <v>95986359</v>
          </cell>
          <cell r="D4377">
            <v>95214821</v>
          </cell>
        </row>
        <row r="4378">
          <cell r="C4378">
            <v>95986359</v>
          </cell>
          <cell r="D4378">
            <v>95214821</v>
          </cell>
        </row>
        <row r="4379">
          <cell r="C4379">
            <v>95986364</v>
          </cell>
          <cell r="D4379">
            <v>95986364</v>
          </cell>
        </row>
        <row r="4380">
          <cell r="C4380">
            <v>95986364</v>
          </cell>
          <cell r="D4380">
            <v>95986364</v>
          </cell>
        </row>
        <row r="4381">
          <cell r="C4381">
            <v>95986433</v>
          </cell>
          <cell r="D4381">
            <v>95986433</v>
          </cell>
        </row>
        <row r="4382">
          <cell r="C4382">
            <v>95986434</v>
          </cell>
          <cell r="D4382">
            <v>95986434</v>
          </cell>
        </row>
        <row r="4383">
          <cell r="C4383">
            <v>95986435</v>
          </cell>
          <cell r="D4383">
            <v>95986435</v>
          </cell>
        </row>
        <row r="4384">
          <cell r="C4384">
            <v>95986436</v>
          </cell>
          <cell r="D4384">
            <v>95986436</v>
          </cell>
        </row>
        <row r="4385">
          <cell r="C4385">
            <v>95986437</v>
          </cell>
          <cell r="D4385">
            <v>95986437</v>
          </cell>
        </row>
        <row r="4386">
          <cell r="C4386">
            <v>95986441</v>
          </cell>
          <cell r="D4386">
            <v>95986441</v>
          </cell>
        </row>
        <row r="4387">
          <cell r="C4387">
            <v>95986443</v>
          </cell>
          <cell r="D4387">
            <v>95986443</v>
          </cell>
        </row>
        <row r="4388">
          <cell r="C4388">
            <v>95986445</v>
          </cell>
          <cell r="D4388">
            <v>95986445</v>
          </cell>
        </row>
        <row r="4389">
          <cell r="C4389">
            <v>95986446</v>
          </cell>
          <cell r="D4389">
            <v>95986446</v>
          </cell>
        </row>
        <row r="4390">
          <cell r="C4390">
            <v>95986447</v>
          </cell>
          <cell r="D4390">
            <v>95986447</v>
          </cell>
        </row>
        <row r="4391">
          <cell r="C4391">
            <v>95986448</v>
          </cell>
          <cell r="D4391">
            <v>95986448</v>
          </cell>
        </row>
        <row r="4392">
          <cell r="C4392">
            <v>95986449</v>
          </cell>
          <cell r="D4392">
            <v>95986449</v>
          </cell>
        </row>
        <row r="4393">
          <cell r="C4393">
            <v>95986453</v>
          </cell>
          <cell r="D4393">
            <v>95986453</v>
          </cell>
        </row>
        <row r="4394">
          <cell r="C4394">
            <v>95986455</v>
          </cell>
          <cell r="D4394">
            <v>95986455</v>
          </cell>
        </row>
        <row r="4395">
          <cell r="C4395">
            <v>95986457</v>
          </cell>
          <cell r="D4395">
            <v>95986457</v>
          </cell>
        </row>
        <row r="4396">
          <cell r="C4396">
            <v>95987263</v>
          </cell>
          <cell r="D4396">
            <v>95987263</v>
          </cell>
        </row>
        <row r="4397">
          <cell r="C4397">
            <v>95987264</v>
          </cell>
          <cell r="D4397">
            <v>95987264</v>
          </cell>
        </row>
        <row r="4398">
          <cell r="C4398">
            <v>95987358</v>
          </cell>
          <cell r="D4398">
            <v>95987358</v>
          </cell>
        </row>
        <row r="4399">
          <cell r="C4399">
            <v>95987358</v>
          </cell>
          <cell r="D4399">
            <v>95987358</v>
          </cell>
        </row>
        <row r="4400">
          <cell r="C4400">
            <v>95987359</v>
          </cell>
          <cell r="D4400">
            <v>95987359</v>
          </cell>
        </row>
        <row r="4401">
          <cell r="C4401">
            <v>95987414</v>
          </cell>
          <cell r="D4401">
            <v>95987414</v>
          </cell>
        </row>
        <row r="4402">
          <cell r="C4402">
            <v>95987414</v>
          </cell>
          <cell r="D4402">
            <v>95987414</v>
          </cell>
        </row>
        <row r="4403">
          <cell r="C4403">
            <v>95987418</v>
          </cell>
          <cell r="D4403">
            <v>95987418</v>
          </cell>
        </row>
        <row r="4404">
          <cell r="C4404">
            <v>95987418</v>
          </cell>
          <cell r="D4404">
            <v>95987418</v>
          </cell>
        </row>
        <row r="4405">
          <cell r="C4405">
            <v>95987642</v>
          </cell>
          <cell r="D4405">
            <v>95213101</v>
          </cell>
        </row>
        <row r="4406">
          <cell r="C4406">
            <v>95987642</v>
          </cell>
          <cell r="D4406">
            <v>95213101</v>
          </cell>
        </row>
        <row r="4407">
          <cell r="C4407">
            <v>95987644</v>
          </cell>
          <cell r="D4407">
            <v>95213102</v>
          </cell>
        </row>
        <row r="4408">
          <cell r="C4408">
            <v>95987644</v>
          </cell>
          <cell r="D4408">
            <v>95213102</v>
          </cell>
        </row>
        <row r="4409">
          <cell r="C4409">
            <v>95987920</v>
          </cell>
          <cell r="D4409">
            <v>95987920</v>
          </cell>
        </row>
        <row r="4410">
          <cell r="C4410">
            <v>95987920</v>
          </cell>
          <cell r="D4410">
            <v>95987920</v>
          </cell>
        </row>
        <row r="4411">
          <cell r="C4411">
            <v>95987921</v>
          </cell>
          <cell r="D4411">
            <v>95987921</v>
          </cell>
        </row>
        <row r="4412">
          <cell r="C4412">
            <v>95987921</v>
          </cell>
          <cell r="D4412">
            <v>95987921</v>
          </cell>
        </row>
        <row r="4413">
          <cell r="C4413">
            <v>95987922</v>
          </cell>
          <cell r="D4413">
            <v>95212187</v>
          </cell>
        </row>
        <row r="4414">
          <cell r="C4414">
            <v>95987922</v>
          </cell>
          <cell r="D4414">
            <v>95212187</v>
          </cell>
        </row>
        <row r="4415">
          <cell r="C4415">
            <v>95987923</v>
          </cell>
          <cell r="D4415">
            <v>95212188</v>
          </cell>
        </row>
        <row r="4416">
          <cell r="C4416">
            <v>95987923</v>
          </cell>
          <cell r="D4416">
            <v>95212188</v>
          </cell>
        </row>
        <row r="4417">
          <cell r="C4417">
            <v>95987986</v>
          </cell>
          <cell r="D4417">
            <v>95987986</v>
          </cell>
        </row>
        <row r="4418">
          <cell r="C4418">
            <v>95987986</v>
          </cell>
          <cell r="D4418">
            <v>95987986</v>
          </cell>
        </row>
        <row r="4419">
          <cell r="C4419">
            <v>95987987</v>
          </cell>
          <cell r="D4419">
            <v>95987987</v>
          </cell>
        </row>
        <row r="4420">
          <cell r="C4420">
            <v>95987987</v>
          </cell>
          <cell r="D4420">
            <v>95987987</v>
          </cell>
        </row>
        <row r="4421">
          <cell r="C4421">
            <v>95987988</v>
          </cell>
          <cell r="D4421">
            <v>95987988</v>
          </cell>
        </row>
        <row r="4422">
          <cell r="C4422">
            <v>95987988</v>
          </cell>
          <cell r="D4422">
            <v>95987988</v>
          </cell>
        </row>
        <row r="4423">
          <cell r="C4423">
            <v>95987989</v>
          </cell>
          <cell r="D4423">
            <v>95987989</v>
          </cell>
        </row>
        <row r="4424">
          <cell r="C4424">
            <v>95987989</v>
          </cell>
          <cell r="D4424">
            <v>95987989</v>
          </cell>
        </row>
        <row r="4425">
          <cell r="C4425">
            <v>95989824</v>
          </cell>
          <cell r="D4425">
            <v>95989824</v>
          </cell>
        </row>
        <row r="4426">
          <cell r="C4426">
            <v>95989824</v>
          </cell>
          <cell r="D4426">
            <v>95989824</v>
          </cell>
        </row>
        <row r="4427">
          <cell r="C4427">
            <v>95989827</v>
          </cell>
          <cell r="D4427">
            <v>95231197</v>
          </cell>
        </row>
        <row r="4428">
          <cell r="C4428">
            <v>95989827</v>
          </cell>
          <cell r="D4428">
            <v>95231197</v>
          </cell>
        </row>
        <row r="4429">
          <cell r="C4429">
            <v>95989877</v>
          </cell>
          <cell r="D4429">
            <v>95989877</v>
          </cell>
        </row>
        <row r="4430">
          <cell r="C4430">
            <v>95989877</v>
          </cell>
          <cell r="D4430">
            <v>95989877</v>
          </cell>
        </row>
        <row r="4431">
          <cell r="C4431">
            <v>95989880</v>
          </cell>
          <cell r="D4431">
            <v>95228256</v>
          </cell>
        </row>
        <row r="4432">
          <cell r="C4432">
            <v>95989880</v>
          </cell>
          <cell r="D4432">
            <v>95228256</v>
          </cell>
        </row>
        <row r="4433">
          <cell r="C4433">
            <v>95989882</v>
          </cell>
          <cell r="D4433">
            <v>95228258</v>
          </cell>
        </row>
        <row r="4434">
          <cell r="C4434">
            <v>95989882</v>
          </cell>
          <cell r="D4434">
            <v>95228258</v>
          </cell>
        </row>
        <row r="4435">
          <cell r="C4435">
            <v>95989884</v>
          </cell>
          <cell r="D4435">
            <v>95228260</v>
          </cell>
        </row>
        <row r="4436">
          <cell r="C4436">
            <v>95989884</v>
          </cell>
          <cell r="D4436">
            <v>95228260</v>
          </cell>
        </row>
        <row r="4437">
          <cell r="C4437">
            <v>95989892</v>
          </cell>
          <cell r="D4437">
            <v>95989892</v>
          </cell>
        </row>
        <row r="4438">
          <cell r="C4438">
            <v>95989892</v>
          </cell>
          <cell r="D4438">
            <v>95989892</v>
          </cell>
        </row>
        <row r="4439">
          <cell r="C4439">
            <v>95989935</v>
          </cell>
          <cell r="D4439">
            <v>95987986</v>
          </cell>
        </row>
        <row r="4440">
          <cell r="C4440">
            <v>95989935</v>
          </cell>
          <cell r="D4440">
            <v>95987986</v>
          </cell>
        </row>
        <row r="4441">
          <cell r="C4441">
            <v>95989936</v>
          </cell>
          <cell r="D4441">
            <v>95987987</v>
          </cell>
        </row>
        <row r="4442">
          <cell r="C4442">
            <v>95989936</v>
          </cell>
          <cell r="D4442">
            <v>95987987</v>
          </cell>
        </row>
        <row r="4443">
          <cell r="C4443">
            <v>95989942</v>
          </cell>
          <cell r="D4443">
            <v>95223367</v>
          </cell>
        </row>
        <row r="4444">
          <cell r="C4444">
            <v>95989942</v>
          </cell>
          <cell r="D4444">
            <v>95223367</v>
          </cell>
        </row>
        <row r="4445">
          <cell r="C4445">
            <v>95989949</v>
          </cell>
          <cell r="D4445">
            <v>95989949</v>
          </cell>
        </row>
        <row r="4446">
          <cell r="C4446">
            <v>95989949</v>
          </cell>
          <cell r="D4446">
            <v>95989949</v>
          </cell>
        </row>
        <row r="4447">
          <cell r="C4447">
            <v>95990221</v>
          </cell>
          <cell r="D4447">
            <v>95990221</v>
          </cell>
        </row>
        <row r="4448">
          <cell r="C4448">
            <v>95990221</v>
          </cell>
          <cell r="D4448">
            <v>95990221</v>
          </cell>
        </row>
        <row r="4449">
          <cell r="C4449">
            <v>95990232</v>
          </cell>
          <cell r="D4449">
            <v>95990232</v>
          </cell>
        </row>
        <row r="4450">
          <cell r="C4450">
            <v>95990232</v>
          </cell>
          <cell r="D4450">
            <v>95990232</v>
          </cell>
        </row>
        <row r="4451">
          <cell r="C4451">
            <v>95990233</v>
          </cell>
          <cell r="D4451">
            <v>95990233</v>
          </cell>
        </row>
        <row r="4452">
          <cell r="C4452">
            <v>95990233</v>
          </cell>
          <cell r="D4452">
            <v>95990233</v>
          </cell>
        </row>
        <row r="4453">
          <cell r="C4453">
            <v>95990234</v>
          </cell>
          <cell r="D4453">
            <v>95990234</v>
          </cell>
        </row>
        <row r="4454">
          <cell r="C4454">
            <v>95990234</v>
          </cell>
          <cell r="D4454">
            <v>95990234</v>
          </cell>
        </row>
        <row r="4455">
          <cell r="C4455">
            <v>95990484</v>
          </cell>
          <cell r="D4455">
            <v>95225025</v>
          </cell>
        </row>
        <row r="4456">
          <cell r="C4456">
            <v>95990484</v>
          </cell>
          <cell r="D4456">
            <v>95225025</v>
          </cell>
        </row>
        <row r="4457">
          <cell r="C4457">
            <v>95990486</v>
          </cell>
          <cell r="D4457">
            <v>95225027</v>
          </cell>
        </row>
        <row r="4458">
          <cell r="C4458">
            <v>95990486</v>
          </cell>
          <cell r="D4458">
            <v>95225027</v>
          </cell>
        </row>
        <row r="4459">
          <cell r="C4459">
            <v>95990537</v>
          </cell>
          <cell r="D4459">
            <v>95225064</v>
          </cell>
        </row>
        <row r="4460">
          <cell r="C4460">
            <v>95990537</v>
          </cell>
          <cell r="D4460">
            <v>95225064</v>
          </cell>
        </row>
        <row r="4461">
          <cell r="C4461">
            <v>95990539</v>
          </cell>
          <cell r="D4461">
            <v>95225066</v>
          </cell>
        </row>
        <row r="4462">
          <cell r="C4462">
            <v>95990539</v>
          </cell>
          <cell r="D4462">
            <v>95225066</v>
          </cell>
        </row>
        <row r="4463">
          <cell r="C4463">
            <v>95990561</v>
          </cell>
          <cell r="D4463">
            <v>95225072</v>
          </cell>
        </row>
        <row r="4464">
          <cell r="C4464">
            <v>95990561</v>
          </cell>
          <cell r="D4464">
            <v>95225072</v>
          </cell>
        </row>
        <row r="4465">
          <cell r="C4465">
            <v>95990596</v>
          </cell>
          <cell r="D4465">
            <v>95225166</v>
          </cell>
        </row>
        <row r="4466">
          <cell r="C4466">
            <v>95990596</v>
          </cell>
          <cell r="D4466">
            <v>95225166</v>
          </cell>
        </row>
        <row r="4467">
          <cell r="C4467">
            <v>95990598</v>
          </cell>
          <cell r="D4467">
            <v>95225168</v>
          </cell>
        </row>
        <row r="4468">
          <cell r="C4468">
            <v>95990598</v>
          </cell>
          <cell r="D4468">
            <v>95225168</v>
          </cell>
        </row>
        <row r="4469">
          <cell r="C4469">
            <v>95990620</v>
          </cell>
          <cell r="D4469">
            <v>95225182</v>
          </cell>
        </row>
        <row r="4470">
          <cell r="C4470">
            <v>95990620</v>
          </cell>
          <cell r="D4470">
            <v>95225182</v>
          </cell>
        </row>
        <row r="4471">
          <cell r="C4471">
            <v>95990622</v>
          </cell>
          <cell r="D4471">
            <v>95225184</v>
          </cell>
        </row>
        <row r="4472">
          <cell r="C4472">
            <v>95990622</v>
          </cell>
          <cell r="D4472">
            <v>95225184</v>
          </cell>
        </row>
        <row r="4473">
          <cell r="C4473">
            <v>95990624</v>
          </cell>
          <cell r="D4473">
            <v>95225186</v>
          </cell>
        </row>
        <row r="4474">
          <cell r="C4474">
            <v>95990624</v>
          </cell>
          <cell r="D4474">
            <v>95225186</v>
          </cell>
        </row>
        <row r="4475">
          <cell r="C4475">
            <v>95990640</v>
          </cell>
          <cell r="D4475">
            <v>95225194</v>
          </cell>
        </row>
        <row r="4476">
          <cell r="C4476">
            <v>95990640</v>
          </cell>
          <cell r="D4476">
            <v>95225194</v>
          </cell>
        </row>
        <row r="4477">
          <cell r="C4477">
            <v>95990682</v>
          </cell>
          <cell r="D4477">
            <v>95224342</v>
          </cell>
        </row>
        <row r="4478">
          <cell r="C4478">
            <v>95990682</v>
          </cell>
          <cell r="D4478">
            <v>95224342</v>
          </cell>
        </row>
        <row r="4479">
          <cell r="C4479">
            <v>95990700</v>
          </cell>
          <cell r="D4479">
            <v>95224350</v>
          </cell>
        </row>
        <row r="4480">
          <cell r="C4480">
            <v>95990700</v>
          </cell>
          <cell r="D4480">
            <v>95224350</v>
          </cell>
        </row>
        <row r="4481">
          <cell r="C4481">
            <v>95990702</v>
          </cell>
          <cell r="D4481">
            <v>95224352</v>
          </cell>
        </row>
        <row r="4482">
          <cell r="C4482">
            <v>95990702</v>
          </cell>
          <cell r="D4482">
            <v>95224352</v>
          </cell>
        </row>
        <row r="4483">
          <cell r="C4483">
            <v>95990704</v>
          </cell>
          <cell r="D4483">
            <v>95224387</v>
          </cell>
        </row>
        <row r="4484">
          <cell r="C4484">
            <v>95990704</v>
          </cell>
          <cell r="D4484">
            <v>95224387</v>
          </cell>
        </row>
        <row r="4485">
          <cell r="C4485">
            <v>95990712</v>
          </cell>
          <cell r="D4485">
            <v>95224395</v>
          </cell>
        </row>
        <row r="4486">
          <cell r="C4486">
            <v>95990712</v>
          </cell>
          <cell r="D4486">
            <v>95224395</v>
          </cell>
        </row>
        <row r="4487">
          <cell r="C4487">
            <v>95990714</v>
          </cell>
          <cell r="D4487">
            <v>95224397</v>
          </cell>
        </row>
        <row r="4488">
          <cell r="C4488">
            <v>95990714</v>
          </cell>
          <cell r="D4488">
            <v>95224397</v>
          </cell>
        </row>
        <row r="4489">
          <cell r="C4489">
            <v>95990729</v>
          </cell>
          <cell r="D4489">
            <v>95990729</v>
          </cell>
        </row>
        <row r="4490">
          <cell r="C4490">
            <v>95990731</v>
          </cell>
          <cell r="D4490">
            <v>95990731</v>
          </cell>
        </row>
        <row r="4491">
          <cell r="C4491">
            <v>95990733</v>
          </cell>
          <cell r="D4491">
            <v>95990733</v>
          </cell>
        </row>
        <row r="4492">
          <cell r="C4492">
            <v>95990735</v>
          </cell>
          <cell r="D4492">
            <v>95990735</v>
          </cell>
        </row>
        <row r="4493">
          <cell r="C4493">
            <v>95990737</v>
          </cell>
          <cell r="D4493">
            <v>95990737</v>
          </cell>
        </row>
        <row r="4494">
          <cell r="C4494">
            <v>95990739</v>
          </cell>
          <cell r="D4494">
            <v>95990739</v>
          </cell>
        </row>
        <row r="4495">
          <cell r="C4495">
            <v>95990756</v>
          </cell>
          <cell r="D4495">
            <v>95990756</v>
          </cell>
        </row>
        <row r="4496">
          <cell r="C4496">
            <v>95990757</v>
          </cell>
          <cell r="D4496">
            <v>95990757</v>
          </cell>
        </row>
        <row r="4497">
          <cell r="C4497">
            <v>95990763</v>
          </cell>
          <cell r="D4497">
            <v>95990763</v>
          </cell>
        </row>
        <row r="4498">
          <cell r="C4498">
            <v>95990765</v>
          </cell>
          <cell r="D4498">
            <v>95990765</v>
          </cell>
        </row>
        <row r="4499">
          <cell r="C4499">
            <v>95990775</v>
          </cell>
          <cell r="D4499">
            <v>95990775</v>
          </cell>
        </row>
        <row r="4500">
          <cell r="C4500">
            <v>95990787</v>
          </cell>
          <cell r="D4500">
            <v>95990787</v>
          </cell>
        </row>
        <row r="4501">
          <cell r="C4501">
            <v>95990788</v>
          </cell>
          <cell r="D4501">
            <v>95990788</v>
          </cell>
        </row>
        <row r="4502">
          <cell r="C4502">
            <v>95990788</v>
          </cell>
          <cell r="D4502">
            <v>95990788</v>
          </cell>
        </row>
        <row r="4503">
          <cell r="C4503">
            <v>95990789</v>
          </cell>
          <cell r="D4503">
            <v>95990789</v>
          </cell>
        </row>
        <row r="4504">
          <cell r="C4504">
            <v>95990789</v>
          </cell>
          <cell r="D4504">
            <v>95990789</v>
          </cell>
        </row>
        <row r="4505">
          <cell r="C4505">
            <v>95990793</v>
          </cell>
          <cell r="D4505">
            <v>95990793</v>
          </cell>
        </row>
        <row r="4506">
          <cell r="C4506">
            <v>95990793</v>
          </cell>
          <cell r="D4506">
            <v>95990793</v>
          </cell>
        </row>
        <row r="4507">
          <cell r="C4507">
            <v>95990795</v>
          </cell>
          <cell r="D4507">
            <v>95990795</v>
          </cell>
        </row>
        <row r="4508">
          <cell r="C4508">
            <v>95990923</v>
          </cell>
          <cell r="D4508">
            <v>95990923</v>
          </cell>
        </row>
        <row r="4509">
          <cell r="C4509">
            <v>95990923</v>
          </cell>
          <cell r="D4509">
            <v>95990923</v>
          </cell>
        </row>
        <row r="4510">
          <cell r="C4510">
            <v>95990925</v>
          </cell>
          <cell r="D4510">
            <v>95990925</v>
          </cell>
        </row>
        <row r="4511">
          <cell r="C4511">
            <v>95990925</v>
          </cell>
          <cell r="D4511">
            <v>95990925</v>
          </cell>
        </row>
        <row r="4512">
          <cell r="C4512">
            <v>95990927</v>
          </cell>
          <cell r="D4512">
            <v>95990927</v>
          </cell>
        </row>
        <row r="4513">
          <cell r="C4513">
            <v>95990927</v>
          </cell>
          <cell r="D4513">
            <v>95990927</v>
          </cell>
        </row>
        <row r="4514">
          <cell r="C4514">
            <v>95990929</v>
          </cell>
          <cell r="D4514">
            <v>95990929</v>
          </cell>
        </row>
        <row r="4515">
          <cell r="C4515">
            <v>95990929</v>
          </cell>
          <cell r="D4515">
            <v>95990929</v>
          </cell>
        </row>
        <row r="4516">
          <cell r="C4516">
            <v>95990935</v>
          </cell>
          <cell r="D4516">
            <v>95215686</v>
          </cell>
        </row>
        <row r="4517">
          <cell r="C4517">
            <v>95990935</v>
          </cell>
          <cell r="D4517">
            <v>95215686</v>
          </cell>
        </row>
        <row r="4518">
          <cell r="C4518">
            <v>95990937</v>
          </cell>
          <cell r="D4518">
            <v>95215688</v>
          </cell>
        </row>
        <row r="4519">
          <cell r="C4519">
            <v>95990937</v>
          </cell>
          <cell r="D4519">
            <v>95215688</v>
          </cell>
        </row>
        <row r="4520">
          <cell r="C4520">
            <v>95990939</v>
          </cell>
          <cell r="D4520">
            <v>95215690</v>
          </cell>
        </row>
        <row r="4521">
          <cell r="C4521">
            <v>95990939</v>
          </cell>
          <cell r="D4521">
            <v>95215690</v>
          </cell>
        </row>
        <row r="4522">
          <cell r="C4522">
            <v>95991507</v>
          </cell>
          <cell r="D4522">
            <v>95991507</v>
          </cell>
        </row>
        <row r="4523">
          <cell r="C4523">
            <v>95991507</v>
          </cell>
          <cell r="D4523">
            <v>95991507</v>
          </cell>
        </row>
        <row r="4524">
          <cell r="C4524">
            <v>95992466</v>
          </cell>
          <cell r="D4524">
            <v>95992466</v>
          </cell>
        </row>
        <row r="4525">
          <cell r="C4525">
            <v>95992466</v>
          </cell>
          <cell r="D4525">
            <v>95992466</v>
          </cell>
        </row>
        <row r="4526">
          <cell r="C4526">
            <v>95992644</v>
          </cell>
          <cell r="D4526">
            <v>95992466</v>
          </cell>
        </row>
        <row r="4527">
          <cell r="C4527">
            <v>95992644</v>
          </cell>
          <cell r="D4527">
            <v>95992466</v>
          </cell>
        </row>
        <row r="4528">
          <cell r="C4528">
            <v>95994813</v>
          </cell>
          <cell r="D4528">
            <v>95213470</v>
          </cell>
        </row>
        <row r="4529">
          <cell r="C4529">
            <v>95994813</v>
          </cell>
          <cell r="D4529">
            <v>95213470</v>
          </cell>
        </row>
        <row r="4530">
          <cell r="C4530">
            <v>95994879</v>
          </cell>
          <cell r="D4530">
            <v>95994879</v>
          </cell>
        </row>
        <row r="4531">
          <cell r="C4531">
            <v>95994879</v>
          </cell>
          <cell r="D4531">
            <v>95994879</v>
          </cell>
        </row>
        <row r="4532">
          <cell r="C4532">
            <v>95994881</v>
          </cell>
          <cell r="D4532">
            <v>95994881</v>
          </cell>
        </row>
        <row r="4533">
          <cell r="C4533">
            <v>95994881</v>
          </cell>
          <cell r="D4533">
            <v>95994881</v>
          </cell>
        </row>
        <row r="4534">
          <cell r="C4534">
            <v>95995000</v>
          </cell>
          <cell r="D4534">
            <v>96914473</v>
          </cell>
        </row>
        <row r="4535">
          <cell r="C4535">
            <v>95995003</v>
          </cell>
          <cell r="D4535">
            <v>95995003</v>
          </cell>
        </row>
        <row r="4536">
          <cell r="C4536">
            <v>95995047</v>
          </cell>
          <cell r="D4536">
            <v>95995047</v>
          </cell>
        </row>
        <row r="4537">
          <cell r="C4537">
            <v>95995047</v>
          </cell>
          <cell r="D4537">
            <v>95995047</v>
          </cell>
        </row>
        <row r="4538">
          <cell r="C4538">
            <v>95995796</v>
          </cell>
          <cell r="D4538">
            <v>95995796</v>
          </cell>
        </row>
        <row r="4539">
          <cell r="C4539">
            <v>95995796</v>
          </cell>
          <cell r="D4539">
            <v>95995796</v>
          </cell>
        </row>
        <row r="4540">
          <cell r="C4540">
            <v>95995874</v>
          </cell>
          <cell r="D4540">
            <v>95995874</v>
          </cell>
        </row>
        <row r="4541">
          <cell r="C4541">
            <v>95995874</v>
          </cell>
          <cell r="D4541">
            <v>95995874</v>
          </cell>
        </row>
        <row r="4542">
          <cell r="C4542">
            <v>95996108</v>
          </cell>
          <cell r="D4542">
            <v>95996108</v>
          </cell>
        </row>
        <row r="4543">
          <cell r="C4543">
            <v>95996108</v>
          </cell>
          <cell r="D4543">
            <v>95996108</v>
          </cell>
        </row>
        <row r="4544">
          <cell r="C4544">
            <v>95996679</v>
          </cell>
          <cell r="D4544">
            <v>95996679</v>
          </cell>
        </row>
        <row r="4545">
          <cell r="C4545">
            <v>95996679</v>
          </cell>
          <cell r="D4545">
            <v>95996679</v>
          </cell>
        </row>
        <row r="4546">
          <cell r="C4546">
            <v>95996680</v>
          </cell>
          <cell r="D4546">
            <v>95996680</v>
          </cell>
        </row>
        <row r="4547">
          <cell r="C4547">
            <v>95996680</v>
          </cell>
          <cell r="D4547">
            <v>95996680</v>
          </cell>
        </row>
        <row r="4548">
          <cell r="C4548">
            <v>95996683</v>
          </cell>
          <cell r="D4548">
            <v>95018493</v>
          </cell>
        </row>
        <row r="4549">
          <cell r="C4549">
            <v>95996683</v>
          </cell>
          <cell r="D4549">
            <v>95018493</v>
          </cell>
        </row>
        <row r="4550">
          <cell r="C4550">
            <v>95996701</v>
          </cell>
          <cell r="D4550">
            <v>95996701</v>
          </cell>
        </row>
        <row r="4551">
          <cell r="C4551">
            <v>95996701</v>
          </cell>
          <cell r="D4551">
            <v>95996701</v>
          </cell>
        </row>
        <row r="4552">
          <cell r="C4552">
            <v>95999253</v>
          </cell>
          <cell r="D4552">
            <v>95227771</v>
          </cell>
        </row>
        <row r="4553">
          <cell r="C4553">
            <v>95999253</v>
          </cell>
          <cell r="D4553">
            <v>95227771</v>
          </cell>
        </row>
        <row r="4554">
          <cell r="C4554">
            <v>95999262</v>
          </cell>
          <cell r="D4554">
            <v>95999262</v>
          </cell>
        </row>
        <row r="4555">
          <cell r="C4555">
            <v>95999262</v>
          </cell>
          <cell r="D4555">
            <v>95999262</v>
          </cell>
        </row>
        <row r="4556">
          <cell r="C4556">
            <v>95999858</v>
          </cell>
          <cell r="D4556">
            <v>95999858</v>
          </cell>
        </row>
        <row r="4557">
          <cell r="C4557">
            <v>95999858</v>
          </cell>
          <cell r="D4557">
            <v>95999858</v>
          </cell>
        </row>
        <row r="4558">
          <cell r="C4558">
            <v>95999860</v>
          </cell>
          <cell r="D4558">
            <v>95999860</v>
          </cell>
        </row>
        <row r="4559">
          <cell r="C4559">
            <v>95999860</v>
          </cell>
          <cell r="D4559">
            <v>95999860</v>
          </cell>
        </row>
        <row r="4560">
          <cell r="C4560">
            <v>95999862</v>
          </cell>
          <cell r="D4560">
            <v>95999862</v>
          </cell>
        </row>
        <row r="4561">
          <cell r="C4561">
            <v>95999862</v>
          </cell>
          <cell r="D4561">
            <v>95999862</v>
          </cell>
        </row>
        <row r="4562">
          <cell r="C4562">
            <v>95999874</v>
          </cell>
          <cell r="D4562">
            <v>95999874</v>
          </cell>
        </row>
        <row r="4563">
          <cell r="C4563">
            <v>95999874</v>
          </cell>
          <cell r="D4563">
            <v>95999874</v>
          </cell>
        </row>
        <row r="4564">
          <cell r="C4564">
            <v>96071218</v>
          </cell>
          <cell r="D4564">
            <v>95214623</v>
          </cell>
        </row>
        <row r="4565">
          <cell r="C4565">
            <v>96071218</v>
          </cell>
          <cell r="D4565">
            <v>95214623</v>
          </cell>
        </row>
        <row r="4566">
          <cell r="C4566">
            <v>96071610</v>
          </cell>
          <cell r="D4566">
            <v>95979291</v>
          </cell>
        </row>
        <row r="4567">
          <cell r="C4567">
            <v>96071610</v>
          </cell>
          <cell r="D4567">
            <v>95979291</v>
          </cell>
        </row>
        <row r="4568">
          <cell r="C4568">
            <v>96071818</v>
          </cell>
          <cell r="D4568">
            <v>95979299</v>
          </cell>
        </row>
        <row r="4569">
          <cell r="C4569">
            <v>96071818</v>
          </cell>
          <cell r="D4569">
            <v>95979299</v>
          </cell>
        </row>
        <row r="4570">
          <cell r="C4570">
            <v>96071861</v>
          </cell>
          <cell r="D4570">
            <v>95025460</v>
          </cell>
        </row>
        <row r="4571">
          <cell r="C4571">
            <v>96071861</v>
          </cell>
          <cell r="D4571">
            <v>95025460</v>
          </cell>
        </row>
        <row r="4572">
          <cell r="C4572">
            <v>96071862</v>
          </cell>
          <cell r="D4572">
            <v>95025461</v>
          </cell>
        </row>
        <row r="4573">
          <cell r="C4573">
            <v>96071862</v>
          </cell>
          <cell r="D4573">
            <v>95025461</v>
          </cell>
        </row>
        <row r="4574">
          <cell r="C4574">
            <v>96072013</v>
          </cell>
          <cell r="D4574">
            <v>96072013</v>
          </cell>
        </row>
        <row r="4575">
          <cell r="C4575">
            <v>96072013</v>
          </cell>
          <cell r="D4575">
            <v>96072013</v>
          </cell>
        </row>
        <row r="4576">
          <cell r="C4576">
            <v>96072017</v>
          </cell>
          <cell r="D4576">
            <v>96072017</v>
          </cell>
        </row>
        <row r="4577">
          <cell r="C4577">
            <v>96072911</v>
          </cell>
          <cell r="D4577">
            <v>96072911</v>
          </cell>
        </row>
        <row r="4578">
          <cell r="C4578">
            <v>96073159</v>
          </cell>
          <cell r="D4578">
            <v>96073159</v>
          </cell>
        </row>
        <row r="4579">
          <cell r="C4579">
            <v>96073159</v>
          </cell>
          <cell r="D4579">
            <v>96615439</v>
          </cell>
        </row>
        <row r="4580">
          <cell r="C4580">
            <v>96073830</v>
          </cell>
          <cell r="D4580">
            <v>95235165</v>
          </cell>
        </row>
        <row r="4581">
          <cell r="C4581">
            <v>96073830</v>
          </cell>
          <cell r="D4581">
            <v>95235165</v>
          </cell>
        </row>
        <row r="4582">
          <cell r="C4582">
            <v>96073833</v>
          </cell>
          <cell r="D4582">
            <v>95235168</v>
          </cell>
        </row>
        <row r="4583">
          <cell r="C4583">
            <v>96073833</v>
          </cell>
          <cell r="D4583">
            <v>95235168</v>
          </cell>
        </row>
        <row r="4584">
          <cell r="C4584">
            <v>96073836</v>
          </cell>
          <cell r="D4584">
            <v>95235171</v>
          </cell>
        </row>
        <row r="4585">
          <cell r="C4585">
            <v>96073836</v>
          </cell>
          <cell r="D4585">
            <v>95235171</v>
          </cell>
        </row>
        <row r="4586">
          <cell r="C4586">
            <v>96073839</v>
          </cell>
          <cell r="D4586">
            <v>95235174</v>
          </cell>
        </row>
        <row r="4587">
          <cell r="C4587">
            <v>96073839</v>
          </cell>
          <cell r="D4587">
            <v>95235174</v>
          </cell>
        </row>
        <row r="4588">
          <cell r="C4588">
            <v>96077286</v>
          </cell>
          <cell r="D4588">
            <v>96916136</v>
          </cell>
        </row>
        <row r="4589">
          <cell r="C4589">
            <v>96078024</v>
          </cell>
          <cell r="D4589">
            <v>96078024</v>
          </cell>
        </row>
        <row r="4590">
          <cell r="C4590">
            <v>96078088</v>
          </cell>
          <cell r="D4590">
            <v>96078088</v>
          </cell>
        </row>
        <row r="4591">
          <cell r="C4591">
            <v>96078088</v>
          </cell>
          <cell r="D4591">
            <v>96078088</v>
          </cell>
        </row>
        <row r="4592">
          <cell r="C4592">
            <v>96079050</v>
          </cell>
          <cell r="D4592">
            <v>96079050</v>
          </cell>
        </row>
        <row r="4593">
          <cell r="C4593">
            <v>96079051</v>
          </cell>
          <cell r="D4593">
            <v>96079051</v>
          </cell>
        </row>
        <row r="4594">
          <cell r="C4594">
            <v>96081644</v>
          </cell>
          <cell r="D4594">
            <v>96916139</v>
          </cell>
        </row>
        <row r="4595">
          <cell r="C4595">
            <v>96081645</v>
          </cell>
          <cell r="D4595">
            <v>96916140</v>
          </cell>
        </row>
        <row r="4596">
          <cell r="C4596">
            <v>96081950</v>
          </cell>
          <cell r="D4596">
            <v>96081950</v>
          </cell>
        </row>
        <row r="4597">
          <cell r="C4597">
            <v>96081952</v>
          </cell>
          <cell r="D4597">
            <v>96081952</v>
          </cell>
        </row>
        <row r="4598">
          <cell r="C4598">
            <v>96084288</v>
          </cell>
          <cell r="D4598">
            <v>96916143</v>
          </cell>
        </row>
        <row r="4599">
          <cell r="C4599">
            <v>96084713</v>
          </cell>
          <cell r="D4599">
            <v>96916144</v>
          </cell>
        </row>
        <row r="4600">
          <cell r="C4600">
            <v>96084713</v>
          </cell>
          <cell r="D4600">
            <v>96916144</v>
          </cell>
        </row>
        <row r="4601">
          <cell r="C4601">
            <v>96084713</v>
          </cell>
          <cell r="D4601">
            <v>96916144</v>
          </cell>
        </row>
        <row r="4602">
          <cell r="C4602">
            <v>96084714</v>
          </cell>
          <cell r="D4602">
            <v>96916145</v>
          </cell>
        </row>
        <row r="4603">
          <cell r="C4603">
            <v>96084714</v>
          </cell>
          <cell r="D4603">
            <v>96916145</v>
          </cell>
        </row>
        <row r="4604">
          <cell r="C4604">
            <v>96084714</v>
          </cell>
          <cell r="D4604">
            <v>96916145</v>
          </cell>
        </row>
        <row r="4605">
          <cell r="C4605">
            <v>96084963</v>
          </cell>
          <cell r="D4605">
            <v>96084963</v>
          </cell>
        </row>
        <row r="4606">
          <cell r="C4606">
            <v>96084965</v>
          </cell>
          <cell r="D4606">
            <v>96084965</v>
          </cell>
        </row>
        <row r="4607">
          <cell r="C4607">
            <v>96099946</v>
          </cell>
          <cell r="D4607">
            <v>96099946</v>
          </cell>
        </row>
        <row r="4608">
          <cell r="C4608">
            <v>96100612</v>
          </cell>
          <cell r="D4608">
            <v>96100612</v>
          </cell>
        </row>
        <row r="4609">
          <cell r="C4609">
            <v>96109847</v>
          </cell>
          <cell r="D4609">
            <v>96916150</v>
          </cell>
        </row>
        <row r="4610">
          <cell r="C4610">
            <v>96109847</v>
          </cell>
          <cell r="D4610">
            <v>96916150</v>
          </cell>
        </row>
        <row r="4611">
          <cell r="C4611">
            <v>96109847</v>
          </cell>
          <cell r="D4611">
            <v>96916150</v>
          </cell>
        </row>
        <row r="4612">
          <cell r="C4612">
            <v>96110625</v>
          </cell>
          <cell r="D4612">
            <v>96110625</v>
          </cell>
        </row>
        <row r="4613">
          <cell r="C4613">
            <v>96111103</v>
          </cell>
          <cell r="D4613">
            <v>96111103</v>
          </cell>
        </row>
        <row r="4614">
          <cell r="C4614">
            <v>96114251</v>
          </cell>
          <cell r="D4614">
            <v>96916152</v>
          </cell>
        </row>
        <row r="4615">
          <cell r="C4615">
            <v>96115804</v>
          </cell>
          <cell r="D4615">
            <v>96115804</v>
          </cell>
        </row>
        <row r="4616">
          <cell r="C4616">
            <v>96116223</v>
          </cell>
          <cell r="D4616">
            <v>96914532</v>
          </cell>
        </row>
        <row r="4617">
          <cell r="C4617">
            <v>96116223</v>
          </cell>
          <cell r="D4617">
            <v>96914532</v>
          </cell>
        </row>
        <row r="4618">
          <cell r="C4618">
            <v>96116223</v>
          </cell>
          <cell r="D4618">
            <v>96116223</v>
          </cell>
        </row>
        <row r="4619">
          <cell r="C4619">
            <v>96116223</v>
          </cell>
          <cell r="D4619">
            <v>96914415</v>
          </cell>
        </row>
        <row r="4620">
          <cell r="C4620">
            <v>96116737</v>
          </cell>
          <cell r="D4620">
            <v>96116737</v>
          </cell>
        </row>
        <row r="4621">
          <cell r="C4621">
            <v>96116738</v>
          </cell>
          <cell r="D4621">
            <v>96116738</v>
          </cell>
        </row>
        <row r="4622">
          <cell r="C4622">
            <v>96116739</v>
          </cell>
          <cell r="D4622">
            <v>96916155</v>
          </cell>
        </row>
        <row r="4623">
          <cell r="C4623">
            <v>96116739</v>
          </cell>
          <cell r="D4623">
            <v>96916155</v>
          </cell>
        </row>
        <row r="4624">
          <cell r="C4624">
            <v>96116739</v>
          </cell>
          <cell r="D4624">
            <v>96916155</v>
          </cell>
        </row>
        <row r="4625">
          <cell r="C4625">
            <v>96116740</v>
          </cell>
          <cell r="D4625">
            <v>96916156</v>
          </cell>
        </row>
        <row r="4626">
          <cell r="C4626">
            <v>96116740</v>
          </cell>
          <cell r="D4626">
            <v>96916156</v>
          </cell>
        </row>
        <row r="4627">
          <cell r="C4627">
            <v>96116740</v>
          </cell>
          <cell r="D4627">
            <v>96916156</v>
          </cell>
        </row>
        <row r="4628">
          <cell r="C4628">
            <v>96116757</v>
          </cell>
          <cell r="D4628" t="str">
            <v>IC-1994</v>
          </cell>
        </row>
        <row r="4629">
          <cell r="C4629">
            <v>96116761</v>
          </cell>
          <cell r="D4629">
            <v>96916158</v>
          </cell>
        </row>
        <row r="4630">
          <cell r="C4630">
            <v>96117137</v>
          </cell>
          <cell r="D4630">
            <v>96916159</v>
          </cell>
        </row>
        <row r="4631">
          <cell r="C4631">
            <v>96119294</v>
          </cell>
          <cell r="D4631">
            <v>96119294</v>
          </cell>
        </row>
        <row r="4632">
          <cell r="C4632">
            <v>96119295</v>
          </cell>
          <cell r="D4632">
            <v>96119295</v>
          </cell>
        </row>
        <row r="4633">
          <cell r="C4633">
            <v>96122364</v>
          </cell>
          <cell r="D4633">
            <v>96122364</v>
          </cell>
        </row>
        <row r="4634">
          <cell r="C4634">
            <v>96122454</v>
          </cell>
          <cell r="D4634">
            <v>96122454</v>
          </cell>
        </row>
        <row r="4635">
          <cell r="C4635">
            <v>96124096</v>
          </cell>
          <cell r="D4635">
            <v>96124096</v>
          </cell>
        </row>
        <row r="4636">
          <cell r="C4636">
            <v>96125058</v>
          </cell>
          <cell r="D4636">
            <v>96125058</v>
          </cell>
        </row>
        <row r="4637">
          <cell r="C4637">
            <v>96125058</v>
          </cell>
          <cell r="D4637">
            <v>96125058</v>
          </cell>
        </row>
        <row r="4638">
          <cell r="C4638">
            <v>96125058</v>
          </cell>
          <cell r="D4638">
            <v>96125058</v>
          </cell>
        </row>
        <row r="4639">
          <cell r="C4639">
            <v>96125161</v>
          </cell>
          <cell r="D4639">
            <v>96191565</v>
          </cell>
        </row>
        <row r="4640">
          <cell r="C4640">
            <v>96125442</v>
          </cell>
          <cell r="D4640">
            <v>96916164</v>
          </cell>
        </row>
        <row r="4641">
          <cell r="C4641">
            <v>96125737</v>
          </cell>
          <cell r="D4641">
            <v>96916573</v>
          </cell>
        </row>
        <row r="4642">
          <cell r="C4642">
            <v>96125839</v>
          </cell>
          <cell r="D4642">
            <v>96125839</v>
          </cell>
        </row>
        <row r="4643">
          <cell r="C4643">
            <v>96130367</v>
          </cell>
          <cell r="D4643">
            <v>96916166</v>
          </cell>
        </row>
        <row r="4644">
          <cell r="C4644">
            <v>96130368</v>
          </cell>
          <cell r="D4644">
            <v>96130368</v>
          </cell>
        </row>
        <row r="4645">
          <cell r="C4645">
            <v>96130368</v>
          </cell>
          <cell r="D4645">
            <v>96130368</v>
          </cell>
        </row>
        <row r="4646">
          <cell r="C4646">
            <v>96130691</v>
          </cell>
          <cell r="D4646">
            <v>96130691</v>
          </cell>
        </row>
        <row r="4647">
          <cell r="C4647">
            <v>96131479</v>
          </cell>
          <cell r="D4647">
            <v>96131479</v>
          </cell>
        </row>
        <row r="4648">
          <cell r="C4648">
            <v>96133379</v>
          </cell>
          <cell r="D4648">
            <v>96133379</v>
          </cell>
        </row>
        <row r="4649">
          <cell r="C4649">
            <v>96133406</v>
          </cell>
          <cell r="D4649">
            <v>94581153</v>
          </cell>
        </row>
        <row r="4650">
          <cell r="C4650">
            <v>96133544</v>
          </cell>
          <cell r="D4650">
            <v>94581154</v>
          </cell>
        </row>
        <row r="4651">
          <cell r="C4651">
            <v>96133710</v>
          </cell>
          <cell r="D4651">
            <v>96133710</v>
          </cell>
        </row>
        <row r="4652">
          <cell r="C4652">
            <v>96133711</v>
          </cell>
          <cell r="D4652">
            <v>96133759</v>
          </cell>
        </row>
        <row r="4653">
          <cell r="C4653">
            <v>96133756</v>
          </cell>
          <cell r="D4653">
            <v>96915052</v>
          </cell>
        </row>
        <row r="4654">
          <cell r="C4654">
            <v>96133756</v>
          </cell>
          <cell r="D4654">
            <v>96915052</v>
          </cell>
        </row>
        <row r="4655">
          <cell r="C4655">
            <v>96133890</v>
          </cell>
          <cell r="D4655">
            <v>96133890</v>
          </cell>
        </row>
        <row r="4656">
          <cell r="C4656">
            <v>96133891</v>
          </cell>
          <cell r="D4656">
            <v>96133891</v>
          </cell>
        </row>
        <row r="4657">
          <cell r="C4657">
            <v>96134047</v>
          </cell>
          <cell r="D4657">
            <v>96916169</v>
          </cell>
        </row>
        <row r="4658">
          <cell r="C4658">
            <v>96134213</v>
          </cell>
          <cell r="D4658">
            <v>96134213</v>
          </cell>
        </row>
        <row r="4659">
          <cell r="C4659">
            <v>96134779</v>
          </cell>
          <cell r="D4659">
            <v>96916172</v>
          </cell>
        </row>
        <row r="4660">
          <cell r="C4660">
            <v>96134779</v>
          </cell>
          <cell r="D4660">
            <v>96916172</v>
          </cell>
        </row>
        <row r="4661">
          <cell r="C4661">
            <v>96134779</v>
          </cell>
          <cell r="D4661">
            <v>96916172</v>
          </cell>
        </row>
        <row r="4662">
          <cell r="C4662">
            <v>96134783</v>
          </cell>
          <cell r="D4662">
            <v>96914530</v>
          </cell>
        </row>
        <row r="4663">
          <cell r="C4663">
            <v>96134783</v>
          </cell>
          <cell r="D4663">
            <v>96914530</v>
          </cell>
        </row>
        <row r="4664">
          <cell r="C4664">
            <v>96134891</v>
          </cell>
          <cell r="D4664">
            <v>96914417</v>
          </cell>
        </row>
        <row r="4665">
          <cell r="C4665">
            <v>96135433</v>
          </cell>
          <cell r="D4665">
            <v>96916174</v>
          </cell>
        </row>
        <row r="4666">
          <cell r="C4666">
            <v>96135434</v>
          </cell>
          <cell r="D4666">
            <v>96916174</v>
          </cell>
        </row>
        <row r="4667">
          <cell r="C4667">
            <v>96135785</v>
          </cell>
          <cell r="D4667">
            <v>96135785</v>
          </cell>
        </row>
        <row r="4668">
          <cell r="C4668">
            <v>96135790</v>
          </cell>
          <cell r="D4668">
            <v>96191356</v>
          </cell>
        </row>
        <row r="4669">
          <cell r="C4669">
            <v>96137563</v>
          </cell>
          <cell r="D4669">
            <v>96137563</v>
          </cell>
        </row>
        <row r="4670">
          <cell r="C4670">
            <v>96138526</v>
          </cell>
          <cell r="D4670">
            <v>96138526</v>
          </cell>
        </row>
        <row r="4671">
          <cell r="C4671">
            <v>96138629</v>
          </cell>
          <cell r="D4671">
            <v>96916451</v>
          </cell>
        </row>
        <row r="4672">
          <cell r="C4672">
            <v>96138631</v>
          </cell>
          <cell r="D4672">
            <v>96138631</v>
          </cell>
        </row>
        <row r="4673">
          <cell r="C4673">
            <v>96139792</v>
          </cell>
          <cell r="D4673">
            <v>96916178</v>
          </cell>
        </row>
        <row r="4674">
          <cell r="C4674">
            <v>96139908</v>
          </cell>
          <cell r="D4674">
            <v>96139908</v>
          </cell>
        </row>
        <row r="4675">
          <cell r="C4675">
            <v>96143221</v>
          </cell>
          <cell r="D4675">
            <v>96916179</v>
          </cell>
        </row>
        <row r="4676">
          <cell r="C4676">
            <v>96143222</v>
          </cell>
          <cell r="D4676">
            <v>96143222</v>
          </cell>
        </row>
        <row r="4677">
          <cell r="C4677">
            <v>96143223</v>
          </cell>
          <cell r="D4677">
            <v>96916183</v>
          </cell>
        </row>
        <row r="4678">
          <cell r="C4678">
            <v>96143225</v>
          </cell>
          <cell r="D4678">
            <v>96143225</v>
          </cell>
        </row>
        <row r="4679">
          <cell r="C4679">
            <v>96143225</v>
          </cell>
          <cell r="D4679">
            <v>96143225</v>
          </cell>
        </row>
        <row r="4680">
          <cell r="C4680">
            <v>96143380</v>
          </cell>
          <cell r="D4680">
            <v>94581162</v>
          </cell>
        </row>
        <row r="4681">
          <cell r="C4681">
            <v>96143400</v>
          </cell>
          <cell r="D4681">
            <v>96143400</v>
          </cell>
        </row>
        <row r="4682">
          <cell r="C4682">
            <v>96143402</v>
          </cell>
          <cell r="D4682">
            <v>96143402</v>
          </cell>
        </row>
        <row r="4683">
          <cell r="C4683">
            <v>96143508</v>
          </cell>
          <cell r="D4683">
            <v>96143508</v>
          </cell>
        </row>
        <row r="4684">
          <cell r="C4684">
            <v>96143784</v>
          </cell>
          <cell r="D4684">
            <v>96916188</v>
          </cell>
        </row>
        <row r="4685">
          <cell r="C4685">
            <v>96143828</v>
          </cell>
          <cell r="D4685">
            <v>96916190</v>
          </cell>
        </row>
        <row r="4686">
          <cell r="C4686">
            <v>96143828</v>
          </cell>
          <cell r="D4686">
            <v>94581166</v>
          </cell>
        </row>
        <row r="4687">
          <cell r="C4687">
            <v>96143857</v>
          </cell>
          <cell r="D4687">
            <v>96143857</v>
          </cell>
        </row>
        <row r="4688">
          <cell r="C4688">
            <v>96143934</v>
          </cell>
          <cell r="D4688">
            <v>96143934</v>
          </cell>
        </row>
        <row r="4689">
          <cell r="C4689">
            <v>96143951</v>
          </cell>
          <cell r="D4689">
            <v>96143951</v>
          </cell>
        </row>
        <row r="4690">
          <cell r="C4690">
            <v>96144011</v>
          </cell>
          <cell r="D4690">
            <v>96144011</v>
          </cell>
        </row>
        <row r="4691">
          <cell r="C4691">
            <v>96144104</v>
          </cell>
          <cell r="D4691">
            <v>96144104</v>
          </cell>
        </row>
        <row r="4692">
          <cell r="C4692">
            <v>96144542</v>
          </cell>
          <cell r="D4692">
            <v>95951553</v>
          </cell>
        </row>
        <row r="4693">
          <cell r="C4693">
            <v>96144542</v>
          </cell>
          <cell r="D4693">
            <v>95951553</v>
          </cell>
        </row>
        <row r="4694">
          <cell r="C4694">
            <v>96144553</v>
          </cell>
          <cell r="D4694">
            <v>96144553</v>
          </cell>
        </row>
        <row r="4695">
          <cell r="C4695">
            <v>96144555</v>
          </cell>
          <cell r="D4695">
            <v>96144555</v>
          </cell>
        </row>
        <row r="4696">
          <cell r="C4696">
            <v>96144555</v>
          </cell>
          <cell r="D4696">
            <v>96144555</v>
          </cell>
        </row>
        <row r="4697">
          <cell r="C4697">
            <v>96144703</v>
          </cell>
          <cell r="D4697">
            <v>96144703</v>
          </cell>
        </row>
        <row r="4698">
          <cell r="C4698">
            <v>96144747</v>
          </cell>
          <cell r="D4698">
            <v>94581170</v>
          </cell>
        </row>
        <row r="4699">
          <cell r="C4699">
            <v>96144748</v>
          </cell>
          <cell r="D4699">
            <v>96144748</v>
          </cell>
        </row>
        <row r="4700">
          <cell r="C4700">
            <v>96144748</v>
          </cell>
          <cell r="D4700">
            <v>94581171</v>
          </cell>
        </row>
        <row r="4701">
          <cell r="C4701">
            <v>96144836</v>
          </cell>
          <cell r="D4701">
            <v>96144836</v>
          </cell>
        </row>
        <row r="4702">
          <cell r="C4702">
            <v>96144837</v>
          </cell>
          <cell r="D4702">
            <v>96144837</v>
          </cell>
        </row>
        <row r="4703">
          <cell r="C4703">
            <v>96144852</v>
          </cell>
          <cell r="D4703">
            <v>96144852</v>
          </cell>
        </row>
        <row r="4704">
          <cell r="C4704">
            <v>96144864</v>
          </cell>
          <cell r="D4704">
            <v>96916201</v>
          </cell>
        </row>
        <row r="4705">
          <cell r="C4705">
            <v>96144932</v>
          </cell>
          <cell r="D4705">
            <v>95990232</v>
          </cell>
        </row>
        <row r="4706">
          <cell r="C4706">
            <v>96144932</v>
          </cell>
          <cell r="D4706">
            <v>95990232</v>
          </cell>
        </row>
        <row r="4707">
          <cell r="C4707">
            <v>96144933</v>
          </cell>
          <cell r="D4707">
            <v>95990233</v>
          </cell>
        </row>
        <row r="4708">
          <cell r="C4708">
            <v>96144933</v>
          </cell>
          <cell r="D4708">
            <v>95990233</v>
          </cell>
        </row>
        <row r="4709">
          <cell r="C4709">
            <v>96144934</v>
          </cell>
          <cell r="D4709">
            <v>95990234</v>
          </cell>
        </row>
        <row r="4710">
          <cell r="C4710">
            <v>96144934</v>
          </cell>
          <cell r="D4710">
            <v>95990234</v>
          </cell>
        </row>
        <row r="4711">
          <cell r="C4711">
            <v>96144934</v>
          </cell>
          <cell r="D4711">
            <v>95990234</v>
          </cell>
        </row>
        <row r="4712">
          <cell r="C4712">
            <v>96146071</v>
          </cell>
          <cell r="D4712">
            <v>96146071</v>
          </cell>
        </row>
        <row r="4713">
          <cell r="C4713">
            <v>96146555</v>
          </cell>
          <cell r="D4713">
            <v>96146555</v>
          </cell>
        </row>
        <row r="4714">
          <cell r="C4714">
            <v>96146555</v>
          </cell>
          <cell r="D4714">
            <v>96146555</v>
          </cell>
        </row>
        <row r="4715">
          <cell r="C4715">
            <v>96146555</v>
          </cell>
          <cell r="D4715">
            <v>7978459</v>
          </cell>
        </row>
        <row r="4716">
          <cell r="C4716">
            <v>96146777</v>
          </cell>
          <cell r="D4716">
            <v>96242010</v>
          </cell>
        </row>
        <row r="4717">
          <cell r="C4717">
            <v>96146777</v>
          </cell>
          <cell r="D4717">
            <v>96242010</v>
          </cell>
        </row>
        <row r="4718">
          <cell r="C4718">
            <v>96146791</v>
          </cell>
          <cell r="D4718">
            <v>96146791</v>
          </cell>
        </row>
        <row r="4719">
          <cell r="C4719">
            <v>96148970</v>
          </cell>
          <cell r="D4719">
            <v>96148970</v>
          </cell>
        </row>
        <row r="4720">
          <cell r="C4720">
            <v>96156054</v>
          </cell>
          <cell r="D4720">
            <v>96156054</v>
          </cell>
        </row>
        <row r="4721">
          <cell r="C4721">
            <v>96156394</v>
          </cell>
          <cell r="D4721">
            <v>96915054</v>
          </cell>
        </row>
        <row r="4722">
          <cell r="C4722">
            <v>96156451</v>
          </cell>
          <cell r="D4722">
            <v>96916210</v>
          </cell>
        </row>
        <row r="4723">
          <cell r="C4723">
            <v>96156453</v>
          </cell>
          <cell r="D4723">
            <v>96916211</v>
          </cell>
        </row>
        <row r="4724">
          <cell r="C4724">
            <v>96156465</v>
          </cell>
          <cell r="D4724">
            <v>96156465</v>
          </cell>
        </row>
        <row r="4725">
          <cell r="C4725">
            <v>96156659</v>
          </cell>
          <cell r="D4725">
            <v>96916212</v>
          </cell>
        </row>
        <row r="4726">
          <cell r="C4726">
            <v>96156660</v>
          </cell>
          <cell r="D4726">
            <v>96916213</v>
          </cell>
        </row>
        <row r="4727">
          <cell r="C4727">
            <v>96157596</v>
          </cell>
          <cell r="D4727">
            <v>96157596</v>
          </cell>
        </row>
        <row r="4728">
          <cell r="C4728">
            <v>96157597</v>
          </cell>
          <cell r="D4728">
            <v>96157597</v>
          </cell>
        </row>
        <row r="4729">
          <cell r="C4729">
            <v>96158346</v>
          </cell>
          <cell r="D4729">
            <v>96916215</v>
          </cell>
        </row>
        <row r="4730">
          <cell r="C4730">
            <v>96158627</v>
          </cell>
          <cell r="D4730">
            <v>96916216</v>
          </cell>
        </row>
        <row r="4731">
          <cell r="C4731">
            <v>96160018</v>
          </cell>
          <cell r="D4731">
            <v>96917069</v>
          </cell>
        </row>
        <row r="4732">
          <cell r="C4732">
            <v>96160018</v>
          </cell>
          <cell r="D4732">
            <v>96917069</v>
          </cell>
        </row>
        <row r="4733">
          <cell r="C4733">
            <v>96160451</v>
          </cell>
          <cell r="D4733">
            <v>96160451</v>
          </cell>
        </row>
        <row r="4734">
          <cell r="C4734">
            <v>96160961</v>
          </cell>
          <cell r="D4734">
            <v>96916217</v>
          </cell>
        </row>
        <row r="4735">
          <cell r="C4735">
            <v>96160961</v>
          </cell>
          <cell r="D4735">
            <v>96916217</v>
          </cell>
        </row>
        <row r="4736">
          <cell r="C4736">
            <v>96160961</v>
          </cell>
          <cell r="D4736">
            <v>96916217</v>
          </cell>
        </row>
        <row r="4737">
          <cell r="C4737">
            <v>96162022</v>
          </cell>
          <cell r="D4737">
            <v>96916218</v>
          </cell>
        </row>
        <row r="4738">
          <cell r="C4738">
            <v>96162093</v>
          </cell>
          <cell r="D4738">
            <v>96162093</v>
          </cell>
        </row>
        <row r="4739">
          <cell r="C4739">
            <v>96163646</v>
          </cell>
          <cell r="D4739">
            <v>96163646</v>
          </cell>
        </row>
        <row r="4740">
          <cell r="C4740">
            <v>96163646</v>
          </cell>
          <cell r="D4740">
            <v>96163646</v>
          </cell>
        </row>
        <row r="4741">
          <cell r="C4741">
            <v>96164303</v>
          </cell>
          <cell r="D4741">
            <v>96164303</v>
          </cell>
        </row>
        <row r="4742">
          <cell r="C4742">
            <v>96164922</v>
          </cell>
          <cell r="D4742">
            <v>96917068</v>
          </cell>
        </row>
        <row r="4743">
          <cell r="C4743">
            <v>96164922</v>
          </cell>
          <cell r="D4743">
            <v>96917068</v>
          </cell>
        </row>
        <row r="4744">
          <cell r="C4744">
            <v>96165003</v>
          </cell>
          <cell r="D4744">
            <v>96916224</v>
          </cell>
        </row>
        <row r="4745">
          <cell r="C4745">
            <v>96165004</v>
          </cell>
          <cell r="D4745">
            <v>96916224</v>
          </cell>
        </row>
        <row r="4746">
          <cell r="C4746">
            <v>96165005</v>
          </cell>
          <cell r="D4746">
            <v>96916226</v>
          </cell>
        </row>
        <row r="4747">
          <cell r="C4747">
            <v>96165006</v>
          </cell>
          <cell r="D4747">
            <v>96916226</v>
          </cell>
        </row>
        <row r="4748">
          <cell r="C4748">
            <v>96165505</v>
          </cell>
          <cell r="D4748">
            <v>96165505</v>
          </cell>
        </row>
        <row r="4749">
          <cell r="C4749">
            <v>96165610</v>
          </cell>
          <cell r="D4749">
            <v>96916227</v>
          </cell>
        </row>
        <row r="4750">
          <cell r="C4750">
            <v>96165611</v>
          </cell>
          <cell r="D4750">
            <v>96916228</v>
          </cell>
        </row>
        <row r="4751">
          <cell r="C4751">
            <v>96165612</v>
          </cell>
          <cell r="D4751">
            <v>96916229</v>
          </cell>
        </row>
        <row r="4752">
          <cell r="C4752">
            <v>96166792</v>
          </cell>
          <cell r="D4752">
            <v>96916231</v>
          </cell>
        </row>
        <row r="4753">
          <cell r="C4753">
            <v>96166793</v>
          </cell>
          <cell r="D4753">
            <v>96916232</v>
          </cell>
        </row>
        <row r="4754">
          <cell r="C4754">
            <v>96167322</v>
          </cell>
          <cell r="D4754">
            <v>96167322</v>
          </cell>
        </row>
        <row r="4755">
          <cell r="C4755">
            <v>96167322</v>
          </cell>
          <cell r="D4755">
            <v>94501405</v>
          </cell>
        </row>
        <row r="4756">
          <cell r="C4756">
            <v>96167538</v>
          </cell>
          <cell r="D4756">
            <v>96167538</v>
          </cell>
        </row>
        <row r="4757">
          <cell r="C4757">
            <v>96167631</v>
          </cell>
          <cell r="D4757">
            <v>96915055</v>
          </cell>
        </row>
        <row r="4758">
          <cell r="C4758">
            <v>96167632</v>
          </cell>
          <cell r="D4758">
            <v>96167632</v>
          </cell>
        </row>
        <row r="4759">
          <cell r="C4759">
            <v>96168115</v>
          </cell>
          <cell r="D4759">
            <v>96916238</v>
          </cell>
        </row>
        <row r="4760">
          <cell r="C4760">
            <v>96168676</v>
          </cell>
          <cell r="D4760">
            <v>96168676</v>
          </cell>
        </row>
        <row r="4761">
          <cell r="C4761">
            <v>96168676</v>
          </cell>
          <cell r="D4761">
            <v>96168676</v>
          </cell>
        </row>
        <row r="4762">
          <cell r="C4762">
            <v>96168688</v>
          </cell>
          <cell r="D4762">
            <v>96168688</v>
          </cell>
        </row>
        <row r="4763">
          <cell r="C4763">
            <v>96168694</v>
          </cell>
          <cell r="D4763">
            <v>96168694</v>
          </cell>
        </row>
        <row r="4764">
          <cell r="C4764">
            <v>96168696</v>
          </cell>
          <cell r="D4764">
            <v>96168696</v>
          </cell>
        </row>
        <row r="4765">
          <cell r="C4765">
            <v>96168697</v>
          </cell>
          <cell r="D4765">
            <v>96168697</v>
          </cell>
        </row>
        <row r="4766">
          <cell r="C4766">
            <v>96168726</v>
          </cell>
          <cell r="D4766">
            <v>96168726</v>
          </cell>
        </row>
        <row r="4767">
          <cell r="C4767">
            <v>96168728</v>
          </cell>
          <cell r="D4767">
            <v>96914420</v>
          </cell>
        </row>
        <row r="4768">
          <cell r="C4768">
            <v>96168728</v>
          </cell>
          <cell r="D4768">
            <v>96914420</v>
          </cell>
        </row>
        <row r="4769">
          <cell r="C4769">
            <v>96168875</v>
          </cell>
          <cell r="D4769">
            <v>96916238</v>
          </cell>
        </row>
        <row r="4770">
          <cell r="C4770">
            <v>96169004</v>
          </cell>
          <cell r="D4770">
            <v>96169004</v>
          </cell>
        </row>
        <row r="4771">
          <cell r="C4771">
            <v>96169005</v>
          </cell>
          <cell r="D4771">
            <v>96169005</v>
          </cell>
        </row>
        <row r="4772">
          <cell r="C4772">
            <v>96169070</v>
          </cell>
          <cell r="D4772">
            <v>96916241</v>
          </cell>
        </row>
        <row r="4773">
          <cell r="C4773">
            <v>96169071</v>
          </cell>
          <cell r="D4773">
            <v>96169071</v>
          </cell>
        </row>
        <row r="4774">
          <cell r="C4774">
            <v>96169071</v>
          </cell>
          <cell r="D4774">
            <v>96169071</v>
          </cell>
        </row>
        <row r="4775">
          <cell r="C4775">
            <v>96169117</v>
          </cell>
          <cell r="D4775">
            <v>96916243</v>
          </cell>
        </row>
        <row r="4776">
          <cell r="C4776">
            <v>96169118</v>
          </cell>
          <cell r="D4776">
            <v>96916244</v>
          </cell>
        </row>
        <row r="4777">
          <cell r="C4777">
            <v>96169128</v>
          </cell>
          <cell r="D4777">
            <v>96169128</v>
          </cell>
        </row>
        <row r="4778">
          <cell r="C4778">
            <v>96169128</v>
          </cell>
          <cell r="D4778">
            <v>96169128</v>
          </cell>
        </row>
        <row r="4779">
          <cell r="C4779">
            <v>96169128</v>
          </cell>
          <cell r="D4779">
            <v>96169128</v>
          </cell>
        </row>
        <row r="4780">
          <cell r="C4780">
            <v>96169128</v>
          </cell>
          <cell r="D4780">
            <v>96169128</v>
          </cell>
        </row>
        <row r="4781">
          <cell r="C4781">
            <v>96169523</v>
          </cell>
          <cell r="D4781">
            <v>96169523</v>
          </cell>
        </row>
        <row r="4782">
          <cell r="C4782">
            <v>96169555</v>
          </cell>
          <cell r="D4782">
            <v>96916245</v>
          </cell>
        </row>
        <row r="4783">
          <cell r="C4783">
            <v>96169589</v>
          </cell>
          <cell r="D4783">
            <v>96917095</v>
          </cell>
        </row>
        <row r="4784">
          <cell r="C4784">
            <v>96169589</v>
          </cell>
          <cell r="D4784">
            <v>96917095</v>
          </cell>
        </row>
        <row r="4785">
          <cell r="C4785">
            <v>96169589</v>
          </cell>
          <cell r="D4785">
            <v>96917095</v>
          </cell>
        </row>
        <row r="4786">
          <cell r="C4786">
            <v>96169589</v>
          </cell>
          <cell r="D4786">
            <v>96916248</v>
          </cell>
        </row>
        <row r="4787">
          <cell r="C4787">
            <v>96169590</v>
          </cell>
          <cell r="D4787">
            <v>96916249</v>
          </cell>
        </row>
        <row r="4788">
          <cell r="C4788">
            <v>96169593</v>
          </cell>
          <cell r="D4788">
            <v>95218014</v>
          </cell>
        </row>
        <row r="4789">
          <cell r="C4789">
            <v>96169594</v>
          </cell>
          <cell r="D4789">
            <v>96169594</v>
          </cell>
        </row>
        <row r="4790">
          <cell r="C4790">
            <v>96169594</v>
          </cell>
          <cell r="D4790">
            <v>96169594</v>
          </cell>
        </row>
        <row r="4791">
          <cell r="C4791">
            <v>96169594</v>
          </cell>
          <cell r="D4791">
            <v>96169594</v>
          </cell>
        </row>
        <row r="4792">
          <cell r="C4792">
            <v>96169594</v>
          </cell>
          <cell r="D4792">
            <v>96169594</v>
          </cell>
        </row>
        <row r="4793">
          <cell r="C4793">
            <v>96169595</v>
          </cell>
          <cell r="D4793">
            <v>96169595</v>
          </cell>
        </row>
        <row r="4794">
          <cell r="C4794">
            <v>96169603</v>
          </cell>
          <cell r="D4794">
            <v>96916584</v>
          </cell>
        </row>
        <row r="4795">
          <cell r="C4795">
            <v>96169605</v>
          </cell>
          <cell r="D4795">
            <v>96916583</v>
          </cell>
        </row>
        <row r="4796">
          <cell r="C4796">
            <v>96169620</v>
          </cell>
          <cell r="D4796">
            <v>96169620</v>
          </cell>
        </row>
        <row r="4797">
          <cell r="C4797">
            <v>96169620</v>
          </cell>
          <cell r="D4797">
            <v>96169620</v>
          </cell>
        </row>
        <row r="4798">
          <cell r="C4798">
            <v>96169620</v>
          </cell>
          <cell r="D4798">
            <v>96169620</v>
          </cell>
        </row>
        <row r="4799">
          <cell r="C4799">
            <v>96169620</v>
          </cell>
          <cell r="D4799">
            <v>96169620</v>
          </cell>
        </row>
        <row r="4800">
          <cell r="C4800">
            <v>96169623</v>
          </cell>
          <cell r="D4800">
            <v>96169623</v>
          </cell>
        </row>
        <row r="4801">
          <cell r="C4801">
            <v>96169623</v>
          </cell>
          <cell r="D4801">
            <v>96169623</v>
          </cell>
        </row>
        <row r="4802">
          <cell r="C4802">
            <v>96169624</v>
          </cell>
          <cell r="D4802">
            <v>96169624</v>
          </cell>
        </row>
        <row r="4803">
          <cell r="C4803">
            <v>96169624</v>
          </cell>
          <cell r="D4803">
            <v>96169624</v>
          </cell>
        </row>
        <row r="4804">
          <cell r="C4804">
            <v>96169636</v>
          </cell>
          <cell r="D4804">
            <v>96169636</v>
          </cell>
        </row>
        <row r="4805">
          <cell r="C4805">
            <v>96169647</v>
          </cell>
          <cell r="D4805">
            <v>96169647</v>
          </cell>
        </row>
        <row r="4806">
          <cell r="C4806">
            <v>96169659</v>
          </cell>
          <cell r="D4806">
            <v>96916261</v>
          </cell>
        </row>
        <row r="4807">
          <cell r="C4807">
            <v>96169660</v>
          </cell>
          <cell r="D4807">
            <v>96169660</v>
          </cell>
        </row>
        <row r="4808">
          <cell r="C4808">
            <v>96169983</v>
          </cell>
          <cell r="D4808">
            <v>96916264</v>
          </cell>
        </row>
        <row r="4809">
          <cell r="C4809">
            <v>96169984</v>
          </cell>
          <cell r="D4809">
            <v>96916265</v>
          </cell>
        </row>
        <row r="4810">
          <cell r="C4810">
            <v>96175444</v>
          </cell>
          <cell r="D4810">
            <v>96917140</v>
          </cell>
        </row>
        <row r="4811">
          <cell r="C4811">
            <v>96175444</v>
          </cell>
          <cell r="D4811">
            <v>96917140</v>
          </cell>
        </row>
        <row r="4812">
          <cell r="C4812">
            <v>96175444</v>
          </cell>
          <cell r="D4812">
            <v>96917140</v>
          </cell>
        </row>
        <row r="4813">
          <cell r="C4813">
            <v>96175535</v>
          </cell>
          <cell r="D4813">
            <v>96940976</v>
          </cell>
        </row>
        <row r="4814">
          <cell r="C4814">
            <v>96175535</v>
          </cell>
          <cell r="D4814">
            <v>96940976</v>
          </cell>
        </row>
        <row r="4815">
          <cell r="C4815">
            <v>96175535</v>
          </cell>
          <cell r="D4815">
            <v>96940976</v>
          </cell>
        </row>
        <row r="4816">
          <cell r="C4816">
            <v>96175537</v>
          </cell>
          <cell r="D4816">
            <v>96940976</v>
          </cell>
        </row>
        <row r="4817">
          <cell r="C4817">
            <v>96175625</v>
          </cell>
          <cell r="D4817">
            <v>96916268</v>
          </cell>
        </row>
        <row r="4818">
          <cell r="C4818">
            <v>96175626</v>
          </cell>
          <cell r="D4818">
            <v>96916269</v>
          </cell>
        </row>
        <row r="4819">
          <cell r="C4819">
            <v>96175627</v>
          </cell>
          <cell r="D4819">
            <v>96916270</v>
          </cell>
        </row>
        <row r="4820">
          <cell r="C4820">
            <v>96175628</v>
          </cell>
          <cell r="D4820">
            <v>96916271</v>
          </cell>
        </row>
        <row r="4821">
          <cell r="C4821">
            <v>96175736</v>
          </cell>
          <cell r="D4821">
            <v>96175742</v>
          </cell>
        </row>
        <row r="4822">
          <cell r="C4822">
            <v>96175737</v>
          </cell>
          <cell r="D4822">
            <v>96175743</v>
          </cell>
        </row>
        <row r="4823">
          <cell r="C4823">
            <v>96175742</v>
          </cell>
          <cell r="D4823">
            <v>96175742</v>
          </cell>
        </row>
        <row r="4824">
          <cell r="C4824">
            <v>96175742</v>
          </cell>
          <cell r="D4824">
            <v>96175742</v>
          </cell>
        </row>
        <row r="4825">
          <cell r="C4825">
            <v>96175742</v>
          </cell>
          <cell r="D4825">
            <v>96175736</v>
          </cell>
        </row>
        <row r="4826">
          <cell r="C4826">
            <v>96175743</v>
          </cell>
          <cell r="D4826">
            <v>96175743</v>
          </cell>
        </row>
        <row r="4827">
          <cell r="C4827">
            <v>96175743</v>
          </cell>
          <cell r="D4827">
            <v>96175743</v>
          </cell>
        </row>
        <row r="4828">
          <cell r="C4828">
            <v>96175743</v>
          </cell>
          <cell r="D4828">
            <v>96175737</v>
          </cell>
        </row>
        <row r="4829">
          <cell r="C4829">
            <v>96175950</v>
          </cell>
          <cell r="D4829">
            <v>96175950</v>
          </cell>
        </row>
        <row r="4830">
          <cell r="C4830">
            <v>96176239</v>
          </cell>
          <cell r="D4830">
            <v>96176239</v>
          </cell>
        </row>
        <row r="4831">
          <cell r="C4831">
            <v>96176242</v>
          </cell>
          <cell r="D4831">
            <v>96917338</v>
          </cell>
        </row>
        <row r="4832">
          <cell r="C4832">
            <v>96176243</v>
          </cell>
          <cell r="D4832">
            <v>96176243</v>
          </cell>
        </row>
        <row r="4833">
          <cell r="C4833">
            <v>96176244</v>
          </cell>
          <cell r="D4833">
            <v>94581178</v>
          </cell>
        </row>
        <row r="4834">
          <cell r="C4834">
            <v>96176249</v>
          </cell>
          <cell r="D4834">
            <v>96916276</v>
          </cell>
        </row>
        <row r="4835">
          <cell r="C4835">
            <v>96176250</v>
          </cell>
          <cell r="D4835">
            <v>96916278</v>
          </cell>
        </row>
        <row r="4836">
          <cell r="C4836">
            <v>96176681</v>
          </cell>
          <cell r="D4836">
            <v>96916281</v>
          </cell>
        </row>
        <row r="4837">
          <cell r="C4837">
            <v>96176906</v>
          </cell>
          <cell r="D4837">
            <v>94581179</v>
          </cell>
        </row>
        <row r="4838">
          <cell r="C4838">
            <v>96176907</v>
          </cell>
          <cell r="D4838">
            <v>94581180</v>
          </cell>
        </row>
        <row r="4839">
          <cell r="C4839">
            <v>96176908</v>
          </cell>
          <cell r="D4839">
            <v>94581181</v>
          </cell>
        </row>
        <row r="4840">
          <cell r="C4840">
            <v>96176909</v>
          </cell>
          <cell r="D4840">
            <v>94581182</v>
          </cell>
        </row>
        <row r="4841">
          <cell r="C4841">
            <v>96177281</v>
          </cell>
          <cell r="D4841">
            <v>96177281</v>
          </cell>
        </row>
        <row r="4842">
          <cell r="C4842">
            <v>96177286</v>
          </cell>
          <cell r="D4842">
            <v>96209433</v>
          </cell>
        </row>
        <row r="4843">
          <cell r="C4843">
            <v>96177286</v>
          </cell>
          <cell r="D4843">
            <v>96209433</v>
          </cell>
        </row>
        <row r="4844">
          <cell r="C4844">
            <v>96177316</v>
          </cell>
          <cell r="D4844">
            <v>96177316</v>
          </cell>
        </row>
        <row r="4845">
          <cell r="C4845">
            <v>96177403</v>
          </cell>
          <cell r="D4845">
            <v>96916283</v>
          </cell>
        </row>
        <row r="4846">
          <cell r="C4846">
            <v>96177469</v>
          </cell>
          <cell r="D4846">
            <v>96213038</v>
          </cell>
        </row>
        <row r="4847">
          <cell r="C4847">
            <v>96177476</v>
          </cell>
          <cell r="D4847">
            <v>96916420</v>
          </cell>
        </row>
        <row r="4848">
          <cell r="C4848">
            <v>96177611</v>
          </cell>
          <cell r="D4848">
            <v>96177611</v>
          </cell>
        </row>
        <row r="4849">
          <cell r="C4849">
            <v>96177619</v>
          </cell>
          <cell r="D4849">
            <v>96916286</v>
          </cell>
        </row>
        <row r="4850">
          <cell r="C4850">
            <v>96177620</v>
          </cell>
          <cell r="D4850">
            <v>96916288</v>
          </cell>
        </row>
        <row r="4851">
          <cell r="C4851">
            <v>96177623</v>
          </cell>
          <cell r="D4851" t="str">
            <v>IC-1953</v>
          </cell>
        </row>
        <row r="4852">
          <cell r="C4852">
            <v>96177623</v>
          </cell>
          <cell r="D4852" t="str">
            <v>IC-1953</v>
          </cell>
        </row>
        <row r="4853">
          <cell r="C4853">
            <v>96177624</v>
          </cell>
          <cell r="D4853" t="str">
            <v>IC-1954</v>
          </cell>
        </row>
        <row r="4854">
          <cell r="C4854">
            <v>96177624</v>
          </cell>
          <cell r="D4854" t="str">
            <v>IC-1954</v>
          </cell>
        </row>
        <row r="4855">
          <cell r="C4855">
            <v>96178546</v>
          </cell>
          <cell r="D4855">
            <v>96916294</v>
          </cell>
        </row>
        <row r="4856">
          <cell r="C4856">
            <v>96178546</v>
          </cell>
          <cell r="D4856">
            <v>96916294</v>
          </cell>
        </row>
        <row r="4857">
          <cell r="C4857">
            <v>96178546</v>
          </cell>
          <cell r="D4857">
            <v>96916294</v>
          </cell>
        </row>
        <row r="4858">
          <cell r="C4858">
            <v>96178549</v>
          </cell>
          <cell r="D4858">
            <v>96916295</v>
          </cell>
        </row>
        <row r="4859">
          <cell r="C4859">
            <v>96178551</v>
          </cell>
          <cell r="D4859">
            <v>96178551</v>
          </cell>
        </row>
        <row r="4860">
          <cell r="C4860">
            <v>96178551</v>
          </cell>
          <cell r="D4860">
            <v>96178551</v>
          </cell>
        </row>
        <row r="4861">
          <cell r="C4861">
            <v>96178614</v>
          </cell>
          <cell r="D4861">
            <v>96178614</v>
          </cell>
        </row>
        <row r="4862">
          <cell r="C4862">
            <v>96178746</v>
          </cell>
          <cell r="D4862">
            <v>96178746</v>
          </cell>
        </row>
        <row r="4863">
          <cell r="C4863">
            <v>96178851</v>
          </cell>
          <cell r="D4863">
            <v>96916299</v>
          </cell>
        </row>
        <row r="4864">
          <cell r="C4864">
            <v>96178852</v>
          </cell>
          <cell r="D4864">
            <v>96916298</v>
          </cell>
        </row>
        <row r="4865">
          <cell r="C4865">
            <v>96178853</v>
          </cell>
          <cell r="D4865">
            <v>96916299</v>
          </cell>
        </row>
        <row r="4866">
          <cell r="C4866">
            <v>96179071</v>
          </cell>
          <cell r="D4866">
            <v>96179071</v>
          </cell>
        </row>
        <row r="4867">
          <cell r="C4867">
            <v>96179071</v>
          </cell>
          <cell r="D4867">
            <v>96179071</v>
          </cell>
        </row>
        <row r="4868">
          <cell r="C4868">
            <v>96179135</v>
          </cell>
          <cell r="D4868">
            <v>96179135</v>
          </cell>
        </row>
        <row r="4869">
          <cell r="C4869">
            <v>96179135</v>
          </cell>
          <cell r="D4869">
            <v>96179135</v>
          </cell>
        </row>
        <row r="4870">
          <cell r="C4870">
            <v>96179397</v>
          </cell>
          <cell r="D4870">
            <v>96179071</v>
          </cell>
        </row>
        <row r="4871">
          <cell r="C4871">
            <v>96179489</v>
          </cell>
          <cell r="D4871">
            <v>96915056</v>
          </cell>
        </row>
        <row r="4872">
          <cell r="C4872">
            <v>96179527</v>
          </cell>
          <cell r="D4872">
            <v>96916300</v>
          </cell>
        </row>
        <row r="4873">
          <cell r="C4873">
            <v>96179528</v>
          </cell>
          <cell r="D4873">
            <v>96916301</v>
          </cell>
        </row>
        <row r="4874">
          <cell r="C4874">
            <v>96179692</v>
          </cell>
          <cell r="D4874">
            <v>96179692</v>
          </cell>
        </row>
        <row r="4875">
          <cell r="C4875">
            <v>96179795</v>
          </cell>
          <cell r="D4875">
            <v>96916302</v>
          </cell>
        </row>
        <row r="4876">
          <cell r="C4876">
            <v>96179796</v>
          </cell>
          <cell r="D4876">
            <v>96916303</v>
          </cell>
        </row>
        <row r="4877">
          <cell r="C4877">
            <v>96179805</v>
          </cell>
          <cell r="D4877">
            <v>96179805</v>
          </cell>
        </row>
        <row r="4878">
          <cell r="C4878">
            <v>96179844</v>
          </cell>
          <cell r="D4878">
            <v>96179844</v>
          </cell>
        </row>
        <row r="4879">
          <cell r="C4879">
            <v>96179844</v>
          </cell>
          <cell r="D4879">
            <v>96179844</v>
          </cell>
        </row>
        <row r="4880">
          <cell r="C4880">
            <v>96179844</v>
          </cell>
          <cell r="D4880">
            <v>96179844</v>
          </cell>
        </row>
        <row r="4881">
          <cell r="C4881">
            <v>96180069</v>
          </cell>
          <cell r="D4881">
            <v>96916304</v>
          </cell>
        </row>
        <row r="4882">
          <cell r="C4882">
            <v>96180070</v>
          </cell>
          <cell r="D4882">
            <v>96916306</v>
          </cell>
        </row>
        <row r="4883">
          <cell r="C4883">
            <v>96180144</v>
          </cell>
          <cell r="D4883">
            <v>96180144</v>
          </cell>
        </row>
        <row r="4884">
          <cell r="C4884">
            <v>96180232</v>
          </cell>
          <cell r="D4884">
            <v>96180232</v>
          </cell>
        </row>
        <row r="4885">
          <cell r="C4885">
            <v>96180419</v>
          </cell>
          <cell r="D4885">
            <v>96180419</v>
          </cell>
        </row>
        <row r="4886">
          <cell r="C4886">
            <v>96180420</v>
          </cell>
          <cell r="D4886">
            <v>96180420</v>
          </cell>
        </row>
        <row r="4887">
          <cell r="C4887">
            <v>96180477</v>
          </cell>
          <cell r="D4887">
            <v>96180477</v>
          </cell>
        </row>
        <row r="4888">
          <cell r="C4888">
            <v>96180643</v>
          </cell>
          <cell r="D4888">
            <v>96180643</v>
          </cell>
        </row>
        <row r="4889">
          <cell r="C4889">
            <v>96180752</v>
          </cell>
          <cell r="D4889">
            <v>96180752</v>
          </cell>
        </row>
        <row r="4890">
          <cell r="C4890">
            <v>96180801</v>
          </cell>
          <cell r="D4890">
            <v>96180801</v>
          </cell>
        </row>
        <row r="4891">
          <cell r="C4891">
            <v>96180872</v>
          </cell>
          <cell r="D4891">
            <v>96180872</v>
          </cell>
        </row>
        <row r="4892">
          <cell r="C4892">
            <v>96180917</v>
          </cell>
          <cell r="D4892">
            <v>96917396</v>
          </cell>
        </row>
        <row r="4893">
          <cell r="C4893">
            <v>96181193</v>
          </cell>
          <cell r="D4893">
            <v>96181193</v>
          </cell>
        </row>
        <row r="4894">
          <cell r="C4894">
            <v>96181219</v>
          </cell>
          <cell r="D4894">
            <v>96917329</v>
          </cell>
        </row>
        <row r="4895">
          <cell r="C4895">
            <v>96181219</v>
          </cell>
          <cell r="D4895">
            <v>96917329</v>
          </cell>
        </row>
        <row r="4896">
          <cell r="C4896">
            <v>96181254</v>
          </cell>
          <cell r="D4896">
            <v>96181254</v>
          </cell>
        </row>
        <row r="4897">
          <cell r="C4897">
            <v>96181438</v>
          </cell>
          <cell r="D4897">
            <v>96181438</v>
          </cell>
        </row>
        <row r="4898">
          <cell r="C4898">
            <v>96181633</v>
          </cell>
          <cell r="D4898">
            <v>96964997</v>
          </cell>
        </row>
        <row r="4899">
          <cell r="C4899">
            <v>96181633</v>
          </cell>
          <cell r="D4899">
            <v>96964997</v>
          </cell>
        </row>
        <row r="4900">
          <cell r="C4900">
            <v>96181655</v>
          </cell>
          <cell r="D4900">
            <v>96181655</v>
          </cell>
        </row>
        <row r="4901">
          <cell r="C4901">
            <v>96182037</v>
          </cell>
          <cell r="D4901">
            <v>96182037</v>
          </cell>
        </row>
        <row r="4902">
          <cell r="C4902">
            <v>96182212</v>
          </cell>
          <cell r="D4902">
            <v>96182212</v>
          </cell>
        </row>
        <row r="4903">
          <cell r="C4903">
            <v>96182212</v>
          </cell>
          <cell r="D4903">
            <v>96182212</v>
          </cell>
        </row>
        <row r="4904">
          <cell r="C4904">
            <v>96182236</v>
          </cell>
          <cell r="D4904">
            <v>96182236</v>
          </cell>
        </row>
        <row r="4905">
          <cell r="C4905">
            <v>96182488</v>
          </cell>
          <cell r="D4905">
            <v>96182488</v>
          </cell>
        </row>
        <row r="4906">
          <cell r="C4906">
            <v>96182489</v>
          </cell>
          <cell r="D4906">
            <v>96182489</v>
          </cell>
        </row>
        <row r="4907">
          <cell r="C4907">
            <v>96182975</v>
          </cell>
          <cell r="D4907">
            <v>96182975</v>
          </cell>
        </row>
        <row r="4908">
          <cell r="C4908">
            <v>96183108</v>
          </cell>
          <cell r="D4908">
            <v>96990678</v>
          </cell>
        </row>
        <row r="4909">
          <cell r="C4909">
            <v>96183108</v>
          </cell>
          <cell r="D4909">
            <v>96990678</v>
          </cell>
        </row>
        <row r="4910">
          <cell r="C4910">
            <v>96183113</v>
          </cell>
          <cell r="D4910">
            <v>96183113</v>
          </cell>
        </row>
        <row r="4911">
          <cell r="C4911">
            <v>96183113</v>
          </cell>
          <cell r="D4911">
            <v>25180907</v>
          </cell>
        </row>
        <row r="4912">
          <cell r="C4912">
            <v>96183162</v>
          </cell>
          <cell r="D4912">
            <v>96916314</v>
          </cell>
        </row>
        <row r="4913">
          <cell r="C4913">
            <v>96183165</v>
          </cell>
          <cell r="D4913">
            <v>96916314</v>
          </cell>
        </row>
        <row r="4914">
          <cell r="C4914">
            <v>96183310</v>
          </cell>
          <cell r="D4914">
            <v>96350032</v>
          </cell>
        </row>
        <row r="4915">
          <cell r="C4915">
            <v>96183757</v>
          </cell>
          <cell r="D4915">
            <v>96183757</v>
          </cell>
        </row>
        <row r="4916">
          <cell r="C4916">
            <v>96183757</v>
          </cell>
          <cell r="D4916">
            <v>96183757</v>
          </cell>
        </row>
        <row r="4917">
          <cell r="C4917">
            <v>96184140</v>
          </cell>
          <cell r="D4917">
            <v>96184140</v>
          </cell>
        </row>
        <row r="4918">
          <cell r="C4918">
            <v>96184236</v>
          </cell>
          <cell r="D4918">
            <v>96184236</v>
          </cell>
        </row>
        <row r="4919">
          <cell r="C4919">
            <v>96184324</v>
          </cell>
          <cell r="D4919">
            <v>96184324</v>
          </cell>
        </row>
        <row r="4920">
          <cell r="C4920">
            <v>96184413</v>
          </cell>
          <cell r="D4920">
            <v>96184413</v>
          </cell>
        </row>
        <row r="4921">
          <cell r="C4921">
            <v>96184588</v>
          </cell>
          <cell r="D4921">
            <v>96184588</v>
          </cell>
        </row>
        <row r="4922">
          <cell r="C4922">
            <v>96184840</v>
          </cell>
          <cell r="D4922">
            <v>96184840</v>
          </cell>
        </row>
        <row r="4923">
          <cell r="C4923">
            <v>96184880</v>
          </cell>
          <cell r="D4923">
            <v>96184880</v>
          </cell>
        </row>
        <row r="4924">
          <cell r="C4924">
            <v>96184906</v>
          </cell>
          <cell r="D4924">
            <v>96184906</v>
          </cell>
        </row>
        <row r="4925">
          <cell r="C4925">
            <v>96185065</v>
          </cell>
          <cell r="D4925">
            <v>96916322</v>
          </cell>
        </row>
        <row r="4926">
          <cell r="C4926">
            <v>96185065</v>
          </cell>
          <cell r="D4926">
            <v>96916322</v>
          </cell>
        </row>
        <row r="4927">
          <cell r="C4927">
            <v>96185066</v>
          </cell>
          <cell r="D4927">
            <v>96916323</v>
          </cell>
        </row>
        <row r="4928">
          <cell r="C4928">
            <v>96185066</v>
          </cell>
          <cell r="D4928">
            <v>96916323</v>
          </cell>
        </row>
        <row r="4929">
          <cell r="C4929">
            <v>96185067</v>
          </cell>
          <cell r="D4929">
            <v>96916324</v>
          </cell>
        </row>
        <row r="4930">
          <cell r="C4930">
            <v>96185067</v>
          </cell>
          <cell r="D4930">
            <v>96916324</v>
          </cell>
        </row>
        <row r="4931">
          <cell r="C4931">
            <v>96185077</v>
          </cell>
          <cell r="D4931">
            <v>96916325</v>
          </cell>
        </row>
        <row r="4932">
          <cell r="C4932">
            <v>96185077</v>
          </cell>
          <cell r="D4932">
            <v>96916325</v>
          </cell>
        </row>
        <row r="4933">
          <cell r="C4933">
            <v>96185213</v>
          </cell>
          <cell r="D4933">
            <v>96185213</v>
          </cell>
        </row>
        <row r="4934">
          <cell r="C4934">
            <v>96185214</v>
          </cell>
          <cell r="D4934">
            <v>96185214</v>
          </cell>
        </row>
        <row r="4935">
          <cell r="C4935">
            <v>96185217</v>
          </cell>
          <cell r="D4935">
            <v>96185217</v>
          </cell>
        </row>
        <row r="4936">
          <cell r="C4936">
            <v>96185218</v>
          </cell>
          <cell r="D4936">
            <v>96185218</v>
          </cell>
        </row>
        <row r="4937">
          <cell r="C4937">
            <v>96185240</v>
          </cell>
          <cell r="D4937">
            <v>96185240</v>
          </cell>
        </row>
        <row r="4938">
          <cell r="C4938">
            <v>96185246</v>
          </cell>
          <cell r="D4938">
            <v>96916333</v>
          </cell>
        </row>
        <row r="4939">
          <cell r="C4939">
            <v>96185249</v>
          </cell>
          <cell r="D4939">
            <v>96916334</v>
          </cell>
        </row>
        <row r="4940">
          <cell r="C4940">
            <v>96185252</v>
          </cell>
          <cell r="D4940">
            <v>96916333</v>
          </cell>
        </row>
        <row r="4941">
          <cell r="C4941">
            <v>96185253</v>
          </cell>
          <cell r="D4941">
            <v>96916334</v>
          </cell>
        </row>
        <row r="4942">
          <cell r="C4942">
            <v>96185310</v>
          </cell>
          <cell r="D4942">
            <v>96185310</v>
          </cell>
        </row>
        <row r="4943">
          <cell r="C4943">
            <v>96185777</v>
          </cell>
          <cell r="D4943">
            <v>96916341</v>
          </cell>
        </row>
        <row r="4944">
          <cell r="C4944">
            <v>96186873</v>
          </cell>
          <cell r="D4944">
            <v>96186873</v>
          </cell>
        </row>
        <row r="4945">
          <cell r="C4945">
            <v>96186920</v>
          </cell>
          <cell r="D4945">
            <v>96186920</v>
          </cell>
        </row>
        <row r="4946">
          <cell r="C4946">
            <v>96186921</v>
          </cell>
          <cell r="D4946">
            <v>96186921</v>
          </cell>
        </row>
        <row r="4947">
          <cell r="C4947">
            <v>96186925</v>
          </cell>
          <cell r="D4947">
            <v>96916342</v>
          </cell>
        </row>
        <row r="4948">
          <cell r="C4948">
            <v>96187223</v>
          </cell>
          <cell r="D4948">
            <v>96916344</v>
          </cell>
        </row>
        <row r="4949">
          <cell r="C4949">
            <v>96187507</v>
          </cell>
          <cell r="D4949">
            <v>96187507</v>
          </cell>
        </row>
        <row r="4950">
          <cell r="C4950">
            <v>96187780</v>
          </cell>
          <cell r="D4950">
            <v>96187780</v>
          </cell>
        </row>
        <row r="4951">
          <cell r="C4951">
            <v>96187780</v>
          </cell>
          <cell r="D4951">
            <v>96187780</v>
          </cell>
        </row>
        <row r="4952">
          <cell r="C4952">
            <v>96187850</v>
          </cell>
          <cell r="D4952">
            <v>96916345</v>
          </cell>
        </row>
        <row r="4953">
          <cell r="C4953">
            <v>96189337</v>
          </cell>
          <cell r="D4953">
            <v>96916346</v>
          </cell>
        </row>
        <row r="4954">
          <cell r="C4954">
            <v>96189499</v>
          </cell>
          <cell r="D4954">
            <v>96843888</v>
          </cell>
        </row>
        <row r="4955">
          <cell r="C4955">
            <v>96189499</v>
          </cell>
          <cell r="D4955">
            <v>96843888</v>
          </cell>
        </row>
        <row r="4956">
          <cell r="C4956">
            <v>96189539</v>
          </cell>
          <cell r="D4956">
            <v>96189539</v>
          </cell>
        </row>
        <row r="4957">
          <cell r="C4957">
            <v>96189547</v>
          </cell>
          <cell r="D4957">
            <v>96952016</v>
          </cell>
        </row>
        <row r="4958">
          <cell r="C4958">
            <v>96189547</v>
          </cell>
          <cell r="D4958">
            <v>96952016</v>
          </cell>
        </row>
        <row r="4959">
          <cell r="C4959">
            <v>96189568</v>
          </cell>
          <cell r="D4959">
            <v>96952013</v>
          </cell>
        </row>
        <row r="4960">
          <cell r="C4960">
            <v>96189568</v>
          </cell>
          <cell r="D4960">
            <v>96952013</v>
          </cell>
        </row>
        <row r="4961">
          <cell r="C4961">
            <v>96189584</v>
          </cell>
          <cell r="D4961">
            <v>96189584</v>
          </cell>
        </row>
        <row r="4962">
          <cell r="C4962">
            <v>96189594</v>
          </cell>
          <cell r="D4962">
            <v>96952018</v>
          </cell>
        </row>
        <row r="4963">
          <cell r="C4963">
            <v>96189594</v>
          </cell>
          <cell r="D4963">
            <v>96952018</v>
          </cell>
        </row>
        <row r="4964">
          <cell r="C4964">
            <v>96190176</v>
          </cell>
          <cell r="D4964">
            <v>96190176</v>
          </cell>
        </row>
        <row r="4965">
          <cell r="C4965">
            <v>96190189</v>
          </cell>
          <cell r="D4965">
            <v>96190189</v>
          </cell>
        </row>
        <row r="4966">
          <cell r="C4966">
            <v>96190708</v>
          </cell>
          <cell r="D4966">
            <v>96190708</v>
          </cell>
        </row>
        <row r="4967">
          <cell r="C4967">
            <v>96190708</v>
          </cell>
          <cell r="D4967">
            <v>96190708</v>
          </cell>
        </row>
        <row r="4968">
          <cell r="C4968">
            <v>96190751</v>
          </cell>
          <cell r="D4968">
            <v>96190751</v>
          </cell>
        </row>
        <row r="4969">
          <cell r="C4969">
            <v>96191030</v>
          </cell>
          <cell r="D4969">
            <v>96191030</v>
          </cell>
        </row>
        <row r="4970">
          <cell r="C4970">
            <v>96191356</v>
          </cell>
          <cell r="D4970">
            <v>96191356</v>
          </cell>
        </row>
        <row r="4971">
          <cell r="C4971">
            <v>96191356</v>
          </cell>
          <cell r="D4971">
            <v>96191356</v>
          </cell>
        </row>
        <row r="4972">
          <cell r="C4972">
            <v>96191357</v>
          </cell>
          <cell r="D4972">
            <v>96191357</v>
          </cell>
        </row>
        <row r="4973">
          <cell r="C4973">
            <v>96191517</v>
          </cell>
          <cell r="D4973">
            <v>96191517</v>
          </cell>
        </row>
        <row r="4974">
          <cell r="C4974">
            <v>96191518</v>
          </cell>
          <cell r="D4974">
            <v>96916352</v>
          </cell>
        </row>
        <row r="4975">
          <cell r="C4975">
            <v>96191534</v>
          </cell>
          <cell r="D4975">
            <v>96191534</v>
          </cell>
        </row>
        <row r="4976">
          <cell r="C4976">
            <v>96191537</v>
          </cell>
          <cell r="D4976">
            <v>96191537</v>
          </cell>
        </row>
        <row r="4977">
          <cell r="C4977">
            <v>96191542</v>
          </cell>
          <cell r="D4977">
            <v>96916354</v>
          </cell>
        </row>
        <row r="4978">
          <cell r="C4978">
            <v>96191544</v>
          </cell>
          <cell r="D4978">
            <v>96916355</v>
          </cell>
        </row>
        <row r="4979">
          <cell r="C4979">
            <v>96191545</v>
          </cell>
          <cell r="D4979">
            <v>96916356</v>
          </cell>
        </row>
        <row r="4980">
          <cell r="C4980">
            <v>96191549</v>
          </cell>
          <cell r="D4980">
            <v>96916357</v>
          </cell>
        </row>
        <row r="4981">
          <cell r="C4981">
            <v>96191549</v>
          </cell>
          <cell r="D4981">
            <v>96916357</v>
          </cell>
        </row>
        <row r="4982">
          <cell r="C4982">
            <v>96191549</v>
          </cell>
          <cell r="D4982">
            <v>96916357</v>
          </cell>
        </row>
        <row r="4983">
          <cell r="C4983">
            <v>96191551</v>
          </cell>
          <cell r="D4983">
            <v>96916358</v>
          </cell>
        </row>
        <row r="4984">
          <cell r="C4984">
            <v>96191551</v>
          </cell>
          <cell r="D4984">
            <v>96916358</v>
          </cell>
        </row>
        <row r="4985">
          <cell r="C4985">
            <v>96191551</v>
          </cell>
          <cell r="D4985">
            <v>96916358</v>
          </cell>
        </row>
        <row r="4986">
          <cell r="C4986">
            <v>96191560</v>
          </cell>
          <cell r="D4986">
            <v>96191560</v>
          </cell>
        </row>
        <row r="4987">
          <cell r="C4987">
            <v>96191560</v>
          </cell>
          <cell r="D4987">
            <v>96191560</v>
          </cell>
        </row>
        <row r="4988">
          <cell r="C4988">
            <v>96191561</v>
          </cell>
          <cell r="D4988">
            <v>96191561</v>
          </cell>
        </row>
        <row r="4989">
          <cell r="C4989">
            <v>96191561</v>
          </cell>
          <cell r="D4989">
            <v>96191561</v>
          </cell>
        </row>
        <row r="4990">
          <cell r="C4990">
            <v>96191565</v>
          </cell>
          <cell r="D4990">
            <v>96191565</v>
          </cell>
        </row>
        <row r="4991">
          <cell r="C4991">
            <v>96191566</v>
          </cell>
          <cell r="D4991">
            <v>96191566</v>
          </cell>
        </row>
        <row r="4992">
          <cell r="C4992">
            <v>96191587</v>
          </cell>
          <cell r="D4992">
            <v>96191587</v>
          </cell>
        </row>
        <row r="4993">
          <cell r="C4993">
            <v>96191746</v>
          </cell>
          <cell r="D4993">
            <v>96916361</v>
          </cell>
        </row>
        <row r="4994">
          <cell r="C4994">
            <v>96191807</v>
          </cell>
          <cell r="D4994">
            <v>96191807</v>
          </cell>
        </row>
        <row r="4995">
          <cell r="C4995">
            <v>96191890</v>
          </cell>
          <cell r="D4995">
            <v>96915062</v>
          </cell>
        </row>
        <row r="4996">
          <cell r="C4996">
            <v>96192077</v>
          </cell>
          <cell r="D4996">
            <v>96192077</v>
          </cell>
        </row>
        <row r="4997">
          <cell r="C4997">
            <v>96192077</v>
          </cell>
          <cell r="D4997">
            <v>96192077</v>
          </cell>
        </row>
        <row r="4998">
          <cell r="C4998">
            <v>96192088</v>
          </cell>
          <cell r="D4998">
            <v>96192088</v>
          </cell>
        </row>
        <row r="4999">
          <cell r="C4999">
            <v>96192759</v>
          </cell>
          <cell r="D4999">
            <v>96192759</v>
          </cell>
        </row>
        <row r="5000">
          <cell r="C5000">
            <v>96193051</v>
          </cell>
          <cell r="D5000">
            <v>96193051</v>
          </cell>
        </row>
        <row r="5001">
          <cell r="C5001">
            <v>96193052</v>
          </cell>
          <cell r="D5001">
            <v>96193052</v>
          </cell>
        </row>
        <row r="5002">
          <cell r="C5002">
            <v>96193237</v>
          </cell>
          <cell r="D5002">
            <v>96193237</v>
          </cell>
        </row>
        <row r="5003">
          <cell r="C5003">
            <v>96193250</v>
          </cell>
          <cell r="D5003">
            <v>96193250</v>
          </cell>
        </row>
        <row r="5004">
          <cell r="C5004">
            <v>96193361</v>
          </cell>
          <cell r="D5004">
            <v>96916368</v>
          </cell>
        </row>
        <row r="5005">
          <cell r="C5005">
            <v>96194118</v>
          </cell>
          <cell r="D5005">
            <v>96194118</v>
          </cell>
        </row>
        <row r="5006">
          <cell r="C5006">
            <v>96206628</v>
          </cell>
          <cell r="D5006">
            <v>96206628</v>
          </cell>
        </row>
        <row r="5007">
          <cell r="C5007">
            <v>96206629</v>
          </cell>
          <cell r="D5007">
            <v>96206629</v>
          </cell>
        </row>
        <row r="5008">
          <cell r="C5008">
            <v>96207852</v>
          </cell>
          <cell r="D5008">
            <v>96207852</v>
          </cell>
        </row>
        <row r="5009">
          <cell r="C5009">
            <v>96207852</v>
          </cell>
          <cell r="D5009">
            <v>96207852</v>
          </cell>
        </row>
        <row r="5010">
          <cell r="C5010">
            <v>96207854</v>
          </cell>
          <cell r="D5010">
            <v>96207854</v>
          </cell>
        </row>
        <row r="5011">
          <cell r="C5011">
            <v>96207854</v>
          </cell>
          <cell r="D5011">
            <v>96207854</v>
          </cell>
        </row>
        <row r="5012">
          <cell r="C5012">
            <v>96208428</v>
          </cell>
          <cell r="D5012">
            <v>96208428</v>
          </cell>
        </row>
        <row r="5013">
          <cell r="C5013">
            <v>96208831</v>
          </cell>
          <cell r="D5013">
            <v>96208831</v>
          </cell>
        </row>
        <row r="5014">
          <cell r="C5014">
            <v>96208850</v>
          </cell>
          <cell r="D5014">
            <v>96914534</v>
          </cell>
        </row>
        <row r="5015">
          <cell r="C5015">
            <v>96208850</v>
          </cell>
          <cell r="D5015">
            <v>96914534</v>
          </cell>
        </row>
        <row r="5016">
          <cell r="C5016">
            <v>96208850</v>
          </cell>
          <cell r="D5016">
            <v>96914534</v>
          </cell>
        </row>
        <row r="5017">
          <cell r="C5017">
            <v>96209264</v>
          </cell>
          <cell r="D5017">
            <v>96209264</v>
          </cell>
        </row>
        <row r="5018">
          <cell r="C5018">
            <v>96209433</v>
          </cell>
          <cell r="D5018">
            <v>96209433</v>
          </cell>
        </row>
        <row r="5019">
          <cell r="C5019">
            <v>96209433</v>
          </cell>
          <cell r="D5019">
            <v>96209433</v>
          </cell>
        </row>
        <row r="5020">
          <cell r="C5020">
            <v>96209433</v>
          </cell>
          <cell r="D5020">
            <v>96209433</v>
          </cell>
        </row>
        <row r="5021">
          <cell r="C5021">
            <v>96209530</v>
          </cell>
          <cell r="D5021">
            <v>96916374</v>
          </cell>
        </row>
        <row r="5022">
          <cell r="C5022">
            <v>96209531</v>
          </cell>
          <cell r="D5022">
            <v>96916375</v>
          </cell>
        </row>
        <row r="5023">
          <cell r="C5023">
            <v>96209546</v>
          </cell>
          <cell r="D5023">
            <v>96209546</v>
          </cell>
        </row>
        <row r="5024">
          <cell r="C5024">
            <v>96209546</v>
          </cell>
          <cell r="D5024">
            <v>96209546</v>
          </cell>
        </row>
        <row r="5025">
          <cell r="C5025">
            <v>96209547</v>
          </cell>
          <cell r="D5025">
            <v>96209547</v>
          </cell>
        </row>
        <row r="5026">
          <cell r="C5026">
            <v>96209547</v>
          </cell>
          <cell r="D5026">
            <v>96209547</v>
          </cell>
        </row>
        <row r="5027">
          <cell r="C5027">
            <v>96209548</v>
          </cell>
          <cell r="D5027">
            <v>96209546</v>
          </cell>
        </row>
        <row r="5028">
          <cell r="C5028">
            <v>96209548</v>
          </cell>
          <cell r="D5028">
            <v>96209546</v>
          </cell>
        </row>
        <row r="5029">
          <cell r="C5029">
            <v>96209548</v>
          </cell>
          <cell r="D5029">
            <v>96209546</v>
          </cell>
        </row>
        <row r="5030">
          <cell r="C5030">
            <v>96209549</v>
          </cell>
          <cell r="D5030">
            <v>96209547</v>
          </cell>
        </row>
        <row r="5031">
          <cell r="C5031">
            <v>96209549</v>
          </cell>
          <cell r="D5031">
            <v>96209547</v>
          </cell>
        </row>
        <row r="5032">
          <cell r="C5032">
            <v>96209549</v>
          </cell>
          <cell r="D5032">
            <v>96209547</v>
          </cell>
        </row>
        <row r="5033">
          <cell r="C5033">
            <v>96209561</v>
          </cell>
          <cell r="D5033">
            <v>96209561</v>
          </cell>
        </row>
        <row r="5034">
          <cell r="C5034">
            <v>96209561</v>
          </cell>
          <cell r="D5034">
            <v>96209561</v>
          </cell>
        </row>
        <row r="5035">
          <cell r="C5035">
            <v>96209562</v>
          </cell>
          <cell r="D5035">
            <v>96209562</v>
          </cell>
        </row>
        <row r="5036">
          <cell r="C5036">
            <v>96209562</v>
          </cell>
          <cell r="D5036">
            <v>96209562</v>
          </cell>
        </row>
        <row r="5037">
          <cell r="C5037">
            <v>96209681</v>
          </cell>
          <cell r="D5037">
            <v>96209681</v>
          </cell>
        </row>
        <row r="5038">
          <cell r="C5038">
            <v>96209681</v>
          </cell>
          <cell r="D5038">
            <v>96209681</v>
          </cell>
        </row>
        <row r="5039">
          <cell r="C5039">
            <v>96209681</v>
          </cell>
          <cell r="D5039">
            <v>96407631</v>
          </cell>
        </row>
        <row r="5040">
          <cell r="C5040">
            <v>96209681</v>
          </cell>
          <cell r="D5040">
            <v>96407631</v>
          </cell>
        </row>
        <row r="5041">
          <cell r="C5041">
            <v>96209681</v>
          </cell>
          <cell r="D5041">
            <v>96407631</v>
          </cell>
        </row>
        <row r="5042">
          <cell r="C5042">
            <v>96209715</v>
          </cell>
          <cell r="D5042">
            <v>96209715</v>
          </cell>
        </row>
        <row r="5043">
          <cell r="C5043">
            <v>96209715</v>
          </cell>
          <cell r="D5043">
            <v>96209715</v>
          </cell>
        </row>
        <row r="5044">
          <cell r="C5044">
            <v>96209715</v>
          </cell>
          <cell r="D5044">
            <v>96407632</v>
          </cell>
        </row>
        <row r="5045">
          <cell r="C5045">
            <v>96209715</v>
          </cell>
          <cell r="D5045">
            <v>96407632</v>
          </cell>
        </row>
        <row r="5046">
          <cell r="C5046">
            <v>96209716</v>
          </cell>
          <cell r="D5046">
            <v>96209716</v>
          </cell>
        </row>
        <row r="5047">
          <cell r="C5047">
            <v>96209716</v>
          </cell>
          <cell r="D5047">
            <v>96209716</v>
          </cell>
        </row>
        <row r="5048">
          <cell r="C5048">
            <v>96209716</v>
          </cell>
          <cell r="D5048">
            <v>96407633</v>
          </cell>
        </row>
        <row r="5049">
          <cell r="C5049">
            <v>96209716</v>
          </cell>
          <cell r="D5049">
            <v>96407633</v>
          </cell>
        </row>
        <row r="5050">
          <cell r="C5050">
            <v>96209717</v>
          </cell>
          <cell r="D5050">
            <v>96209717</v>
          </cell>
        </row>
        <row r="5051">
          <cell r="C5051">
            <v>96209717</v>
          </cell>
          <cell r="D5051">
            <v>96209717</v>
          </cell>
        </row>
        <row r="5052">
          <cell r="C5052">
            <v>96209717</v>
          </cell>
          <cell r="D5052">
            <v>96407634</v>
          </cell>
        </row>
        <row r="5053">
          <cell r="C5053">
            <v>96209717</v>
          </cell>
          <cell r="D5053">
            <v>96407634</v>
          </cell>
        </row>
        <row r="5054">
          <cell r="C5054">
            <v>96209718</v>
          </cell>
          <cell r="D5054">
            <v>96209718</v>
          </cell>
        </row>
        <row r="5055">
          <cell r="C5055">
            <v>96209718</v>
          </cell>
          <cell r="D5055">
            <v>96209718</v>
          </cell>
        </row>
        <row r="5056">
          <cell r="C5056">
            <v>96209718</v>
          </cell>
          <cell r="D5056">
            <v>96407635</v>
          </cell>
        </row>
        <row r="5057">
          <cell r="C5057">
            <v>96209718</v>
          </cell>
          <cell r="D5057">
            <v>96407635</v>
          </cell>
        </row>
        <row r="5058">
          <cell r="C5058">
            <v>96209719</v>
          </cell>
          <cell r="D5058">
            <v>96209719</v>
          </cell>
        </row>
        <row r="5059">
          <cell r="C5059">
            <v>96209719</v>
          </cell>
          <cell r="D5059">
            <v>96209719</v>
          </cell>
        </row>
        <row r="5060">
          <cell r="C5060">
            <v>96209719</v>
          </cell>
          <cell r="D5060">
            <v>96407636</v>
          </cell>
        </row>
        <row r="5061">
          <cell r="C5061">
            <v>96209719</v>
          </cell>
          <cell r="D5061">
            <v>96407636</v>
          </cell>
        </row>
        <row r="5062">
          <cell r="C5062">
            <v>96209720</v>
          </cell>
          <cell r="D5062">
            <v>96209720</v>
          </cell>
        </row>
        <row r="5063">
          <cell r="C5063">
            <v>96209720</v>
          </cell>
          <cell r="D5063">
            <v>96209720</v>
          </cell>
        </row>
        <row r="5064">
          <cell r="C5064">
            <v>96209720</v>
          </cell>
          <cell r="D5064">
            <v>96407637</v>
          </cell>
        </row>
        <row r="5065">
          <cell r="C5065">
            <v>96209720</v>
          </cell>
          <cell r="D5065">
            <v>96407637</v>
          </cell>
        </row>
        <row r="5066">
          <cell r="C5066">
            <v>96209721</v>
          </cell>
          <cell r="D5066">
            <v>96209721</v>
          </cell>
        </row>
        <row r="5067">
          <cell r="C5067">
            <v>96209721</v>
          </cell>
          <cell r="D5067">
            <v>96209721</v>
          </cell>
        </row>
        <row r="5068">
          <cell r="C5068">
            <v>96209721</v>
          </cell>
          <cell r="D5068">
            <v>96407638</v>
          </cell>
        </row>
        <row r="5069">
          <cell r="C5069">
            <v>96209721</v>
          </cell>
          <cell r="D5069">
            <v>96407638</v>
          </cell>
        </row>
        <row r="5070">
          <cell r="C5070">
            <v>96209722</v>
          </cell>
          <cell r="D5070">
            <v>96209722</v>
          </cell>
        </row>
        <row r="5071">
          <cell r="C5071">
            <v>96209722</v>
          </cell>
          <cell r="D5071">
            <v>96209722</v>
          </cell>
        </row>
        <row r="5072">
          <cell r="C5072">
            <v>96209722</v>
          </cell>
          <cell r="D5072">
            <v>96407639</v>
          </cell>
        </row>
        <row r="5073">
          <cell r="C5073">
            <v>96209722</v>
          </cell>
          <cell r="D5073">
            <v>96407639</v>
          </cell>
        </row>
        <row r="5074">
          <cell r="C5074">
            <v>96209723</v>
          </cell>
          <cell r="D5074">
            <v>96209723</v>
          </cell>
        </row>
        <row r="5075">
          <cell r="C5075">
            <v>96209723</v>
          </cell>
          <cell r="D5075">
            <v>96209723</v>
          </cell>
        </row>
        <row r="5076">
          <cell r="C5076">
            <v>96209723</v>
          </cell>
          <cell r="D5076">
            <v>96414025</v>
          </cell>
        </row>
        <row r="5077">
          <cell r="C5077">
            <v>96209723</v>
          </cell>
          <cell r="D5077">
            <v>96414025</v>
          </cell>
        </row>
        <row r="5078">
          <cell r="C5078">
            <v>96209724</v>
          </cell>
          <cell r="D5078">
            <v>96209724</v>
          </cell>
        </row>
        <row r="5079">
          <cell r="C5079">
            <v>96209724</v>
          </cell>
          <cell r="D5079">
            <v>96209724</v>
          </cell>
        </row>
        <row r="5080">
          <cell r="C5080">
            <v>96209724</v>
          </cell>
          <cell r="D5080">
            <v>96414026</v>
          </cell>
        </row>
        <row r="5081">
          <cell r="C5081">
            <v>96209724</v>
          </cell>
          <cell r="D5081">
            <v>96414026</v>
          </cell>
        </row>
        <row r="5082">
          <cell r="C5082">
            <v>96209725</v>
          </cell>
          <cell r="D5082">
            <v>96209725</v>
          </cell>
        </row>
        <row r="5083">
          <cell r="C5083">
            <v>96209725</v>
          </cell>
          <cell r="D5083">
            <v>96209725</v>
          </cell>
        </row>
        <row r="5084">
          <cell r="C5084">
            <v>96209725</v>
          </cell>
          <cell r="D5084">
            <v>96414027</v>
          </cell>
        </row>
        <row r="5085">
          <cell r="C5085">
            <v>96209725</v>
          </cell>
          <cell r="D5085">
            <v>96414027</v>
          </cell>
        </row>
        <row r="5086">
          <cell r="C5086">
            <v>96209791</v>
          </cell>
          <cell r="D5086">
            <v>96915075</v>
          </cell>
        </row>
        <row r="5087">
          <cell r="C5087">
            <v>96209791</v>
          </cell>
          <cell r="D5087">
            <v>96915075</v>
          </cell>
        </row>
        <row r="5088">
          <cell r="C5088">
            <v>96210738</v>
          </cell>
          <cell r="D5088">
            <v>96210738</v>
          </cell>
        </row>
        <row r="5089">
          <cell r="C5089">
            <v>96210913</v>
          </cell>
          <cell r="D5089">
            <v>96916387</v>
          </cell>
        </row>
        <row r="5090">
          <cell r="C5090">
            <v>96210914</v>
          </cell>
          <cell r="D5090">
            <v>96916388</v>
          </cell>
        </row>
        <row r="5091">
          <cell r="C5091">
            <v>96210915</v>
          </cell>
          <cell r="D5091">
            <v>96916387</v>
          </cell>
        </row>
        <row r="5092">
          <cell r="C5092">
            <v>96210916</v>
          </cell>
          <cell r="D5092">
            <v>96916388</v>
          </cell>
        </row>
        <row r="5093">
          <cell r="C5093">
            <v>96210943</v>
          </cell>
          <cell r="D5093">
            <v>96210943</v>
          </cell>
        </row>
        <row r="5094">
          <cell r="C5094">
            <v>96210943</v>
          </cell>
          <cell r="D5094">
            <v>96210943</v>
          </cell>
        </row>
        <row r="5095">
          <cell r="C5095">
            <v>96210998</v>
          </cell>
          <cell r="D5095">
            <v>96916389</v>
          </cell>
        </row>
        <row r="5096">
          <cell r="C5096">
            <v>96211161</v>
          </cell>
          <cell r="D5096">
            <v>96211161</v>
          </cell>
        </row>
        <row r="5097">
          <cell r="C5097">
            <v>96211361</v>
          </cell>
          <cell r="D5097">
            <v>96211361</v>
          </cell>
        </row>
        <row r="5098">
          <cell r="C5098">
            <v>96211361</v>
          </cell>
          <cell r="D5098">
            <v>96211361</v>
          </cell>
        </row>
        <row r="5099">
          <cell r="C5099">
            <v>96211362</v>
          </cell>
          <cell r="D5099">
            <v>96211362</v>
          </cell>
        </row>
        <row r="5100">
          <cell r="C5100">
            <v>96211473</v>
          </cell>
          <cell r="D5100">
            <v>96916398</v>
          </cell>
        </row>
        <row r="5101">
          <cell r="C5101">
            <v>96211474</v>
          </cell>
          <cell r="D5101">
            <v>96916397</v>
          </cell>
        </row>
        <row r="5102">
          <cell r="C5102">
            <v>96211483</v>
          </cell>
          <cell r="D5102">
            <v>96916398</v>
          </cell>
        </row>
        <row r="5103">
          <cell r="C5103">
            <v>96211483</v>
          </cell>
          <cell r="D5103">
            <v>96916398</v>
          </cell>
        </row>
        <row r="5104">
          <cell r="C5104">
            <v>96211495</v>
          </cell>
          <cell r="D5104">
            <v>96916400</v>
          </cell>
        </row>
        <row r="5105">
          <cell r="C5105">
            <v>96211495</v>
          </cell>
          <cell r="D5105">
            <v>96916400</v>
          </cell>
        </row>
        <row r="5106">
          <cell r="C5106">
            <v>96211531</v>
          </cell>
          <cell r="D5106">
            <v>96211531</v>
          </cell>
        </row>
        <row r="5107">
          <cell r="C5107">
            <v>96211632</v>
          </cell>
          <cell r="D5107">
            <v>96211362</v>
          </cell>
        </row>
        <row r="5108">
          <cell r="C5108">
            <v>96211764</v>
          </cell>
          <cell r="D5108">
            <v>96211764</v>
          </cell>
        </row>
        <row r="5109">
          <cell r="C5109">
            <v>96211764</v>
          </cell>
          <cell r="D5109">
            <v>96211764</v>
          </cell>
        </row>
        <row r="5110">
          <cell r="C5110">
            <v>96211860</v>
          </cell>
          <cell r="D5110">
            <v>96211860</v>
          </cell>
        </row>
        <row r="5111">
          <cell r="C5111">
            <v>96211949</v>
          </cell>
          <cell r="D5111">
            <v>96914168</v>
          </cell>
        </row>
        <row r="5112">
          <cell r="C5112">
            <v>96212323</v>
          </cell>
          <cell r="D5112">
            <v>96915078</v>
          </cell>
        </row>
        <row r="5113">
          <cell r="C5113">
            <v>96212576</v>
          </cell>
          <cell r="D5113">
            <v>96212576</v>
          </cell>
        </row>
        <row r="5114">
          <cell r="C5114">
            <v>96212626</v>
          </cell>
          <cell r="D5114">
            <v>96212626</v>
          </cell>
        </row>
        <row r="5115">
          <cell r="C5115">
            <v>96212678</v>
          </cell>
          <cell r="D5115">
            <v>96916409</v>
          </cell>
        </row>
        <row r="5116">
          <cell r="C5116">
            <v>96212678</v>
          </cell>
          <cell r="D5116">
            <v>96916409</v>
          </cell>
        </row>
        <row r="5117">
          <cell r="C5117">
            <v>96212678</v>
          </cell>
          <cell r="D5117">
            <v>96916409</v>
          </cell>
        </row>
        <row r="5118">
          <cell r="C5118">
            <v>96213038</v>
          </cell>
          <cell r="D5118">
            <v>96213038</v>
          </cell>
        </row>
        <row r="5119">
          <cell r="C5119">
            <v>96213632</v>
          </cell>
          <cell r="D5119">
            <v>96213632</v>
          </cell>
        </row>
        <row r="5120">
          <cell r="C5120">
            <v>96213632</v>
          </cell>
          <cell r="D5120">
            <v>96213632</v>
          </cell>
        </row>
        <row r="5121">
          <cell r="C5121">
            <v>96213633</v>
          </cell>
          <cell r="D5121">
            <v>96213633</v>
          </cell>
        </row>
        <row r="5122">
          <cell r="C5122">
            <v>96213633</v>
          </cell>
          <cell r="D5122">
            <v>96213633</v>
          </cell>
        </row>
        <row r="5123">
          <cell r="C5123">
            <v>96213905</v>
          </cell>
          <cell r="D5123">
            <v>96213905</v>
          </cell>
        </row>
        <row r="5124">
          <cell r="C5124">
            <v>96213905</v>
          </cell>
          <cell r="D5124">
            <v>96213905</v>
          </cell>
        </row>
        <row r="5125">
          <cell r="C5125">
            <v>96214343</v>
          </cell>
          <cell r="D5125">
            <v>96214343</v>
          </cell>
        </row>
        <row r="5126">
          <cell r="C5126">
            <v>96214343</v>
          </cell>
          <cell r="D5126">
            <v>96214343</v>
          </cell>
        </row>
        <row r="5127">
          <cell r="C5127">
            <v>96214343</v>
          </cell>
          <cell r="D5127">
            <v>96214343</v>
          </cell>
        </row>
        <row r="5128">
          <cell r="C5128">
            <v>96214343</v>
          </cell>
          <cell r="D5128">
            <v>96214343</v>
          </cell>
        </row>
        <row r="5129">
          <cell r="C5129">
            <v>96214343</v>
          </cell>
          <cell r="D5129">
            <v>96214343</v>
          </cell>
        </row>
        <row r="5130">
          <cell r="C5130">
            <v>96214620</v>
          </cell>
          <cell r="D5130">
            <v>96214620</v>
          </cell>
        </row>
        <row r="5131">
          <cell r="C5131">
            <v>96214620</v>
          </cell>
          <cell r="D5131">
            <v>96214620</v>
          </cell>
        </row>
        <row r="5132">
          <cell r="C5132">
            <v>96214621</v>
          </cell>
          <cell r="D5132">
            <v>96214621</v>
          </cell>
        </row>
        <row r="5133">
          <cell r="C5133">
            <v>96214621</v>
          </cell>
          <cell r="D5133">
            <v>96214621</v>
          </cell>
        </row>
        <row r="5134">
          <cell r="C5134">
            <v>96214727</v>
          </cell>
          <cell r="D5134">
            <v>96916419</v>
          </cell>
        </row>
        <row r="5135">
          <cell r="C5135">
            <v>96214727</v>
          </cell>
          <cell r="D5135">
            <v>96916419</v>
          </cell>
        </row>
        <row r="5136">
          <cell r="C5136">
            <v>96214727</v>
          </cell>
          <cell r="D5136">
            <v>96916419</v>
          </cell>
        </row>
        <row r="5137">
          <cell r="C5137">
            <v>96214737</v>
          </cell>
          <cell r="D5137">
            <v>96916420</v>
          </cell>
        </row>
        <row r="5138">
          <cell r="C5138">
            <v>96214737</v>
          </cell>
          <cell r="D5138">
            <v>96916420</v>
          </cell>
        </row>
        <row r="5139">
          <cell r="C5139">
            <v>96214737</v>
          </cell>
          <cell r="D5139">
            <v>96916420</v>
          </cell>
        </row>
        <row r="5140">
          <cell r="C5140">
            <v>96215415</v>
          </cell>
          <cell r="D5140">
            <v>96914440</v>
          </cell>
        </row>
        <row r="5141">
          <cell r="C5141">
            <v>96215551</v>
          </cell>
          <cell r="D5141">
            <v>96215551</v>
          </cell>
        </row>
        <row r="5142">
          <cell r="C5142">
            <v>96215553</v>
          </cell>
          <cell r="D5142">
            <v>96215553</v>
          </cell>
        </row>
        <row r="5143">
          <cell r="C5143">
            <v>96215685</v>
          </cell>
          <cell r="D5143">
            <v>96215685</v>
          </cell>
        </row>
        <row r="5144">
          <cell r="C5144">
            <v>96216226</v>
          </cell>
          <cell r="D5144">
            <v>96216226</v>
          </cell>
        </row>
        <row r="5145">
          <cell r="C5145">
            <v>96216649</v>
          </cell>
          <cell r="D5145" t="str">
            <v>IC-1976</v>
          </cell>
        </row>
        <row r="5146">
          <cell r="C5146">
            <v>96216657</v>
          </cell>
          <cell r="D5146" t="str">
            <v>IC-1904</v>
          </cell>
        </row>
        <row r="5147">
          <cell r="C5147">
            <v>96216658</v>
          </cell>
          <cell r="D5147" t="str">
            <v>IC-1905</v>
          </cell>
        </row>
        <row r="5148">
          <cell r="C5148">
            <v>96216659</v>
          </cell>
          <cell r="D5148">
            <v>96916424</v>
          </cell>
        </row>
        <row r="5149">
          <cell r="C5149">
            <v>96216660</v>
          </cell>
          <cell r="D5149">
            <v>96916425</v>
          </cell>
        </row>
        <row r="5150">
          <cell r="C5150">
            <v>96218621</v>
          </cell>
          <cell r="D5150">
            <v>96916432</v>
          </cell>
        </row>
        <row r="5151">
          <cell r="C5151">
            <v>96218625</v>
          </cell>
          <cell r="D5151">
            <v>96916433</v>
          </cell>
        </row>
        <row r="5152">
          <cell r="C5152">
            <v>96218626</v>
          </cell>
          <cell r="D5152">
            <v>96916434</v>
          </cell>
        </row>
        <row r="5153">
          <cell r="C5153">
            <v>96218807</v>
          </cell>
          <cell r="D5153">
            <v>96218807</v>
          </cell>
        </row>
        <row r="5154">
          <cell r="C5154">
            <v>96218807</v>
          </cell>
          <cell r="D5154">
            <v>96218807</v>
          </cell>
        </row>
        <row r="5155">
          <cell r="C5155">
            <v>96218807</v>
          </cell>
          <cell r="D5155">
            <v>94500039</v>
          </cell>
        </row>
        <row r="5156">
          <cell r="C5156">
            <v>96219066</v>
          </cell>
          <cell r="D5156">
            <v>96219066</v>
          </cell>
        </row>
        <row r="5157">
          <cell r="C5157">
            <v>96219384</v>
          </cell>
          <cell r="D5157">
            <v>96219384</v>
          </cell>
        </row>
        <row r="5158">
          <cell r="C5158">
            <v>96220552</v>
          </cell>
          <cell r="D5158">
            <v>96220552</v>
          </cell>
        </row>
        <row r="5159">
          <cell r="C5159">
            <v>96221086</v>
          </cell>
          <cell r="D5159">
            <v>96221086</v>
          </cell>
        </row>
        <row r="5160">
          <cell r="C5160">
            <v>96221489</v>
          </cell>
          <cell r="D5160">
            <v>96916439</v>
          </cell>
        </row>
        <row r="5161">
          <cell r="C5161">
            <v>96221989</v>
          </cell>
          <cell r="D5161">
            <v>96221989</v>
          </cell>
        </row>
        <row r="5162">
          <cell r="C5162">
            <v>96222004</v>
          </cell>
          <cell r="D5162">
            <v>96222004</v>
          </cell>
        </row>
        <row r="5163">
          <cell r="C5163">
            <v>96222013</v>
          </cell>
          <cell r="D5163">
            <v>96222013</v>
          </cell>
        </row>
        <row r="5164">
          <cell r="C5164">
            <v>96222018</v>
          </cell>
          <cell r="D5164">
            <v>96222018</v>
          </cell>
        </row>
        <row r="5165">
          <cell r="C5165">
            <v>96222212</v>
          </cell>
          <cell r="D5165">
            <v>96222212</v>
          </cell>
        </row>
        <row r="5166">
          <cell r="C5166">
            <v>96222501</v>
          </cell>
          <cell r="D5166">
            <v>96222501</v>
          </cell>
        </row>
        <row r="5167">
          <cell r="C5167">
            <v>96222777</v>
          </cell>
          <cell r="D5167">
            <v>96222777</v>
          </cell>
        </row>
        <row r="5168">
          <cell r="C5168">
            <v>96222777</v>
          </cell>
          <cell r="D5168">
            <v>96222777</v>
          </cell>
        </row>
        <row r="5169">
          <cell r="C5169">
            <v>96222967</v>
          </cell>
          <cell r="D5169">
            <v>96916444</v>
          </cell>
        </row>
        <row r="5170">
          <cell r="C5170">
            <v>96222967</v>
          </cell>
          <cell r="D5170">
            <v>96916444</v>
          </cell>
        </row>
        <row r="5171">
          <cell r="C5171">
            <v>96222967</v>
          </cell>
          <cell r="D5171">
            <v>96916444</v>
          </cell>
        </row>
        <row r="5172">
          <cell r="C5172">
            <v>96222969</v>
          </cell>
          <cell r="D5172">
            <v>96916445</v>
          </cell>
        </row>
        <row r="5173">
          <cell r="C5173">
            <v>96222969</v>
          </cell>
          <cell r="D5173">
            <v>96916445</v>
          </cell>
        </row>
        <row r="5174">
          <cell r="C5174">
            <v>96222969</v>
          </cell>
          <cell r="D5174">
            <v>96916445</v>
          </cell>
        </row>
        <row r="5175">
          <cell r="C5175">
            <v>96223326</v>
          </cell>
          <cell r="D5175">
            <v>96223326</v>
          </cell>
        </row>
        <row r="5176">
          <cell r="C5176">
            <v>96223326</v>
          </cell>
          <cell r="D5176">
            <v>96223326</v>
          </cell>
        </row>
        <row r="5177">
          <cell r="C5177">
            <v>96223997</v>
          </cell>
          <cell r="D5177">
            <v>96223997</v>
          </cell>
        </row>
        <row r="5178">
          <cell r="C5178">
            <v>96224495</v>
          </cell>
          <cell r="D5178">
            <v>96916522</v>
          </cell>
        </row>
        <row r="5179">
          <cell r="C5179">
            <v>96224496</v>
          </cell>
          <cell r="D5179">
            <v>96916447</v>
          </cell>
        </row>
        <row r="5180">
          <cell r="C5180">
            <v>96224564</v>
          </cell>
          <cell r="D5180">
            <v>96224564</v>
          </cell>
        </row>
        <row r="5181">
          <cell r="C5181">
            <v>96224564</v>
          </cell>
          <cell r="D5181">
            <v>96224564</v>
          </cell>
        </row>
        <row r="5182">
          <cell r="C5182">
            <v>96225023</v>
          </cell>
          <cell r="D5182">
            <v>96957181</v>
          </cell>
        </row>
        <row r="5183">
          <cell r="C5183">
            <v>96225023</v>
          </cell>
          <cell r="D5183">
            <v>96957181</v>
          </cell>
        </row>
        <row r="5184">
          <cell r="C5184">
            <v>96225285</v>
          </cell>
          <cell r="D5184">
            <v>96225285</v>
          </cell>
        </row>
        <row r="5185">
          <cell r="C5185">
            <v>96225285</v>
          </cell>
          <cell r="D5185">
            <v>96225285</v>
          </cell>
        </row>
        <row r="5186">
          <cell r="C5186">
            <v>96225287</v>
          </cell>
          <cell r="D5186">
            <v>96225287</v>
          </cell>
        </row>
        <row r="5187">
          <cell r="C5187">
            <v>96225287</v>
          </cell>
          <cell r="D5187">
            <v>96225287</v>
          </cell>
        </row>
        <row r="5188">
          <cell r="C5188">
            <v>96225994</v>
          </cell>
          <cell r="D5188">
            <v>96225994</v>
          </cell>
        </row>
        <row r="5189">
          <cell r="C5189">
            <v>96226367</v>
          </cell>
          <cell r="D5189">
            <v>96226367</v>
          </cell>
        </row>
        <row r="5190">
          <cell r="C5190">
            <v>96226515</v>
          </cell>
          <cell r="D5190">
            <v>96916451</v>
          </cell>
        </row>
        <row r="5191">
          <cell r="C5191">
            <v>96227510</v>
          </cell>
          <cell r="D5191">
            <v>96989022</v>
          </cell>
        </row>
        <row r="5192">
          <cell r="C5192">
            <v>96227510</v>
          </cell>
          <cell r="D5192">
            <v>96989022</v>
          </cell>
        </row>
        <row r="5193">
          <cell r="C5193">
            <v>96227511</v>
          </cell>
          <cell r="D5193">
            <v>96989023</v>
          </cell>
        </row>
        <row r="5194">
          <cell r="C5194">
            <v>96227511</v>
          </cell>
          <cell r="D5194">
            <v>96989023</v>
          </cell>
        </row>
        <row r="5195">
          <cell r="C5195">
            <v>96230800</v>
          </cell>
          <cell r="D5195">
            <v>96230800</v>
          </cell>
        </row>
        <row r="5196">
          <cell r="C5196">
            <v>96230934</v>
          </cell>
          <cell r="D5196">
            <v>96230934</v>
          </cell>
        </row>
        <row r="5197">
          <cell r="C5197">
            <v>96230935</v>
          </cell>
          <cell r="D5197">
            <v>96230935</v>
          </cell>
        </row>
        <row r="5198">
          <cell r="C5198">
            <v>96231864</v>
          </cell>
          <cell r="D5198">
            <v>96914448</v>
          </cell>
        </row>
        <row r="5199">
          <cell r="C5199">
            <v>96231864</v>
          </cell>
          <cell r="D5199">
            <v>96914448</v>
          </cell>
        </row>
        <row r="5200">
          <cell r="C5200">
            <v>96231865</v>
          </cell>
          <cell r="D5200">
            <v>96914449</v>
          </cell>
        </row>
        <row r="5201">
          <cell r="C5201">
            <v>96231865</v>
          </cell>
          <cell r="D5201">
            <v>96914449</v>
          </cell>
        </row>
        <row r="5202">
          <cell r="C5202">
            <v>96232537</v>
          </cell>
          <cell r="D5202">
            <v>96232537</v>
          </cell>
        </row>
        <row r="5203">
          <cell r="C5203">
            <v>96233457</v>
          </cell>
          <cell r="D5203">
            <v>96233457</v>
          </cell>
        </row>
        <row r="5204">
          <cell r="C5204">
            <v>96233943</v>
          </cell>
          <cell r="D5204">
            <v>96233943</v>
          </cell>
        </row>
        <row r="5205">
          <cell r="C5205">
            <v>96234259</v>
          </cell>
          <cell r="D5205">
            <v>96234259</v>
          </cell>
        </row>
        <row r="5206">
          <cell r="C5206">
            <v>96234363</v>
          </cell>
          <cell r="D5206">
            <v>96234363</v>
          </cell>
        </row>
        <row r="5207">
          <cell r="C5207">
            <v>96234363</v>
          </cell>
          <cell r="D5207">
            <v>96234363</v>
          </cell>
        </row>
        <row r="5208">
          <cell r="C5208">
            <v>96235956</v>
          </cell>
          <cell r="D5208">
            <v>96235956</v>
          </cell>
        </row>
        <row r="5209">
          <cell r="C5209">
            <v>96235956</v>
          </cell>
          <cell r="D5209">
            <v>96235956</v>
          </cell>
        </row>
        <row r="5210">
          <cell r="C5210">
            <v>96235956</v>
          </cell>
          <cell r="D5210">
            <v>96235956</v>
          </cell>
        </row>
        <row r="5211">
          <cell r="C5211">
            <v>96235956</v>
          </cell>
          <cell r="D5211">
            <v>96235956</v>
          </cell>
        </row>
        <row r="5212">
          <cell r="C5212">
            <v>96236550</v>
          </cell>
          <cell r="D5212">
            <v>96236550</v>
          </cell>
        </row>
        <row r="5213">
          <cell r="C5213">
            <v>96237724</v>
          </cell>
          <cell r="D5213">
            <v>96237724</v>
          </cell>
        </row>
        <row r="5214">
          <cell r="C5214">
            <v>96238373</v>
          </cell>
          <cell r="D5214">
            <v>96238373</v>
          </cell>
        </row>
        <row r="5215">
          <cell r="C5215">
            <v>96238376</v>
          </cell>
          <cell r="D5215">
            <v>96238376</v>
          </cell>
        </row>
        <row r="5216">
          <cell r="C5216">
            <v>96238392</v>
          </cell>
          <cell r="D5216">
            <v>96238392</v>
          </cell>
        </row>
        <row r="5217">
          <cell r="C5217">
            <v>96238392</v>
          </cell>
          <cell r="D5217">
            <v>96238392</v>
          </cell>
        </row>
        <row r="5218">
          <cell r="C5218">
            <v>96238825</v>
          </cell>
          <cell r="D5218">
            <v>96238825</v>
          </cell>
        </row>
        <row r="5219">
          <cell r="C5219">
            <v>96239386</v>
          </cell>
          <cell r="D5219">
            <v>96239386</v>
          </cell>
        </row>
        <row r="5220">
          <cell r="C5220">
            <v>96239401</v>
          </cell>
          <cell r="D5220">
            <v>25183058</v>
          </cell>
        </row>
        <row r="5221">
          <cell r="C5221">
            <v>96239401</v>
          </cell>
          <cell r="D5221">
            <v>25183058</v>
          </cell>
        </row>
        <row r="5222">
          <cell r="C5222">
            <v>96239408</v>
          </cell>
          <cell r="D5222">
            <v>25183061</v>
          </cell>
        </row>
        <row r="5223">
          <cell r="C5223">
            <v>96239408</v>
          </cell>
          <cell r="D5223">
            <v>25183061</v>
          </cell>
        </row>
        <row r="5224">
          <cell r="C5224">
            <v>96239414</v>
          </cell>
          <cell r="D5224">
            <v>94580910</v>
          </cell>
        </row>
        <row r="5225">
          <cell r="C5225">
            <v>96240768</v>
          </cell>
          <cell r="D5225">
            <v>96240768</v>
          </cell>
        </row>
        <row r="5226">
          <cell r="C5226">
            <v>96240927</v>
          </cell>
          <cell r="D5226">
            <v>96915077</v>
          </cell>
        </row>
        <row r="5227">
          <cell r="C5227">
            <v>96240927</v>
          </cell>
          <cell r="D5227">
            <v>96915077</v>
          </cell>
        </row>
        <row r="5228">
          <cell r="C5228">
            <v>96240928</v>
          </cell>
          <cell r="D5228">
            <v>96915088</v>
          </cell>
        </row>
        <row r="5229">
          <cell r="C5229">
            <v>96240928</v>
          </cell>
          <cell r="D5229">
            <v>96915088</v>
          </cell>
        </row>
        <row r="5230">
          <cell r="C5230">
            <v>96241673</v>
          </cell>
          <cell r="D5230">
            <v>96241673</v>
          </cell>
        </row>
        <row r="5231">
          <cell r="C5231">
            <v>96242010</v>
          </cell>
          <cell r="D5231">
            <v>96242010</v>
          </cell>
        </row>
        <row r="5232">
          <cell r="C5232">
            <v>96242010</v>
          </cell>
          <cell r="D5232">
            <v>96242010</v>
          </cell>
        </row>
        <row r="5233">
          <cell r="C5233">
            <v>96242016</v>
          </cell>
          <cell r="D5233">
            <v>96916515</v>
          </cell>
        </row>
        <row r="5234">
          <cell r="C5234">
            <v>96242413</v>
          </cell>
          <cell r="D5234">
            <v>96242413</v>
          </cell>
        </row>
        <row r="5235">
          <cell r="C5235">
            <v>96242464</v>
          </cell>
          <cell r="D5235" t="str">
            <v>IC-1977</v>
          </cell>
        </row>
        <row r="5236">
          <cell r="C5236">
            <v>96242506</v>
          </cell>
          <cell r="D5236">
            <v>96242506</v>
          </cell>
        </row>
        <row r="5237">
          <cell r="C5237">
            <v>96242526</v>
          </cell>
          <cell r="D5237">
            <v>96242526</v>
          </cell>
        </row>
        <row r="5238">
          <cell r="C5238">
            <v>96242655</v>
          </cell>
          <cell r="D5238">
            <v>96242655</v>
          </cell>
        </row>
        <row r="5239">
          <cell r="C5239">
            <v>96243271</v>
          </cell>
          <cell r="D5239">
            <v>96243271</v>
          </cell>
        </row>
        <row r="5240">
          <cell r="C5240">
            <v>96243272</v>
          </cell>
          <cell r="D5240" t="str">
            <v>IC-1455</v>
          </cell>
        </row>
        <row r="5241">
          <cell r="C5241">
            <v>96243273</v>
          </cell>
          <cell r="D5241">
            <v>96243273</v>
          </cell>
        </row>
        <row r="5242">
          <cell r="C5242">
            <v>96243278</v>
          </cell>
          <cell r="D5242">
            <v>96243278</v>
          </cell>
        </row>
        <row r="5243">
          <cell r="C5243">
            <v>96243282</v>
          </cell>
          <cell r="D5243">
            <v>96243282</v>
          </cell>
        </row>
        <row r="5244">
          <cell r="C5244">
            <v>96243282</v>
          </cell>
          <cell r="D5244">
            <v>96243282</v>
          </cell>
        </row>
        <row r="5245">
          <cell r="C5245">
            <v>96243317</v>
          </cell>
          <cell r="D5245">
            <v>96915084</v>
          </cell>
        </row>
        <row r="5246">
          <cell r="C5246">
            <v>96243426</v>
          </cell>
          <cell r="D5246">
            <v>96916520</v>
          </cell>
        </row>
        <row r="5247">
          <cell r="C5247">
            <v>96243492</v>
          </cell>
          <cell r="D5247">
            <v>96243492</v>
          </cell>
        </row>
        <row r="5248">
          <cell r="C5248">
            <v>96243617</v>
          </cell>
          <cell r="D5248">
            <v>96916521</v>
          </cell>
        </row>
        <row r="5249">
          <cell r="C5249">
            <v>96243617</v>
          </cell>
          <cell r="D5249">
            <v>96916521</v>
          </cell>
        </row>
        <row r="5250">
          <cell r="C5250">
            <v>96243617</v>
          </cell>
          <cell r="D5250">
            <v>96916521</v>
          </cell>
        </row>
        <row r="5251">
          <cell r="C5251">
            <v>96243713</v>
          </cell>
          <cell r="D5251">
            <v>96243713</v>
          </cell>
        </row>
        <row r="5252">
          <cell r="C5252">
            <v>96244896</v>
          </cell>
          <cell r="D5252">
            <v>96244896</v>
          </cell>
        </row>
        <row r="5253">
          <cell r="C5253">
            <v>96245095</v>
          </cell>
          <cell r="D5253">
            <v>96245095</v>
          </cell>
        </row>
        <row r="5254">
          <cell r="C5254">
            <v>96245671</v>
          </cell>
          <cell r="D5254">
            <v>96245671</v>
          </cell>
        </row>
        <row r="5255">
          <cell r="C5255">
            <v>96246535</v>
          </cell>
          <cell r="D5255">
            <v>96246535</v>
          </cell>
        </row>
        <row r="5256">
          <cell r="C5256">
            <v>96246675</v>
          </cell>
          <cell r="D5256">
            <v>96915085</v>
          </cell>
        </row>
        <row r="5257">
          <cell r="C5257">
            <v>96247398</v>
          </cell>
          <cell r="D5257">
            <v>96247398</v>
          </cell>
        </row>
        <row r="5258">
          <cell r="C5258">
            <v>96247398</v>
          </cell>
          <cell r="D5258">
            <v>96247398</v>
          </cell>
        </row>
        <row r="5259">
          <cell r="C5259">
            <v>96247398</v>
          </cell>
          <cell r="D5259">
            <v>96247398</v>
          </cell>
        </row>
        <row r="5260">
          <cell r="C5260">
            <v>96247406</v>
          </cell>
          <cell r="D5260">
            <v>96247406</v>
          </cell>
        </row>
        <row r="5261">
          <cell r="C5261">
            <v>96248567</v>
          </cell>
          <cell r="D5261">
            <v>96916409</v>
          </cell>
        </row>
        <row r="5262">
          <cell r="C5262">
            <v>96249401</v>
          </cell>
          <cell r="D5262">
            <v>96249401</v>
          </cell>
        </row>
        <row r="5263">
          <cell r="C5263">
            <v>96250541</v>
          </cell>
          <cell r="D5263">
            <v>96250541</v>
          </cell>
        </row>
        <row r="5264">
          <cell r="C5264">
            <v>96251069</v>
          </cell>
          <cell r="D5264">
            <v>96251069</v>
          </cell>
        </row>
        <row r="5265">
          <cell r="C5265">
            <v>96251078</v>
          </cell>
          <cell r="D5265">
            <v>96251078</v>
          </cell>
        </row>
        <row r="5266">
          <cell r="C5266">
            <v>96251634</v>
          </cell>
          <cell r="D5266">
            <v>96251634</v>
          </cell>
        </row>
        <row r="5267">
          <cell r="C5267">
            <v>96251748</v>
          </cell>
          <cell r="D5267">
            <v>96963213</v>
          </cell>
        </row>
        <row r="5268">
          <cell r="C5268">
            <v>96251748</v>
          </cell>
          <cell r="D5268">
            <v>96963213</v>
          </cell>
        </row>
        <row r="5269">
          <cell r="C5269">
            <v>96252051</v>
          </cell>
          <cell r="D5269">
            <v>96252051</v>
          </cell>
        </row>
        <row r="5270">
          <cell r="C5270">
            <v>96252052</v>
          </cell>
          <cell r="D5270">
            <v>96252052</v>
          </cell>
        </row>
        <row r="5271">
          <cell r="C5271">
            <v>96252105</v>
          </cell>
          <cell r="D5271">
            <v>96252105</v>
          </cell>
        </row>
        <row r="5272">
          <cell r="C5272">
            <v>96252166</v>
          </cell>
          <cell r="D5272">
            <v>96252166</v>
          </cell>
        </row>
        <row r="5273">
          <cell r="C5273">
            <v>96252166</v>
          </cell>
          <cell r="D5273">
            <v>96252166</v>
          </cell>
        </row>
        <row r="5274">
          <cell r="C5274">
            <v>96252547</v>
          </cell>
          <cell r="D5274">
            <v>96914472</v>
          </cell>
        </row>
        <row r="5275">
          <cell r="C5275">
            <v>96252547</v>
          </cell>
          <cell r="D5275">
            <v>96914472</v>
          </cell>
        </row>
        <row r="5276">
          <cell r="C5276">
            <v>96252547</v>
          </cell>
          <cell r="D5276">
            <v>96914472</v>
          </cell>
        </row>
        <row r="5277">
          <cell r="C5277">
            <v>96252627</v>
          </cell>
          <cell r="D5277">
            <v>96252627</v>
          </cell>
        </row>
        <row r="5278">
          <cell r="C5278">
            <v>96252835</v>
          </cell>
          <cell r="D5278">
            <v>96252835</v>
          </cell>
        </row>
        <row r="5279">
          <cell r="C5279">
            <v>96252907</v>
          </cell>
          <cell r="D5279">
            <v>96915086</v>
          </cell>
        </row>
        <row r="5280">
          <cell r="C5280">
            <v>96253545</v>
          </cell>
          <cell r="D5280">
            <v>96253545</v>
          </cell>
        </row>
        <row r="5281">
          <cell r="C5281">
            <v>96253545</v>
          </cell>
          <cell r="D5281">
            <v>96253545</v>
          </cell>
        </row>
        <row r="5282">
          <cell r="C5282">
            <v>96253607</v>
          </cell>
          <cell r="D5282">
            <v>96253607</v>
          </cell>
        </row>
        <row r="5283">
          <cell r="C5283">
            <v>96254006</v>
          </cell>
          <cell r="D5283">
            <v>95963800</v>
          </cell>
        </row>
        <row r="5284">
          <cell r="C5284">
            <v>96255408</v>
          </cell>
          <cell r="D5284">
            <v>96916526</v>
          </cell>
        </row>
        <row r="5285">
          <cell r="C5285">
            <v>96255633</v>
          </cell>
          <cell r="D5285">
            <v>96914201</v>
          </cell>
        </row>
        <row r="5286">
          <cell r="C5286">
            <v>96255658</v>
          </cell>
          <cell r="D5286">
            <v>96255658</v>
          </cell>
        </row>
        <row r="5287">
          <cell r="C5287">
            <v>96255765</v>
          </cell>
          <cell r="D5287">
            <v>96914700</v>
          </cell>
        </row>
        <row r="5288">
          <cell r="C5288">
            <v>96255766</v>
          </cell>
          <cell r="D5288">
            <v>96914701</v>
          </cell>
        </row>
        <row r="5289">
          <cell r="C5289">
            <v>96255769</v>
          </cell>
          <cell r="D5289">
            <v>96914702</v>
          </cell>
        </row>
        <row r="5290">
          <cell r="C5290">
            <v>96255770</v>
          </cell>
          <cell r="D5290">
            <v>96914703</v>
          </cell>
        </row>
        <row r="5291">
          <cell r="C5291">
            <v>96255789</v>
          </cell>
          <cell r="D5291">
            <v>96540548</v>
          </cell>
        </row>
        <row r="5292">
          <cell r="C5292">
            <v>96255789</v>
          </cell>
          <cell r="D5292">
            <v>96540548</v>
          </cell>
        </row>
        <row r="5293">
          <cell r="C5293">
            <v>96256361</v>
          </cell>
          <cell r="D5293">
            <v>96256361</v>
          </cell>
        </row>
        <row r="5294">
          <cell r="C5294">
            <v>96256434</v>
          </cell>
          <cell r="D5294">
            <v>96256434</v>
          </cell>
        </row>
        <row r="5295">
          <cell r="C5295">
            <v>96256434</v>
          </cell>
          <cell r="D5295">
            <v>96256434</v>
          </cell>
        </row>
        <row r="5296">
          <cell r="C5296">
            <v>96256434</v>
          </cell>
          <cell r="D5296">
            <v>96518586</v>
          </cell>
        </row>
        <row r="5297">
          <cell r="C5297">
            <v>96256606</v>
          </cell>
          <cell r="D5297" t="str">
            <v>IC-1978</v>
          </cell>
        </row>
        <row r="5298">
          <cell r="C5298">
            <v>96256607</v>
          </cell>
          <cell r="D5298" t="str">
            <v>IC-1979</v>
          </cell>
        </row>
        <row r="5299">
          <cell r="C5299">
            <v>96256663</v>
          </cell>
          <cell r="D5299">
            <v>96256663</v>
          </cell>
        </row>
        <row r="5300">
          <cell r="C5300">
            <v>96256894</v>
          </cell>
          <cell r="D5300">
            <v>96256894</v>
          </cell>
        </row>
        <row r="5301">
          <cell r="C5301">
            <v>96256894</v>
          </cell>
          <cell r="D5301">
            <v>96256894</v>
          </cell>
        </row>
        <row r="5302">
          <cell r="C5302">
            <v>96256894</v>
          </cell>
          <cell r="D5302">
            <v>96256894</v>
          </cell>
        </row>
        <row r="5303">
          <cell r="C5303">
            <v>96256900</v>
          </cell>
          <cell r="D5303">
            <v>96256900</v>
          </cell>
        </row>
        <row r="5304">
          <cell r="C5304">
            <v>96257122</v>
          </cell>
          <cell r="D5304">
            <v>96257122</v>
          </cell>
        </row>
        <row r="5305">
          <cell r="C5305">
            <v>96257885</v>
          </cell>
          <cell r="D5305">
            <v>96257885</v>
          </cell>
        </row>
        <row r="5306">
          <cell r="C5306">
            <v>96257981</v>
          </cell>
          <cell r="D5306">
            <v>96257981</v>
          </cell>
        </row>
        <row r="5307">
          <cell r="C5307">
            <v>96258089</v>
          </cell>
          <cell r="D5307">
            <v>96258089</v>
          </cell>
        </row>
        <row r="5308">
          <cell r="C5308">
            <v>96258089</v>
          </cell>
          <cell r="D5308">
            <v>96258089</v>
          </cell>
        </row>
        <row r="5309">
          <cell r="C5309">
            <v>96258089</v>
          </cell>
          <cell r="D5309">
            <v>96258089</v>
          </cell>
        </row>
        <row r="5310">
          <cell r="C5310">
            <v>96258311</v>
          </cell>
          <cell r="D5310">
            <v>96258311</v>
          </cell>
        </row>
        <row r="5311">
          <cell r="C5311">
            <v>96258866</v>
          </cell>
          <cell r="D5311">
            <v>96258866</v>
          </cell>
        </row>
        <row r="5312">
          <cell r="C5312">
            <v>96258902</v>
          </cell>
          <cell r="D5312">
            <v>96258902</v>
          </cell>
        </row>
        <row r="5313">
          <cell r="C5313">
            <v>96259064</v>
          </cell>
          <cell r="D5313">
            <v>96259064</v>
          </cell>
        </row>
        <row r="5314">
          <cell r="C5314">
            <v>96259076</v>
          </cell>
          <cell r="D5314">
            <v>96259076</v>
          </cell>
        </row>
        <row r="5315">
          <cell r="C5315">
            <v>96259076</v>
          </cell>
          <cell r="D5315">
            <v>96259076</v>
          </cell>
        </row>
        <row r="5316">
          <cell r="C5316">
            <v>96260515</v>
          </cell>
          <cell r="D5316">
            <v>96915225</v>
          </cell>
        </row>
        <row r="5317">
          <cell r="C5317">
            <v>96260516</v>
          </cell>
          <cell r="D5317">
            <v>96915226</v>
          </cell>
        </row>
        <row r="5318">
          <cell r="C5318">
            <v>96260548</v>
          </cell>
          <cell r="D5318">
            <v>96260548</v>
          </cell>
        </row>
        <row r="5319">
          <cell r="C5319">
            <v>96260578</v>
          </cell>
          <cell r="D5319">
            <v>96260578</v>
          </cell>
        </row>
        <row r="5320">
          <cell r="C5320">
            <v>96260995</v>
          </cell>
          <cell r="D5320">
            <v>96260995</v>
          </cell>
        </row>
        <row r="5321">
          <cell r="C5321">
            <v>96260996</v>
          </cell>
          <cell r="D5321">
            <v>96260996</v>
          </cell>
        </row>
        <row r="5322">
          <cell r="C5322">
            <v>96261235</v>
          </cell>
          <cell r="D5322">
            <v>96261235</v>
          </cell>
        </row>
        <row r="5323">
          <cell r="C5323">
            <v>96261236</v>
          </cell>
          <cell r="D5323">
            <v>96261236</v>
          </cell>
        </row>
        <row r="5324">
          <cell r="C5324">
            <v>96261577</v>
          </cell>
          <cell r="D5324">
            <v>96261577</v>
          </cell>
        </row>
        <row r="5325">
          <cell r="C5325">
            <v>96262507</v>
          </cell>
          <cell r="D5325">
            <v>96262507</v>
          </cell>
        </row>
        <row r="5326">
          <cell r="C5326">
            <v>96264072</v>
          </cell>
          <cell r="D5326" t="str">
            <v>deleted</v>
          </cell>
        </row>
        <row r="5327">
          <cell r="C5327">
            <v>96266086</v>
          </cell>
          <cell r="D5327">
            <v>96266086</v>
          </cell>
        </row>
        <row r="5328">
          <cell r="C5328">
            <v>96266640</v>
          </cell>
          <cell r="D5328">
            <v>96914709</v>
          </cell>
        </row>
        <row r="5329">
          <cell r="C5329">
            <v>96266641</v>
          </cell>
          <cell r="D5329">
            <v>96914710</v>
          </cell>
        </row>
        <row r="5330">
          <cell r="C5330">
            <v>96266968</v>
          </cell>
          <cell r="D5330">
            <v>96266968</v>
          </cell>
        </row>
        <row r="5331">
          <cell r="C5331">
            <v>96267036</v>
          </cell>
          <cell r="D5331">
            <v>96267036</v>
          </cell>
        </row>
        <row r="5332">
          <cell r="C5332">
            <v>96267421</v>
          </cell>
          <cell r="D5332">
            <v>96267421</v>
          </cell>
        </row>
        <row r="5333">
          <cell r="C5333">
            <v>96267422</v>
          </cell>
          <cell r="D5333">
            <v>96267422</v>
          </cell>
        </row>
        <row r="5334">
          <cell r="C5334">
            <v>96267423</v>
          </cell>
          <cell r="D5334">
            <v>96267423</v>
          </cell>
        </row>
        <row r="5335">
          <cell r="C5335">
            <v>96267424</v>
          </cell>
          <cell r="D5335">
            <v>96267424</v>
          </cell>
        </row>
        <row r="5336">
          <cell r="C5336">
            <v>96267878</v>
          </cell>
          <cell r="D5336">
            <v>96267878</v>
          </cell>
        </row>
        <row r="5337">
          <cell r="C5337">
            <v>96267878</v>
          </cell>
          <cell r="D5337">
            <v>96267878</v>
          </cell>
        </row>
        <row r="5338">
          <cell r="C5338">
            <v>96269526</v>
          </cell>
          <cell r="D5338">
            <v>96320504</v>
          </cell>
        </row>
        <row r="5339">
          <cell r="C5339">
            <v>96271579</v>
          </cell>
          <cell r="D5339">
            <v>96271579</v>
          </cell>
        </row>
        <row r="5340">
          <cell r="C5340">
            <v>96272351</v>
          </cell>
          <cell r="D5340">
            <v>96272351</v>
          </cell>
        </row>
        <row r="5341">
          <cell r="C5341">
            <v>96272351</v>
          </cell>
          <cell r="D5341">
            <v>96272351</v>
          </cell>
        </row>
        <row r="5342">
          <cell r="C5342">
            <v>96272641</v>
          </cell>
          <cell r="D5342">
            <v>96272641</v>
          </cell>
        </row>
        <row r="5343">
          <cell r="C5343">
            <v>96272642</v>
          </cell>
          <cell r="D5343">
            <v>96272642</v>
          </cell>
        </row>
        <row r="5344">
          <cell r="C5344">
            <v>96272848</v>
          </cell>
          <cell r="D5344">
            <v>96272848</v>
          </cell>
        </row>
        <row r="5345">
          <cell r="C5345">
            <v>96273168</v>
          </cell>
          <cell r="D5345">
            <v>96273168</v>
          </cell>
        </row>
        <row r="5346">
          <cell r="C5346">
            <v>96273781</v>
          </cell>
          <cell r="D5346">
            <v>96273781</v>
          </cell>
        </row>
        <row r="5347">
          <cell r="C5347">
            <v>96274103</v>
          </cell>
          <cell r="D5347">
            <v>96274103</v>
          </cell>
        </row>
        <row r="5348">
          <cell r="C5348">
            <v>96274812</v>
          </cell>
          <cell r="D5348">
            <v>96274812</v>
          </cell>
        </row>
        <row r="5349">
          <cell r="C5349">
            <v>96275005</v>
          </cell>
          <cell r="D5349">
            <v>96275005</v>
          </cell>
        </row>
        <row r="5350">
          <cell r="C5350">
            <v>96276354</v>
          </cell>
          <cell r="D5350">
            <v>96276354</v>
          </cell>
        </row>
        <row r="5351">
          <cell r="C5351">
            <v>96276380</v>
          </cell>
          <cell r="D5351">
            <v>96276380</v>
          </cell>
        </row>
        <row r="5352">
          <cell r="C5352">
            <v>96276670</v>
          </cell>
          <cell r="D5352">
            <v>96276670</v>
          </cell>
        </row>
        <row r="5353">
          <cell r="C5353">
            <v>96276670</v>
          </cell>
          <cell r="D5353">
            <v>96276670</v>
          </cell>
        </row>
        <row r="5354">
          <cell r="C5354">
            <v>96279418</v>
          </cell>
          <cell r="D5354">
            <v>96279418</v>
          </cell>
        </row>
        <row r="5355">
          <cell r="C5355">
            <v>96279427</v>
          </cell>
          <cell r="D5355">
            <v>96279427</v>
          </cell>
        </row>
        <row r="5356">
          <cell r="C5356">
            <v>96279666</v>
          </cell>
          <cell r="D5356">
            <v>96279666</v>
          </cell>
        </row>
        <row r="5357">
          <cell r="C5357">
            <v>96279672</v>
          </cell>
          <cell r="D5357">
            <v>96279672</v>
          </cell>
        </row>
        <row r="5358">
          <cell r="C5358">
            <v>96279672</v>
          </cell>
          <cell r="D5358">
            <v>96279672</v>
          </cell>
        </row>
        <row r="5359">
          <cell r="C5359">
            <v>96279672</v>
          </cell>
          <cell r="D5359">
            <v>96279672</v>
          </cell>
        </row>
        <row r="5360">
          <cell r="C5360">
            <v>96279678</v>
          </cell>
          <cell r="D5360">
            <v>96914712</v>
          </cell>
        </row>
        <row r="5361">
          <cell r="C5361">
            <v>96279678</v>
          </cell>
          <cell r="D5361">
            <v>96914712</v>
          </cell>
        </row>
        <row r="5362">
          <cell r="C5362">
            <v>96279678</v>
          </cell>
          <cell r="D5362">
            <v>96279678</v>
          </cell>
        </row>
        <row r="5363">
          <cell r="C5363">
            <v>96279887</v>
          </cell>
          <cell r="D5363">
            <v>96914713</v>
          </cell>
        </row>
        <row r="5364">
          <cell r="C5364">
            <v>96279888</v>
          </cell>
          <cell r="D5364">
            <v>96914714</v>
          </cell>
        </row>
        <row r="5365">
          <cell r="C5365">
            <v>96280097</v>
          </cell>
          <cell r="D5365">
            <v>96280097</v>
          </cell>
        </row>
        <row r="5366">
          <cell r="C5366">
            <v>96280186</v>
          </cell>
          <cell r="D5366">
            <v>96280186</v>
          </cell>
        </row>
        <row r="5367">
          <cell r="C5367">
            <v>96280886</v>
          </cell>
          <cell r="D5367">
            <v>96280886</v>
          </cell>
        </row>
        <row r="5368">
          <cell r="C5368">
            <v>96280927</v>
          </cell>
          <cell r="D5368">
            <v>96915089</v>
          </cell>
        </row>
        <row r="5369">
          <cell r="C5369">
            <v>96280929</v>
          </cell>
          <cell r="D5369">
            <v>96915090</v>
          </cell>
        </row>
        <row r="5370">
          <cell r="C5370">
            <v>96281027</v>
          </cell>
          <cell r="D5370">
            <v>96281027</v>
          </cell>
        </row>
        <row r="5371">
          <cell r="C5371">
            <v>96282192</v>
          </cell>
          <cell r="D5371">
            <v>96282192</v>
          </cell>
        </row>
        <row r="5372">
          <cell r="C5372">
            <v>96282192</v>
          </cell>
          <cell r="D5372">
            <v>96282192</v>
          </cell>
        </row>
        <row r="5373">
          <cell r="C5373">
            <v>96282193</v>
          </cell>
          <cell r="D5373">
            <v>96282193</v>
          </cell>
        </row>
        <row r="5374">
          <cell r="C5374">
            <v>96282193</v>
          </cell>
          <cell r="D5374">
            <v>96282193</v>
          </cell>
        </row>
        <row r="5375">
          <cell r="C5375">
            <v>96282463</v>
          </cell>
          <cell r="D5375">
            <v>96282463</v>
          </cell>
        </row>
        <row r="5376">
          <cell r="C5376">
            <v>96282709</v>
          </cell>
          <cell r="D5376">
            <v>96916537</v>
          </cell>
        </row>
        <row r="5377">
          <cell r="C5377">
            <v>96282710</v>
          </cell>
          <cell r="D5377">
            <v>96916538</v>
          </cell>
        </row>
        <row r="5378">
          <cell r="C5378">
            <v>96282711</v>
          </cell>
          <cell r="D5378">
            <v>96916539</v>
          </cell>
        </row>
        <row r="5379">
          <cell r="C5379">
            <v>96282712</v>
          </cell>
          <cell r="D5379">
            <v>96916540</v>
          </cell>
        </row>
        <row r="5380">
          <cell r="C5380">
            <v>96283272</v>
          </cell>
          <cell r="D5380">
            <v>96283272</v>
          </cell>
        </row>
        <row r="5381">
          <cell r="C5381">
            <v>96283617</v>
          </cell>
          <cell r="D5381">
            <v>96283617</v>
          </cell>
        </row>
        <row r="5382">
          <cell r="C5382">
            <v>96284388</v>
          </cell>
          <cell r="D5382">
            <v>96284388</v>
          </cell>
        </row>
        <row r="5383">
          <cell r="C5383">
            <v>96284389</v>
          </cell>
          <cell r="D5383">
            <v>96284389</v>
          </cell>
        </row>
        <row r="5384">
          <cell r="C5384">
            <v>96284391</v>
          </cell>
          <cell r="D5384">
            <v>96284391</v>
          </cell>
        </row>
        <row r="5385">
          <cell r="C5385">
            <v>96284710</v>
          </cell>
          <cell r="D5385">
            <v>96284710</v>
          </cell>
        </row>
        <row r="5386">
          <cell r="C5386">
            <v>96284710</v>
          </cell>
          <cell r="D5386">
            <v>96284710</v>
          </cell>
        </row>
        <row r="5387">
          <cell r="C5387">
            <v>96284710</v>
          </cell>
          <cell r="D5387">
            <v>96284710</v>
          </cell>
        </row>
        <row r="5388">
          <cell r="C5388">
            <v>96284712</v>
          </cell>
          <cell r="D5388">
            <v>96914460</v>
          </cell>
        </row>
        <row r="5389">
          <cell r="C5389">
            <v>96284712</v>
          </cell>
          <cell r="D5389">
            <v>96914460</v>
          </cell>
        </row>
        <row r="5390">
          <cell r="C5390">
            <v>96284907</v>
          </cell>
          <cell r="D5390">
            <v>96284907</v>
          </cell>
        </row>
        <row r="5391">
          <cell r="C5391">
            <v>96285158</v>
          </cell>
          <cell r="D5391">
            <v>96512846</v>
          </cell>
        </row>
        <row r="5392">
          <cell r="C5392">
            <v>96285355</v>
          </cell>
          <cell r="D5392">
            <v>96917306</v>
          </cell>
        </row>
        <row r="5393">
          <cell r="C5393">
            <v>96285355</v>
          </cell>
          <cell r="D5393">
            <v>96917306</v>
          </cell>
        </row>
        <row r="5394">
          <cell r="C5394">
            <v>96285517</v>
          </cell>
          <cell r="D5394">
            <v>96285517</v>
          </cell>
        </row>
        <row r="5395">
          <cell r="C5395">
            <v>96285614</v>
          </cell>
          <cell r="D5395" t="str">
            <v>IC-1955</v>
          </cell>
        </row>
        <row r="5396">
          <cell r="C5396">
            <v>96285614</v>
          </cell>
          <cell r="D5396" t="str">
            <v>IC-1955</v>
          </cell>
        </row>
        <row r="5397">
          <cell r="C5397">
            <v>96286025</v>
          </cell>
          <cell r="D5397">
            <v>96286025</v>
          </cell>
        </row>
        <row r="5398">
          <cell r="C5398">
            <v>96286732</v>
          </cell>
          <cell r="D5398">
            <v>96286732</v>
          </cell>
        </row>
        <row r="5399">
          <cell r="C5399">
            <v>96286853</v>
          </cell>
          <cell r="D5399">
            <v>96286853</v>
          </cell>
        </row>
        <row r="5400">
          <cell r="C5400">
            <v>96287039</v>
          </cell>
          <cell r="D5400" t="str">
            <v>IC-1906</v>
          </cell>
        </row>
        <row r="5401">
          <cell r="C5401">
            <v>96287065</v>
          </cell>
          <cell r="D5401" t="str">
            <v>IC-1907</v>
          </cell>
        </row>
        <row r="5402">
          <cell r="C5402">
            <v>96287065</v>
          </cell>
          <cell r="D5402" t="str">
            <v>IC-1907</v>
          </cell>
        </row>
        <row r="5403">
          <cell r="C5403">
            <v>96287066</v>
          </cell>
          <cell r="D5403" t="str">
            <v>IC-1908</v>
          </cell>
        </row>
        <row r="5404">
          <cell r="C5404">
            <v>96287066</v>
          </cell>
          <cell r="D5404" t="str">
            <v>IC-1908</v>
          </cell>
        </row>
        <row r="5405">
          <cell r="C5405">
            <v>96287147</v>
          </cell>
          <cell r="D5405">
            <v>96287147</v>
          </cell>
        </row>
        <row r="5406">
          <cell r="C5406">
            <v>96287589</v>
          </cell>
          <cell r="D5406">
            <v>96287589</v>
          </cell>
        </row>
        <row r="5407">
          <cell r="C5407">
            <v>96287792</v>
          </cell>
          <cell r="D5407">
            <v>96287792</v>
          </cell>
        </row>
        <row r="5408">
          <cell r="C5408">
            <v>96287792</v>
          </cell>
          <cell r="D5408">
            <v>96287792</v>
          </cell>
        </row>
        <row r="5409">
          <cell r="C5409">
            <v>96287811</v>
          </cell>
          <cell r="D5409">
            <v>96287811</v>
          </cell>
        </row>
        <row r="5410">
          <cell r="C5410">
            <v>96287812</v>
          </cell>
          <cell r="D5410">
            <v>96287812</v>
          </cell>
        </row>
        <row r="5411">
          <cell r="C5411">
            <v>96287814</v>
          </cell>
          <cell r="D5411">
            <v>96287814</v>
          </cell>
        </row>
        <row r="5412">
          <cell r="C5412">
            <v>96287818</v>
          </cell>
          <cell r="D5412">
            <v>96287818</v>
          </cell>
        </row>
        <row r="5413">
          <cell r="C5413">
            <v>96288061</v>
          </cell>
          <cell r="D5413">
            <v>96288061</v>
          </cell>
        </row>
        <row r="5414">
          <cell r="C5414">
            <v>96288064</v>
          </cell>
          <cell r="D5414">
            <v>96288064</v>
          </cell>
        </row>
        <row r="5415">
          <cell r="C5415">
            <v>96288176</v>
          </cell>
          <cell r="D5415">
            <v>96288176</v>
          </cell>
        </row>
        <row r="5416">
          <cell r="C5416">
            <v>96288177</v>
          </cell>
          <cell r="D5416">
            <v>96288177</v>
          </cell>
        </row>
        <row r="5417">
          <cell r="C5417">
            <v>96288178</v>
          </cell>
          <cell r="D5417">
            <v>96288178</v>
          </cell>
        </row>
        <row r="5418">
          <cell r="C5418">
            <v>96288183</v>
          </cell>
          <cell r="D5418">
            <v>96288183</v>
          </cell>
        </row>
        <row r="5419">
          <cell r="C5419">
            <v>96288185</v>
          </cell>
          <cell r="D5419">
            <v>96288185</v>
          </cell>
        </row>
        <row r="5420">
          <cell r="C5420">
            <v>96288627</v>
          </cell>
          <cell r="D5420">
            <v>96288627</v>
          </cell>
        </row>
        <row r="5421">
          <cell r="C5421">
            <v>96288627</v>
          </cell>
          <cell r="D5421">
            <v>96288627</v>
          </cell>
        </row>
        <row r="5422">
          <cell r="C5422">
            <v>96288628</v>
          </cell>
          <cell r="D5422">
            <v>96288628</v>
          </cell>
        </row>
        <row r="5423">
          <cell r="C5423">
            <v>96288628</v>
          </cell>
          <cell r="D5423">
            <v>96288628</v>
          </cell>
        </row>
        <row r="5424">
          <cell r="C5424">
            <v>96288667</v>
          </cell>
          <cell r="D5424">
            <v>96916542</v>
          </cell>
        </row>
        <row r="5425">
          <cell r="C5425">
            <v>96288934</v>
          </cell>
          <cell r="D5425">
            <v>96288934</v>
          </cell>
        </row>
        <row r="5426">
          <cell r="C5426">
            <v>96288935</v>
          </cell>
          <cell r="D5426">
            <v>96288935</v>
          </cell>
        </row>
        <row r="5427">
          <cell r="C5427">
            <v>96288972</v>
          </cell>
          <cell r="D5427">
            <v>96288972</v>
          </cell>
        </row>
        <row r="5428">
          <cell r="C5428">
            <v>96288972</v>
          </cell>
          <cell r="D5428">
            <v>96288972</v>
          </cell>
        </row>
        <row r="5429">
          <cell r="C5429">
            <v>96289030</v>
          </cell>
          <cell r="D5429">
            <v>96289030</v>
          </cell>
        </row>
        <row r="5430">
          <cell r="C5430">
            <v>96289868</v>
          </cell>
          <cell r="D5430">
            <v>96289868</v>
          </cell>
        </row>
        <row r="5431">
          <cell r="C5431">
            <v>96290549</v>
          </cell>
          <cell r="D5431">
            <v>96290549</v>
          </cell>
        </row>
        <row r="5432">
          <cell r="C5432">
            <v>96290550</v>
          </cell>
          <cell r="D5432">
            <v>96290550</v>
          </cell>
        </row>
        <row r="5433">
          <cell r="C5433">
            <v>96291086</v>
          </cell>
          <cell r="D5433">
            <v>96291086</v>
          </cell>
        </row>
        <row r="5434">
          <cell r="C5434">
            <v>96291222</v>
          </cell>
          <cell r="D5434">
            <v>96914837</v>
          </cell>
        </row>
        <row r="5435">
          <cell r="C5435">
            <v>96291223</v>
          </cell>
          <cell r="D5435">
            <v>96914839</v>
          </cell>
        </row>
        <row r="5436">
          <cell r="C5436">
            <v>96291577</v>
          </cell>
          <cell r="D5436">
            <v>96291577</v>
          </cell>
        </row>
        <row r="5437">
          <cell r="C5437">
            <v>96291580</v>
          </cell>
          <cell r="D5437">
            <v>96291580</v>
          </cell>
        </row>
        <row r="5438">
          <cell r="C5438">
            <v>96291696</v>
          </cell>
          <cell r="D5438">
            <v>96291696</v>
          </cell>
        </row>
        <row r="5439">
          <cell r="C5439">
            <v>96291699</v>
          </cell>
          <cell r="D5439">
            <v>96291699</v>
          </cell>
        </row>
        <row r="5440">
          <cell r="C5440">
            <v>96291705</v>
          </cell>
          <cell r="D5440">
            <v>96291705</v>
          </cell>
        </row>
        <row r="5441">
          <cell r="C5441">
            <v>96291707</v>
          </cell>
          <cell r="D5441">
            <v>96291707</v>
          </cell>
        </row>
        <row r="5442">
          <cell r="C5442">
            <v>96291708</v>
          </cell>
          <cell r="D5442">
            <v>96291708</v>
          </cell>
        </row>
        <row r="5443">
          <cell r="C5443">
            <v>96291710</v>
          </cell>
          <cell r="D5443">
            <v>96291710</v>
          </cell>
        </row>
        <row r="5444">
          <cell r="C5444">
            <v>96292173</v>
          </cell>
          <cell r="D5444">
            <v>96292173</v>
          </cell>
        </row>
        <row r="5445">
          <cell r="C5445">
            <v>96292174</v>
          </cell>
          <cell r="D5445">
            <v>96292174</v>
          </cell>
        </row>
        <row r="5446">
          <cell r="C5446">
            <v>96292416</v>
          </cell>
          <cell r="D5446">
            <v>96292416</v>
          </cell>
        </row>
        <row r="5447">
          <cell r="C5447">
            <v>96293025</v>
          </cell>
          <cell r="D5447">
            <v>96293025</v>
          </cell>
        </row>
        <row r="5448">
          <cell r="C5448">
            <v>96293025</v>
          </cell>
          <cell r="D5448">
            <v>96293025</v>
          </cell>
        </row>
        <row r="5449">
          <cell r="C5449">
            <v>96293025</v>
          </cell>
          <cell r="D5449">
            <v>96293025</v>
          </cell>
        </row>
        <row r="5450">
          <cell r="C5450">
            <v>96293025</v>
          </cell>
          <cell r="D5450">
            <v>96350814</v>
          </cell>
        </row>
        <row r="5451">
          <cell r="C5451">
            <v>96293075</v>
          </cell>
          <cell r="D5451">
            <v>96293075</v>
          </cell>
        </row>
        <row r="5452">
          <cell r="C5452">
            <v>96293665</v>
          </cell>
          <cell r="D5452">
            <v>96293665</v>
          </cell>
        </row>
        <row r="5453">
          <cell r="C5453">
            <v>96293665</v>
          </cell>
          <cell r="D5453">
            <v>96293665</v>
          </cell>
        </row>
        <row r="5454">
          <cell r="C5454">
            <v>96297624</v>
          </cell>
          <cell r="D5454">
            <v>96297624</v>
          </cell>
        </row>
        <row r="5455">
          <cell r="C5455">
            <v>96298310</v>
          </cell>
          <cell r="D5455">
            <v>96298310</v>
          </cell>
        </row>
        <row r="5456">
          <cell r="C5456">
            <v>96298311</v>
          </cell>
          <cell r="D5456">
            <v>96298311</v>
          </cell>
        </row>
        <row r="5457">
          <cell r="C5457">
            <v>96298502</v>
          </cell>
          <cell r="D5457">
            <v>96298502</v>
          </cell>
        </row>
        <row r="5458">
          <cell r="C5458">
            <v>96298684</v>
          </cell>
          <cell r="D5458">
            <v>96914841</v>
          </cell>
        </row>
        <row r="5459">
          <cell r="C5459">
            <v>96298685</v>
          </cell>
          <cell r="D5459">
            <v>96914843</v>
          </cell>
        </row>
        <row r="5460">
          <cell r="C5460">
            <v>96298686</v>
          </cell>
          <cell r="D5460">
            <v>96298686</v>
          </cell>
        </row>
        <row r="5461">
          <cell r="C5461">
            <v>96298686</v>
          </cell>
          <cell r="D5461">
            <v>96298686</v>
          </cell>
        </row>
        <row r="5462">
          <cell r="C5462">
            <v>96298687</v>
          </cell>
          <cell r="D5462">
            <v>96298687</v>
          </cell>
        </row>
        <row r="5463">
          <cell r="C5463">
            <v>96298687</v>
          </cell>
          <cell r="D5463">
            <v>96298687</v>
          </cell>
        </row>
        <row r="5464">
          <cell r="C5464">
            <v>96298852</v>
          </cell>
          <cell r="D5464">
            <v>96298852</v>
          </cell>
        </row>
        <row r="5465">
          <cell r="C5465">
            <v>96299017</v>
          </cell>
          <cell r="D5465">
            <v>96299017</v>
          </cell>
        </row>
        <row r="5466">
          <cell r="C5466">
            <v>96299017</v>
          </cell>
          <cell r="D5466">
            <v>96299017</v>
          </cell>
        </row>
        <row r="5467">
          <cell r="C5467">
            <v>96299017</v>
          </cell>
          <cell r="D5467">
            <v>96299017</v>
          </cell>
        </row>
        <row r="5468">
          <cell r="C5468">
            <v>96301472</v>
          </cell>
          <cell r="D5468">
            <v>96301472</v>
          </cell>
        </row>
        <row r="5469">
          <cell r="C5469">
            <v>96301668</v>
          </cell>
          <cell r="D5469">
            <v>96301668</v>
          </cell>
        </row>
        <row r="5470">
          <cell r="C5470">
            <v>96308596</v>
          </cell>
          <cell r="D5470">
            <v>96308596</v>
          </cell>
        </row>
        <row r="5471">
          <cell r="C5471">
            <v>96310917</v>
          </cell>
          <cell r="D5471">
            <v>96310917</v>
          </cell>
        </row>
        <row r="5472">
          <cell r="C5472">
            <v>96312300</v>
          </cell>
          <cell r="D5472">
            <v>96914202</v>
          </cell>
        </row>
        <row r="5473">
          <cell r="C5473">
            <v>96312507</v>
          </cell>
          <cell r="D5473">
            <v>96312507</v>
          </cell>
        </row>
        <row r="5474">
          <cell r="C5474">
            <v>96312507</v>
          </cell>
          <cell r="D5474">
            <v>94787490</v>
          </cell>
        </row>
        <row r="5475">
          <cell r="C5475">
            <v>96312540</v>
          </cell>
          <cell r="D5475">
            <v>96312540</v>
          </cell>
        </row>
        <row r="5476">
          <cell r="C5476">
            <v>96312545</v>
          </cell>
          <cell r="D5476">
            <v>96312545</v>
          </cell>
        </row>
        <row r="5477">
          <cell r="C5477">
            <v>96312545</v>
          </cell>
          <cell r="D5477">
            <v>96312545</v>
          </cell>
        </row>
        <row r="5478">
          <cell r="C5478">
            <v>96312545</v>
          </cell>
          <cell r="D5478">
            <v>96312545</v>
          </cell>
        </row>
        <row r="5479">
          <cell r="C5479">
            <v>96312545</v>
          </cell>
          <cell r="D5479">
            <v>96312545</v>
          </cell>
        </row>
        <row r="5480">
          <cell r="C5480">
            <v>96313240</v>
          </cell>
          <cell r="D5480">
            <v>96313240</v>
          </cell>
        </row>
        <row r="5481">
          <cell r="C5481">
            <v>96313881</v>
          </cell>
          <cell r="D5481">
            <v>96313881</v>
          </cell>
        </row>
        <row r="5482">
          <cell r="C5482">
            <v>96313881</v>
          </cell>
          <cell r="D5482">
            <v>96313881</v>
          </cell>
        </row>
        <row r="5483">
          <cell r="C5483">
            <v>96314112</v>
          </cell>
          <cell r="D5483">
            <v>96314112</v>
          </cell>
        </row>
        <row r="5484">
          <cell r="C5484">
            <v>96314169</v>
          </cell>
          <cell r="D5484">
            <v>96314169</v>
          </cell>
        </row>
        <row r="5485">
          <cell r="C5485">
            <v>96314232</v>
          </cell>
          <cell r="D5485">
            <v>96314232</v>
          </cell>
        </row>
        <row r="5486">
          <cell r="C5486">
            <v>96314278</v>
          </cell>
          <cell r="D5486">
            <v>96314278</v>
          </cell>
        </row>
        <row r="5487">
          <cell r="C5487">
            <v>96314332</v>
          </cell>
          <cell r="D5487">
            <v>96314332</v>
          </cell>
        </row>
        <row r="5488">
          <cell r="C5488">
            <v>96314334</v>
          </cell>
          <cell r="D5488">
            <v>96314334</v>
          </cell>
        </row>
        <row r="5489">
          <cell r="C5489">
            <v>96314384</v>
          </cell>
          <cell r="D5489">
            <v>96314384</v>
          </cell>
        </row>
        <row r="5490">
          <cell r="C5490">
            <v>96314511</v>
          </cell>
          <cell r="D5490">
            <v>96914734</v>
          </cell>
        </row>
        <row r="5491">
          <cell r="C5491">
            <v>96314512</v>
          </cell>
          <cell r="D5491">
            <v>96914735</v>
          </cell>
        </row>
        <row r="5492">
          <cell r="C5492">
            <v>96314513</v>
          </cell>
          <cell r="D5492">
            <v>96314513</v>
          </cell>
        </row>
        <row r="5493">
          <cell r="C5493">
            <v>96314518</v>
          </cell>
          <cell r="D5493">
            <v>96314518</v>
          </cell>
        </row>
        <row r="5494">
          <cell r="C5494">
            <v>96314519</v>
          </cell>
          <cell r="D5494">
            <v>96314519</v>
          </cell>
        </row>
        <row r="5495">
          <cell r="C5495">
            <v>96314531</v>
          </cell>
          <cell r="D5495">
            <v>96314531</v>
          </cell>
        </row>
        <row r="5496">
          <cell r="C5496">
            <v>96314532</v>
          </cell>
          <cell r="D5496">
            <v>96914736</v>
          </cell>
        </row>
        <row r="5497">
          <cell r="C5497">
            <v>96314533</v>
          </cell>
          <cell r="D5497">
            <v>96914737</v>
          </cell>
        </row>
        <row r="5498">
          <cell r="C5498">
            <v>96314550</v>
          </cell>
          <cell r="D5498">
            <v>96512887</v>
          </cell>
        </row>
        <row r="5499">
          <cell r="C5499">
            <v>96314551</v>
          </cell>
          <cell r="D5499">
            <v>96512888</v>
          </cell>
        </row>
        <row r="5500">
          <cell r="C5500">
            <v>96314552</v>
          </cell>
          <cell r="D5500">
            <v>96314552</v>
          </cell>
        </row>
        <row r="5501">
          <cell r="C5501">
            <v>96314553</v>
          </cell>
          <cell r="D5501">
            <v>96314553</v>
          </cell>
        </row>
        <row r="5502">
          <cell r="C5502">
            <v>96314568</v>
          </cell>
          <cell r="D5502">
            <v>96916951</v>
          </cell>
        </row>
        <row r="5503">
          <cell r="C5503">
            <v>96314568</v>
          </cell>
          <cell r="D5503">
            <v>96916951</v>
          </cell>
        </row>
        <row r="5504">
          <cell r="C5504">
            <v>96314568</v>
          </cell>
          <cell r="D5504">
            <v>96916951</v>
          </cell>
        </row>
        <row r="5505">
          <cell r="C5505">
            <v>96314568</v>
          </cell>
          <cell r="D5505">
            <v>96916951</v>
          </cell>
        </row>
        <row r="5506">
          <cell r="C5506">
            <v>96314569</v>
          </cell>
          <cell r="D5506">
            <v>96916952</v>
          </cell>
        </row>
        <row r="5507">
          <cell r="C5507">
            <v>96314569</v>
          </cell>
          <cell r="D5507">
            <v>96916952</v>
          </cell>
        </row>
        <row r="5508">
          <cell r="C5508">
            <v>96314569</v>
          </cell>
          <cell r="D5508">
            <v>96916952</v>
          </cell>
        </row>
        <row r="5509">
          <cell r="C5509">
            <v>96314569</v>
          </cell>
          <cell r="D5509">
            <v>96916952</v>
          </cell>
        </row>
        <row r="5510">
          <cell r="C5510">
            <v>96314582</v>
          </cell>
          <cell r="D5510">
            <v>96512889</v>
          </cell>
        </row>
        <row r="5511">
          <cell r="C5511">
            <v>96314583</v>
          </cell>
          <cell r="D5511">
            <v>96512890</v>
          </cell>
        </row>
        <row r="5512">
          <cell r="C5512">
            <v>96314584</v>
          </cell>
          <cell r="D5512">
            <v>96314584</v>
          </cell>
        </row>
        <row r="5513">
          <cell r="C5513">
            <v>96314585</v>
          </cell>
          <cell r="D5513">
            <v>96314585</v>
          </cell>
        </row>
        <row r="5514">
          <cell r="C5514">
            <v>96314594</v>
          </cell>
          <cell r="D5514">
            <v>96314594</v>
          </cell>
        </row>
        <row r="5515">
          <cell r="C5515">
            <v>96314595</v>
          </cell>
          <cell r="D5515">
            <v>96314595</v>
          </cell>
        </row>
        <row r="5516">
          <cell r="C5516">
            <v>96314600</v>
          </cell>
          <cell r="D5516">
            <v>96914742</v>
          </cell>
        </row>
        <row r="5517">
          <cell r="C5517">
            <v>96314601</v>
          </cell>
          <cell r="D5517">
            <v>96914743</v>
          </cell>
        </row>
        <row r="5518">
          <cell r="C5518">
            <v>96314602</v>
          </cell>
          <cell r="D5518">
            <v>96314602</v>
          </cell>
        </row>
        <row r="5519">
          <cell r="C5519">
            <v>96314609</v>
          </cell>
          <cell r="D5519">
            <v>96314609</v>
          </cell>
        </row>
        <row r="5520">
          <cell r="C5520">
            <v>96314610</v>
          </cell>
          <cell r="D5520">
            <v>96314610</v>
          </cell>
        </row>
        <row r="5521">
          <cell r="C5521">
            <v>96314611</v>
          </cell>
          <cell r="D5521">
            <v>96314611</v>
          </cell>
        </row>
        <row r="5522">
          <cell r="C5522">
            <v>96314612</v>
          </cell>
          <cell r="D5522">
            <v>96314612</v>
          </cell>
        </row>
        <row r="5523">
          <cell r="C5523">
            <v>96314652</v>
          </cell>
          <cell r="D5523">
            <v>96915236</v>
          </cell>
        </row>
        <row r="5524">
          <cell r="C5524">
            <v>96314653</v>
          </cell>
          <cell r="D5524">
            <v>96915237</v>
          </cell>
        </row>
        <row r="5525">
          <cell r="C5525">
            <v>96314658</v>
          </cell>
          <cell r="D5525">
            <v>96314658</v>
          </cell>
        </row>
        <row r="5526">
          <cell r="C5526">
            <v>96314659</v>
          </cell>
          <cell r="D5526">
            <v>96314659</v>
          </cell>
        </row>
        <row r="5527">
          <cell r="C5527">
            <v>96314662</v>
          </cell>
          <cell r="D5527">
            <v>96314662</v>
          </cell>
        </row>
        <row r="5528">
          <cell r="C5528">
            <v>96314663</v>
          </cell>
          <cell r="D5528">
            <v>96314663</v>
          </cell>
        </row>
        <row r="5529">
          <cell r="C5529">
            <v>96314666</v>
          </cell>
          <cell r="D5529">
            <v>96314666</v>
          </cell>
        </row>
        <row r="5530">
          <cell r="C5530">
            <v>96314667</v>
          </cell>
          <cell r="D5530">
            <v>96314667</v>
          </cell>
        </row>
        <row r="5531">
          <cell r="C5531">
            <v>96314702</v>
          </cell>
          <cell r="D5531">
            <v>96314702</v>
          </cell>
        </row>
        <row r="5532">
          <cell r="C5532">
            <v>96314703</v>
          </cell>
          <cell r="D5532">
            <v>96314703</v>
          </cell>
        </row>
        <row r="5533">
          <cell r="C5533">
            <v>96314706</v>
          </cell>
          <cell r="D5533">
            <v>96314706</v>
          </cell>
        </row>
        <row r="5534">
          <cell r="C5534">
            <v>96314707</v>
          </cell>
          <cell r="D5534">
            <v>96314707</v>
          </cell>
        </row>
        <row r="5535">
          <cell r="C5535">
            <v>96314710</v>
          </cell>
          <cell r="D5535">
            <v>96314710</v>
          </cell>
        </row>
        <row r="5536">
          <cell r="C5536">
            <v>96314711</v>
          </cell>
          <cell r="D5536">
            <v>96314711</v>
          </cell>
        </row>
        <row r="5537">
          <cell r="C5537">
            <v>96314723</v>
          </cell>
          <cell r="D5537">
            <v>96314723</v>
          </cell>
        </row>
        <row r="5538">
          <cell r="C5538">
            <v>96314724</v>
          </cell>
          <cell r="D5538">
            <v>96915257</v>
          </cell>
        </row>
        <row r="5539">
          <cell r="C5539">
            <v>96314724</v>
          </cell>
          <cell r="D5539">
            <v>96915257</v>
          </cell>
        </row>
        <row r="5540">
          <cell r="C5540">
            <v>96314724</v>
          </cell>
          <cell r="D5540">
            <v>96915257</v>
          </cell>
        </row>
        <row r="5541">
          <cell r="C5541">
            <v>96314725</v>
          </cell>
          <cell r="D5541">
            <v>96915258</v>
          </cell>
        </row>
        <row r="5542">
          <cell r="C5542">
            <v>96314725</v>
          </cell>
          <cell r="D5542">
            <v>96915258</v>
          </cell>
        </row>
        <row r="5543">
          <cell r="C5543">
            <v>96314725</v>
          </cell>
          <cell r="D5543">
            <v>96915258</v>
          </cell>
        </row>
        <row r="5544">
          <cell r="C5544">
            <v>96314732</v>
          </cell>
          <cell r="D5544">
            <v>96915261</v>
          </cell>
        </row>
        <row r="5545">
          <cell r="C5545">
            <v>96314733</v>
          </cell>
          <cell r="D5545">
            <v>96915262</v>
          </cell>
        </row>
        <row r="5546">
          <cell r="C5546">
            <v>96314772</v>
          </cell>
          <cell r="D5546">
            <v>96314772</v>
          </cell>
        </row>
        <row r="5547">
          <cell r="C5547">
            <v>96314776</v>
          </cell>
          <cell r="D5547">
            <v>96314776</v>
          </cell>
        </row>
        <row r="5548">
          <cell r="C5548">
            <v>96314841</v>
          </cell>
          <cell r="D5548">
            <v>96314841</v>
          </cell>
        </row>
        <row r="5549">
          <cell r="C5549">
            <v>96314841</v>
          </cell>
          <cell r="D5549">
            <v>96314841</v>
          </cell>
        </row>
        <row r="5550">
          <cell r="C5550">
            <v>96314845</v>
          </cell>
          <cell r="D5550">
            <v>96314845</v>
          </cell>
        </row>
        <row r="5551">
          <cell r="C5551">
            <v>96314861</v>
          </cell>
          <cell r="D5551">
            <v>96314861</v>
          </cell>
        </row>
        <row r="5552">
          <cell r="C5552">
            <v>96314862</v>
          </cell>
          <cell r="D5552">
            <v>96314862</v>
          </cell>
        </row>
        <row r="5553">
          <cell r="C5553">
            <v>96314863</v>
          </cell>
          <cell r="D5553">
            <v>96914748</v>
          </cell>
        </row>
        <row r="5554">
          <cell r="C5554">
            <v>96314866</v>
          </cell>
          <cell r="D5554">
            <v>96914749</v>
          </cell>
        </row>
        <row r="5555">
          <cell r="C5555">
            <v>96314938</v>
          </cell>
          <cell r="D5555" t="str">
            <v>IC-1913</v>
          </cell>
        </row>
        <row r="5556">
          <cell r="C5556">
            <v>96314939</v>
          </cell>
          <cell r="D5556" t="str">
            <v>IC-1914</v>
          </cell>
        </row>
        <row r="5557">
          <cell r="C5557">
            <v>96314995</v>
          </cell>
          <cell r="D5557" t="str">
            <v>IC-1952</v>
          </cell>
        </row>
        <row r="5558">
          <cell r="C5558">
            <v>96314995</v>
          </cell>
          <cell r="D5558" t="str">
            <v>IC-1952</v>
          </cell>
        </row>
        <row r="5559">
          <cell r="C5559">
            <v>96315012</v>
          </cell>
          <cell r="D5559">
            <v>96914753</v>
          </cell>
        </row>
        <row r="5560">
          <cell r="C5560">
            <v>96315018</v>
          </cell>
          <cell r="D5560">
            <v>96914377</v>
          </cell>
        </row>
        <row r="5561">
          <cell r="C5561">
            <v>96315018</v>
          </cell>
          <cell r="D5561">
            <v>96914377</v>
          </cell>
        </row>
        <row r="5562">
          <cell r="C5562">
            <v>96315018</v>
          </cell>
          <cell r="D5562">
            <v>96914377</v>
          </cell>
        </row>
        <row r="5563">
          <cell r="C5563">
            <v>96315042</v>
          </cell>
          <cell r="D5563">
            <v>96914755</v>
          </cell>
        </row>
        <row r="5564">
          <cell r="C5564">
            <v>96315046</v>
          </cell>
          <cell r="D5564">
            <v>96914756</v>
          </cell>
        </row>
        <row r="5565">
          <cell r="C5565">
            <v>96315046</v>
          </cell>
          <cell r="D5565">
            <v>96914756</v>
          </cell>
        </row>
        <row r="5566">
          <cell r="C5566">
            <v>96315046</v>
          </cell>
          <cell r="D5566">
            <v>96914756</v>
          </cell>
        </row>
        <row r="5567">
          <cell r="C5567">
            <v>96315047</v>
          </cell>
          <cell r="D5567">
            <v>96315047</v>
          </cell>
        </row>
        <row r="5568">
          <cell r="C5568">
            <v>96315052</v>
          </cell>
          <cell r="D5568">
            <v>96315052</v>
          </cell>
        </row>
        <row r="5569">
          <cell r="C5569">
            <v>96315053</v>
          </cell>
          <cell r="D5569">
            <v>96315053</v>
          </cell>
        </row>
        <row r="5570">
          <cell r="C5570">
            <v>96315074</v>
          </cell>
          <cell r="D5570">
            <v>96914757</v>
          </cell>
        </row>
        <row r="5571">
          <cell r="C5571">
            <v>96315078</v>
          </cell>
          <cell r="D5571">
            <v>96315078</v>
          </cell>
        </row>
        <row r="5572">
          <cell r="C5572">
            <v>96315079</v>
          </cell>
          <cell r="D5572">
            <v>96315079</v>
          </cell>
        </row>
        <row r="5573">
          <cell r="C5573">
            <v>96315090</v>
          </cell>
          <cell r="D5573" t="str">
            <v>IC-1915</v>
          </cell>
        </row>
        <row r="5574">
          <cell r="C5574">
            <v>96315094</v>
          </cell>
          <cell r="D5574">
            <v>96917092</v>
          </cell>
        </row>
        <row r="5575">
          <cell r="C5575">
            <v>96315094</v>
          </cell>
          <cell r="D5575">
            <v>96917092</v>
          </cell>
        </row>
        <row r="5576">
          <cell r="C5576">
            <v>96315094</v>
          </cell>
          <cell r="D5576">
            <v>96917092</v>
          </cell>
        </row>
        <row r="5577">
          <cell r="C5577">
            <v>96315096</v>
          </cell>
          <cell r="D5577" t="str">
            <v>IC-1916</v>
          </cell>
        </row>
        <row r="5578">
          <cell r="C5578">
            <v>96315097</v>
          </cell>
          <cell r="D5578" t="str">
            <v>IC-1917</v>
          </cell>
        </row>
        <row r="5579">
          <cell r="C5579">
            <v>96315135</v>
          </cell>
          <cell r="D5579">
            <v>96315135</v>
          </cell>
        </row>
        <row r="5580">
          <cell r="C5580">
            <v>96315154</v>
          </cell>
          <cell r="D5580">
            <v>96315154</v>
          </cell>
        </row>
        <row r="5581">
          <cell r="C5581">
            <v>96315226</v>
          </cell>
          <cell r="D5581">
            <v>96315226</v>
          </cell>
        </row>
        <row r="5582">
          <cell r="C5582">
            <v>96315242</v>
          </cell>
          <cell r="D5582">
            <v>96315242</v>
          </cell>
        </row>
        <row r="5583">
          <cell r="C5583">
            <v>96315270</v>
          </cell>
          <cell r="D5583">
            <v>96315270</v>
          </cell>
        </row>
        <row r="5584">
          <cell r="C5584">
            <v>96315322</v>
          </cell>
          <cell r="D5584">
            <v>96914761</v>
          </cell>
        </row>
        <row r="5585">
          <cell r="C5585">
            <v>96315326</v>
          </cell>
          <cell r="D5585">
            <v>96914762</v>
          </cell>
        </row>
        <row r="5586">
          <cell r="C5586">
            <v>96315333</v>
          </cell>
          <cell r="D5586">
            <v>96914763</v>
          </cell>
        </row>
        <row r="5587">
          <cell r="C5587">
            <v>96315334</v>
          </cell>
          <cell r="D5587">
            <v>96914764</v>
          </cell>
        </row>
        <row r="5588">
          <cell r="C5588">
            <v>96315490</v>
          </cell>
          <cell r="D5588">
            <v>96315490</v>
          </cell>
        </row>
        <row r="5589">
          <cell r="C5589">
            <v>96315500</v>
          </cell>
          <cell r="D5589">
            <v>96272351</v>
          </cell>
        </row>
        <row r="5590">
          <cell r="C5590">
            <v>96315500</v>
          </cell>
          <cell r="D5590">
            <v>96272351</v>
          </cell>
        </row>
        <row r="5591">
          <cell r="C5591">
            <v>96315501</v>
          </cell>
          <cell r="D5591">
            <v>96272848</v>
          </cell>
        </row>
        <row r="5592">
          <cell r="C5592">
            <v>96315501</v>
          </cell>
          <cell r="D5592">
            <v>96272848</v>
          </cell>
        </row>
        <row r="5593">
          <cell r="C5593">
            <v>96315508</v>
          </cell>
          <cell r="D5593">
            <v>96315508</v>
          </cell>
        </row>
        <row r="5594">
          <cell r="C5594">
            <v>96315587</v>
          </cell>
          <cell r="D5594">
            <v>96315587</v>
          </cell>
        </row>
        <row r="5595">
          <cell r="C5595">
            <v>96315614</v>
          </cell>
          <cell r="D5595" t="str">
            <v>IC-1992</v>
          </cell>
        </row>
        <row r="5596">
          <cell r="C5596">
            <v>96315754</v>
          </cell>
          <cell r="D5596">
            <v>96914765</v>
          </cell>
        </row>
        <row r="5597">
          <cell r="C5597">
            <v>96315755</v>
          </cell>
          <cell r="D5597">
            <v>96914766</v>
          </cell>
        </row>
        <row r="5598">
          <cell r="C5598">
            <v>96315776</v>
          </cell>
          <cell r="D5598">
            <v>95216113</v>
          </cell>
        </row>
        <row r="5599">
          <cell r="C5599">
            <v>96315776</v>
          </cell>
          <cell r="D5599">
            <v>95216113</v>
          </cell>
        </row>
        <row r="5600">
          <cell r="C5600">
            <v>96315777</v>
          </cell>
          <cell r="D5600">
            <v>95216114</v>
          </cell>
        </row>
        <row r="5601">
          <cell r="C5601">
            <v>96315777</v>
          </cell>
          <cell r="D5601">
            <v>95216114</v>
          </cell>
        </row>
        <row r="5602">
          <cell r="C5602">
            <v>96315780</v>
          </cell>
          <cell r="D5602" t="str">
            <v>IC-1918</v>
          </cell>
        </row>
        <row r="5603">
          <cell r="C5603">
            <v>96315781</v>
          </cell>
          <cell r="D5603" t="str">
            <v>IC-1919</v>
          </cell>
        </row>
        <row r="5604">
          <cell r="C5604">
            <v>96315782</v>
          </cell>
          <cell r="D5604" t="str">
            <v>IC-1920</v>
          </cell>
        </row>
        <row r="5605">
          <cell r="C5605">
            <v>96315783</v>
          </cell>
          <cell r="D5605" t="str">
            <v>IC-1921</v>
          </cell>
        </row>
        <row r="5606">
          <cell r="C5606">
            <v>96315785</v>
          </cell>
          <cell r="D5606">
            <v>96315785</v>
          </cell>
        </row>
        <row r="5607">
          <cell r="C5607">
            <v>96315785</v>
          </cell>
          <cell r="D5607">
            <v>96315785</v>
          </cell>
        </row>
        <row r="5608">
          <cell r="C5608">
            <v>96315785</v>
          </cell>
          <cell r="D5608">
            <v>96315785</v>
          </cell>
        </row>
        <row r="5609">
          <cell r="C5609">
            <v>96315837</v>
          </cell>
          <cell r="D5609">
            <v>96915265</v>
          </cell>
        </row>
        <row r="5610">
          <cell r="C5610">
            <v>96315844</v>
          </cell>
          <cell r="D5610">
            <v>96315844</v>
          </cell>
        </row>
        <row r="5611">
          <cell r="C5611">
            <v>96315845</v>
          </cell>
          <cell r="D5611">
            <v>96315845</v>
          </cell>
        </row>
        <row r="5612">
          <cell r="C5612">
            <v>96316098</v>
          </cell>
          <cell r="D5612" t="str">
            <v>IC-1922</v>
          </cell>
        </row>
        <row r="5613">
          <cell r="C5613">
            <v>96316099</v>
          </cell>
          <cell r="D5613" t="str">
            <v>IC-1923</v>
          </cell>
        </row>
        <row r="5614">
          <cell r="C5614">
            <v>96316107</v>
          </cell>
          <cell r="D5614">
            <v>96316107</v>
          </cell>
        </row>
        <row r="5615">
          <cell r="C5615">
            <v>96316108</v>
          </cell>
          <cell r="D5615">
            <v>96316108</v>
          </cell>
        </row>
        <row r="5616">
          <cell r="C5616">
            <v>96316111</v>
          </cell>
          <cell r="D5616">
            <v>96914773</v>
          </cell>
        </row>
        <row r="5617">
          <cell r="C5617">
            <v>96316112</v>
          </cell>
          <cell r="D5617">
            <v>96914774</v>
          </cell>
        </row>
        <row r="5618">
          <cell r="C5618">
            <v>96316232</v>
          </cell>
          <cell r="D5618">
            <v>96316232</v>
          </cell>
        </row>
        <row r="5619">
          <cell r="C5619">
            <v>96316272</v>
          </cell>
          <cell r="D5619">
            <v>96914775</v>
          </cell>
        </row>
        <row r="5620">
          <cell r="C5620">
            <v>96316273</v>
          </cell>
          <cell r="D5620">
            <v>96914776</v>
          </cell>
        </row>
        <row r="5621">
          <cell r="C5621">
            <v>96316322</v>
          </cell>
          <cell r="D5621">
            <v>96316322</v>
          </cell>
        </row>
        <row r="5622">
          <cell r="C5622">
            <v>96316322</v>
          </cell>
          <cell r="D5622">
            <v>96316322</v>
          </cell>
        </row>
        <row r="5623">
          <cell r="C5623">
            <v>96316322</v>
          </cell>
          <cell r="D5623">
            <v>96915093</v>
          </cell>
        </row>
        <row r="5624">
          <cell r="C5624">
            <v>96316323</v>
          </cell>
          <cell r="D5624">
            <v>96512846</v>
          </cell>
        </row>
        <row r="5625">
          <cell r="C5625">
            <v>96316325</v>
          </cell>
          <cell r="D5625">
            <v>96316325</v>
          </cell>
        </row>
        <row r="5626">
          <cell r="C5626">
            <v>96316326</v>
          </cell>
          <cell r="D5626">
            <v>96316326</v>
          </cell>
        </row>
        <row r="5627">
          <cell r="C5627">
            <v>96316498</v>
          </cell>
          <cell r="D5627">
            <v>96316498</v>
          </cell>
        </row>
        <row r="5628">
          <cell r="C5628">
            <v>96316535</v>
          </cell>
          <cell r="D5628">
            <v>96316535</v>
          </cell>
        </row>
        <row r="5629">
          <cell r="C5629">
            <v>96316580</v>
          </cell>
          <cell r="D5629">
            <v>96288627</v>
          </cell>
        </row>
        <row r="5630">
          <cell r="C5630">
            <v>96316600</v>
          </cell>
          <cell r="D5630">
            <v>96288628</v>
          </cell>
        </row>
        <row r="5631">
          <cell r="C5631">
            <v>96316633</v>
          </cell>
          <cell r="D5631">
            <v>96316633</v>
          </cell>
        </row>
        <row r="5632">
          <cell r="C5632">
            <v>96316634</v>
          </cell>
          <cell r="D5632">
            <v>96316634</v>
          </cell>
        </row>
        <row r="5633">
          <cell r="C5633">
            <v>96316634</v>
          </cell>
          <cell r="D5633">
            <v>96316634</v>
          </cell>
        </row>
        <row r="5634">
          <cell r="C5634">
            <v>96316635</v>
          </cell>
          <cell r="D5634">
            <v>96316635</v>
          </cell>
        </row>
        <row r="5635">
          <cell r="C5635">
            <v>96316635</v>
          </cell>
          <cell r="D5635">
            <v>96316635</v>
          </cell>
        </row>
        <row r="5636">
          <cell r="C5636">
            <v>96316636</v>
          </cell>
          <cell r="D5636">
            <v>96316636</v>
          </cell>
        </row>
        <row r="5637">
          <cell r="C5637">
            <v>96316688</v>
          </cell>
          <cell r="D5637">
            <v>96316688</v>
          </cell>
        </row>
        <row r="5638">
          <cell r="C5638">
            <v>96316777</v>
          </cell>
          <cell r="D5638">
            <v>96316777</v>
          </cell>
        </row>
        <row r="5639">
          <cell r="C5639">
            <v>96316782</v>
          </cell>
          <cell r="D5639">
            <v>96316782</v>
          </cell>
        </row>
        <row r="5640">
          <cell r="C5640">
            <v>96316783</v>
          </cell>
          <cell r="D5640">
            <v>96316783</v>
          </cell>
        </row>
        <row r="5641">
          <cell r="C5641">
            <v>96316784</v>
          </cell>
          <cell r="D5641">
            <v>96316784</v>
          </cell>
        </row>
        <row r="5642">
          <cell r="C5642">
            <v>96316795</v>
          </cell>
          <cell r="D5642">
            <v>96316795</v>
          </cell>
        </row>
        <row r="5643">
          <cell r="C5643">
            <v>96316816</v>
          </cell>
          <cell r="D5643">
            <v>96316816</v>
          </cell>
        </row>
        <row r="5644">
          <cell r="C5644">
            <v>96316816</v>
          </cell>
          <cell r="D5644">
            <v>96316816</v>
          </cell>
        </row>
        <row r="5645">
          <cell r="C5645">
            <v>96316832</v>
          </cell>
          <cell r="D5645">
            <v>96914982</v>
          </cell>
        </row>
        <row r="5646">
          <cell r="C5646">
            <v>96316832</v>
          </cell>
          <cell r="D5646">
            <v>96914982</v>
          </cell>
        </row>
        <row r="5647">
          <cell r="C5647">
            <v>96316832</v>
          </cell>
          <cell r="D5647">
            <v>96914982</v>
          </cell>
        </row>
        <row r="5648">
          <cell r="C5648">
            <v>96316840</v>
          </cell>
          <cell r="D5648">
            <v>96316840</v>
          </cell>
        </row>
        <row r="5649">
          <cell r="C5649">
            <v>96316992</v>
          </cell>
          <cell r="D5649">
            <v>96316992</v>
          </cell>
        </row>
        <row r="5650">
          <cell r="C5650">
            <v>96317056</v>
          </cell>
          <cell r="D5650">
            <v>96317056</v>
          </cell>
        </row>
        <row r="5651">
          <cell r="C5651">
            <v>96317373</v>
          </cell>
          <cell r="D5651">
            <v>96915272</v>
          </cell>
        </row>
        <row r="5652">
          <cell r="C5652">
            <v>96317373</v>
          </cell>
          <cell r="D5652">
            <v>96915272</v>
          </cell>
        </row>
        <row r="5653">
          <cell r="C5653">
            <v>96317373</v>
          </cell>
          <cell r="D5653">
            <v>96915272</v>
          </cell>
        </row>
        <row r="5654">
          <cell r="C5654">
            <v>96317582</v>
          </cell>
          <cell r="D5654" t="str">
            <v>IC-1927</v>
          </cell>
        </row>
        <row r="5655">
          <cell r="C5655">
            <v>96317608</v>
          </cell>
          <cell r="D5655">
            <v>96915277</v>
          </cell>
        </row>
        <row r="5656">
          <cell r="C5656">
            <v>96317608</v>
          </cell>
          <cell r="D5656">
            <v>96915277</v>
          </cell>
        </row>
        <row r="5657">
          <cell r="C5657">
            <v>96317608</v>
          </cell>
          <cell r="D5657">
            <v>96915277</v>
          </cell>
        </row>
        <row r="5658">
          <cell r="C5658">
            <v>96317609</v>
          </cell>
          <cell r="D5658">
            <v>96915278</v>
          </cell>
        </row>
        <row r="5659">
          <cell r="C5659">
            <v>96317609</v>
          </cell>
          <cell r="D5659">
            <v>96915278</v>
          </cell>
        </row>
        <row r="5660">
          <cell r="C5660">
            <v>96317609</v>
          </cell>
          <cell r="D5660">
            <v>96915278</v>
          </cell>
        </row>
        <row r="5661">
          <cell r="C5661">
            <v>96317684</v>
          </cell>
          <cell r="D5661">
            <v>96915279</v>
          </cell>
        </row>
        <row r="5662">
          <cell r="C5662">
            <v>96317805</v>
          </cell>
          <cell r="D5662">
            <v>96317805</v>
          </cell>
        </row>
        <row r="5663">
          <cell r="C5663">
            <v>96317816</v>
          </cell>
          <cell r="D5663">
            <v>96317816</v>
          </cell>
        </row>
        <row r="5664">
          <cell r="C5664">
            <v>96317836</v>
          </cell>
          <cell r="D5664">
            <v>96317836</v>
          </cell>
        </row>
        <row r="5665">
          <cell r="C5665">
            <v>96317862</v>
          </cell>
          <cell r="D5665">
            <v>95017001</v>
          </cell>
        </row>
        <row r="5666">
          <cell r="C5666">
            <v>96317862</v>
          </cell>
          <cell r="D5666">
            <v>95017001</v>
          </cell>
        </row>
        <row r="5667">
          <cell r="C5667">
            <v>96317914</v>
          </cell>
          <cell r="D5667">
            <v>96915285</v>
          </cell>
        </row>
        <row r="5668">
          <cell r="C5668">
            <v>96317915</v>
          </cell>
          <cell r="D5668">
            <v>96915286</v>
          </cell>
        </row>
        <row r="5669">
          <cell r="C5669">
            <v>96317969</v>
          </cell>
          <cell r="D5669">
            <v>96915097</v>
          </cell>
        </row>
        <row r="5670">
          <cell r="C5670">
            <v>96318090</v>
          </cell>
          <cell r="D5670">
            <v>96318090</v>
          </cell>
        </row>
        <row r="5671">
          <cell r="C5671">
            <v>96318111</v>
          </cell>
          <cell r="D5671">
            <v>96914231</v>
          </cell>
        </row>
        <row r="5672">
          <cell r="C5672">
            <v>96318194</v>
          </cell>
          <cell r="D5672">
            <v>96915291</v>
          </cell>
        </row>
        <row r="5673">
          <cell r="C5673">
            <v>96318196</v>
          </cell>
          <cell r="D5673">
            <v>96915293</v>
          </cell>
        </row>
        <row r="5674">
          <cell r="C5674">
            <v>96318198</v>
          </cell>
          <cell r="D5674">
            <v>96915296</v>
          </cell>
        </row>
        <row r="5675">
          <cell r="C5675">
            <v>96318207</v>
          </cell>
          <cell r="D5675">
            <v>96915298</v>
          </cell>
        </row>
        <row r="5676">
          <cell r="C5676">
            <v>96318223</v>
          </cell>
          <cell r="D5676">
            <v>96318223</v>
          </cell>
        </row>
        <row r="5677">
          <cell r="C5677">
            <v>96318224</v>
          </cell>
          <cell r="D5677">
            <v>96318224</v>
          </cell>
        </row>
        <row r="5678">
          <cell r="C5678">
            <v>96318224</v>
          </cell>
          <cell r="D5678">
            <v>96318224</v>
          </cell>
        </row>
        <row r="5679">
          <cell r="C5679">
            <v>96318237</v>
          </cell>
          <cell r="D5679">
            <v>96643260</v>
          </cell>
        </row>
        <row r="5680">
          <cell r="C5680">
            <v>96318294</v>
          </cell>
          <cell r="D5680">
            <v>96318294</v>
          </cell>
        </row>
        <row r="5681">
          <cell r="C5681">
            <v>96318363</v>
          </cell>
          <cell r="D5681">
            <v>96318363</v>
          </cell>
        </row>
        <row r="5682">
          <cell r="C5682">
            <v>96318388</v>
          </cell>
          <cell r="D5682">
            <v>96318388</v>
          </cell>
        </row>
        <row r="5683">
          <cell r="C5683">
            <v>96318388</v>
          </cell>
          <cell r="D5683">
            <v>96318388</v>
          </cell>
        </row>
        <row r="5684">
          <cell r="C5684">
            <v>96318399</v>
          </cell>
          <cell r="D5684">
            <v>96915300</v>
          </cell>
        </row>
        <row r="5685">
          <cell r="C5685">
            <v>96318538</v>
          </cell>
          <cell r="D5685">
            <v>96318538</v>
          </cell>
        </row>
        <row r="5686">
          <cell r="C5686">
            <v>96318835</v>
          </cell>
          <cell r="D5686">
            <v>96318835</v>
          </cell>
        </row>
        <row r="5687">
          <cell r="C5687">
            <v>96318835</v>
          </cell>
          <cell r="D5687">
            <v>96318835</v>
          </cell>
        </row>
        <row r="5688">
          <cell r="C5688">
            <v>96318867</v>
          </cell>
          <cell r="D5688">
            <v>96318867</v>
          </cell>
        </row>
        <row r="5689">
          <cell r="C5689">
            <v>96318940</v>
          </cell>
          <cell r="D5689">
            <v>96318940</v>
          </cell>
        </row>
        <row r="5690">
          <cell r="C5690">
            <v>96318997</v>
          </cell>
          <cell r="D5690">
            <v>96915307</v>
          </cell>
        </row>
        <row r="5691">
          <cell r="C5691">
            <v>96318998</v>
          </cell>
          <cell r="D5691">
            <v>96318998</v>
          </cell>
        </row>
        <row r="5692">
          <cell r="C5692">
            <v>96319011</v>
          </cell>
          <cell r="D5692">
            <v>96319011</v>
          </cell>
        </row>
        <row r="5693">
          <cell r="C5693">
            <v>96319012</v>
          </cell>
          <cell r="D5693">
            <v>96319012</v>
          </cell>
        </row>
        <row r="5694">
          <cell r="C5694">
            <v>96319917</v>
          </cell>
          <cell r="D5694">
            <v>96319917</v>
          </cell>
        </row>
        <row r="5695">
          <cell r="C5695">
            <v>96319918</v>
          </cell>
          <cell r="D5695">
            <v>96319918</v>
          </cell>
        </row>
        <row r="5696">
          <cell r="C5696">
            <v>96319975</v>
          </cell>
          <cell r="D5696">
            <v>96319975</v>
          </cell>
        </row>
        <row r="5697">
          <cell r="C5697">
            <v>96320036</v>
          </cell>
          <cell r="D5697">
            <v>96915316</v>
          </cell>
        </row>
        <row r="5698">
          <cell r="C5698">
            <v>96320036</v>
          </cell>
          <cell r="D5698">
            <v>96915316</v>
          </cell>
        </row>
        <row r="5699">
          <cell r="C5699">
            <v>96320036</v>
          </cell>
          <cell r="D5699">
            <v>96915316</v>
          </cell>
        </row>
        <row r="5700">
          <cell r="C5700">
            <v>96320083</v>
          </cell>
          <cell r="D5700">
            <v>96320083</v>
          </cell>
        </row>
        <row r="5701">
          <cell r="C5701">
            <v>96320102</v>
          </cell>
          <cell r="D5701">
            <v>96320102</v>
          </cell>
        </row>
        <row r="5702">
          <cell r="C5702">
            <v>96320156</v>
          </cell>
          <cell r="D5702">
            <v>96914217</v>
          </cell>
        </row>
        <row r="5703">
          <cell r="C5703">
            <v>96320205</v>
          </cell>
          <cell r="D5703">
            <v>96914786</v>
          </cell>
        </row>
        <row r="5704">
          <cell r="C5704">
            <v>96320284</v>
          </cell>
          <cell r="D5704">
            <v>96320284</v>
          </cell>
        </row>
        <row r="5705">
          <cell r="C5705">
            <v>96320359</v>
          </cell>
          <cell r="D5705">
            <v>96320359</v>
          </cell>
        </row>
        <row r="5706">
          <cell r="C5706">
            <v>96320398</v>
          </cell>
          <cell r="D5706">
            <v>96320398</v>
          </cell>
        </row>
        <row r="5707">
          <cell r="C5707">
            <v>96320399</v>
          </cell>
          <cell r="D5707">
            <v>96320399</v>
          </cell>
        </row>
        <row r="5708">
          <cell r="C5708">
            <v>96320400</v>
          </cell>
          <cell r="D5708">
            <v>96320400</v>
          </cell>
        </row>
        <row r="5709">
          <cell r="C5709">
            <v>96320401</v>
          </cell>
          <cell r="D5709">
            <v>96320401</v>
          </cell>
        </row>
        <row r="5710">
          <cell r="C5710">
            <v>96320422</v>
          </cell>
          <cell r="D5710" t="str">
            <v>IC-1980</v>
          </cell>
        </row>
        <row r="5711">
          <cell r="C5711">
            <v>96320423</v>
          </cell>
          <cell r="D5711" t="str">
            <v>IC-1981</v>
          </cell>
        </row>
        <row r="5712">
          <cell r="C5712">
            <v>96320424</v>
          </cell>
          <cell r="D5712">
            <v>96320424</v>
          </cell>
        </row>
        <row r="5713">
          <cell r="C5713">
            <v>96320424</v>
          </cell>
          <cell r="D5713">
            <v>96320424</v>
          </cell>
        </row>
        <row r="5714">
          <cell r="C5714">
            <v>96320438</v>
          </cell>
          <cell r="D5714">
            <v>96320438</v>
          </cell>
        </row>
        <row r="5715">
          <cell r="C5715">
            <v>96320439</v>
          </cell>
          <cell r="D5715">
            <v>96320439</v>
          </cell>
        </row>
        <row r="5716">
          <cell r="C5716">
            <v>96320456</v>
          </cell>
          <cell r="D5716">
            <v>96915323</v>
          </cell>
        </row>
        <row r="5717">
          <cell r="C5717">
            <v>96320458</v>
          </cell>
          <cell r="D5717">
            <v>96915324</v>
          </cell>
        </row>
        <row r="5718">
          <cell r="C5718">
            <v>96320462</v>
          </cell>
          <cell r="D5718">
            <v>96915325</v>
          </cell>
        </row>
        <row r="5719">
          <cell r="C5719">
            <v>96320486</v>
          </cell>
          <cell r="D5719">
            <v>96915327</v>
          </cell>
        </row>
        <row r="5720">
          <cell r="C5720">
            <v>96320487</v>
          </cell>
          <cell r="D5720">
            <v>96915328</v>
          </cell>
        </row>
        <row r="5721">
          <cell r="C5721">
            <v>96320499</v>
          </cell>
          <cell r="D5721">
            <v>96320499</v>
          </cell>
        </row>
        <row r="5722">
          <cell r="C5722">
            <v>96320500</v>
          </cell>
          <cell r="D5722">
            <v>96320500</v>
          </cell>
        </row>
        <row r="5723">
          <cell r="C5723">
            <v>96320504</v>
          </cell>
          <cell r="D5723">
            <v>96320504</v>
          </cell>
        </row>
        <row r="5724">
          <cell r="C5724">
            <v>96320518</v>
          </cell>
          <cell r="D5724">
            <v>96320518</v>
          </cell>
        </row>
        <row r="5725">
          <cell r="C5725">
            <v>96320520</v>
          </cell>
          <cell r="D5725">
            <v>96320520</v>
          </cell>
        </row>
        <row r="5726">
          <cell r="C5726">
            <v>96320520</v>
          </cell>
          <cell r="D5726">
            <v>96320520</v>
          </cell>
        </row>
        <row r="5727">
          <cell r="C5727">
            <v>96320521</v>
          </cell>
          <cell r="D5727">
            <v>96345976</v>
          </cell>
        </row>
        <row r="5728">
          <cell r="C5728">
            <v>96320582</v>
          </cell>
          <cell r="D5728">
            <v>96915098</v>
          </cell>
        </row>
        <row r="5729">
          <cell r="C5729">
            <v>96320611</v>
          </cell>
          <cell r="D5729">
            <v>96320611</v>
          </cell>
        </row>
        <row r="5730">
          <cell r="C5730">
            <v>96320614</v>
          </cell>
          <cell r="D5730">
            <v>96915183</v>
          </cell>
        </row>
        <row r="5731">
          <cell r="C5731">
            <v>96320635</v>
          </cell>
          <cell r="D5731">
            <v>96320635</v>
          </cell>
        </row>
        <row r="5732">
          <cell r="C5732">
            <v>96320636</v>
          </cell>
          <cell r="D5732">
            <v>96915331</v>
          </cell>
        </row>
        <row r="5733">
          <cell r="C5733">
            <v>96320639</v>
          </cell>
          <cell r="D5733" t="str">
            <v>5333 seems wrong</v>
          </cell>
        </row>
        <row r="5734">
          <cell r="C5734">
            <v>96320662</v>
          </cell>
          <cell r="D5734" t="str">
            <v>IC-1929</v>
          </cell>
        </row>
        <row r="5735">
          <cell r="C5735">
            <v>96320663</v>
          </cell>
          <cell r="D5735" t="str">
            <v>IC-1930</v>
          </cell>
        </row>
        <row r="5736">
          <cell r="C5736">
            <v>96320695</v>
          </cell>
          <cell r="D5736">
            <v>96320695</v>
          </cell>
        </row>
        <row r="5737">
          <cell r="C5737">
            <v>96320710</v>
          </cell>
          <cell r="D5737">
            <v>96320710</v>
          </cell>
        </row>
        <row r="5738">
          <cell r="C5738">
            <v>96320731</v>
          </cell>
          <cell r="D5738">
            <v>96320731</v>
          </cell>
        </row>
        <row r="5739">
          <cell r="C5739">
            <v>96320755</v>
          </cell>
          <cell r="D5739" t="str">
            <v>IC-1931</v>
          </cell>
        </row>
        <row r="5740">
          <cell r="C5740">
            <v>96320850</v>
          </cell>
          <cell r="D5740">
            <v>96320850</v>
          </cell>
        </row>
        <row r="5741">
          <cell r="C5741">
            <v>96321405</v>
          </cell>
          <cell r="D5741">
            <v>96321405</v>
          </cell>
        </row>
        <row r="5742">
          <cell r="C5742">
            <v>96322310</v>
          </cell>
          <cell r="D5742">
            <v>96322310</v>
          </cell>
        </row>
        <row r="5743">
          <cell r="C5743">
            <v>96322503</v>
          </cell>
          <cell r="D5743">
            <v>96915334</v>
          </cell>
        </row>
        <row r="5744">
          <cell r="C5744">
            <v>96322503</v>
          </cell>
          <cell r="D5744">
            <v>96915334</v>
          </cell>
        </row>
        <row r="5745">
          <cell r="C5745">
            <v>96322503</v>
          </cell>
          <cell r="D5745">
            <v>96915334</v>
          </cell>
        </row>
        <row r="5746">
          <cell r="C5746">
            <v>96322573</v>
          </cell>
          <cell r="D5746">
            <v>96322573</v>
          </cell>
        </row>
        <row r="5747">
          <cell r="C5747">
            <v>96322573</v>
          </cell>
          <cell r="D5747">
            <v>96322573</v>
          </cell>
        </row>
        <row r="5748">
          <cell r="C5748">
            <v>96322573</v>
          </cell>
          <cell r="D5748">
            <v>96322573</v>
          </cell>
        </row>
        <row r="5749">
          <cell r="C5749">
            <v>96322574</v>
          </cell>
          <cell r="D5749">
            <v>96322574</v>
          </cell>
        </row>
        <row r="5750">
          <cell r="C5750">
            <v>96322574</v>
          </cell>
          <cell r="D5750">
            <v>96322574</v>
          </cell>
        </row>
        <row r="5751">
          <cell r="C5751">
            <v>96322576</v>
          </cell>
          <cell r="D5751">
            <v>96322576</v>
          </cell>
        </row>
        <row r="5752">
          <cell r="C5752">
            <v>96322576</v>
          </cell>
          <cell r="D5752">
            <v>96322576</v>
          </cell>
        </row>
        <row r="5753">
          <cell r="C5753">
            <v>96322582</v>
          </cell>
          <cell r="D5753">
            <v>96322582</v>
          </cell>
        </row>
        <row r="5754">
          <cell r="C5754">
            <v>96322583</v>
          </cell>
          <cell r="D5754">
            <v>96914791</v>
          </cell>
        </row>
        <row r="5755">
          <cell r="C5755">
            <v>96322618</v>
          </cell>
          <cell r="D5755">
            <v>96914319</v>
          </cell>
        </row>
        <row r="5756">
          <cell r="C5756">
            <v>96322707</v>
          </cell>
          <cell r="D5756">
            <v>96322707</v>
          </cell>
        </row>
        <row r="5757">
          <cell r="C5757">
            <v>96322721</v>
          </cell>
          <cell r="D5757">
            <v>96322721</v>
          </cell>
        </row>
        <row r="5758">
          <cell r="C5758">
            <v>96322745</v>
          </cell>
          <cell r="D5758">
            <v>96322745</v>
          </cell>
        </row>
        <row r="5759">
          <cell r="C5759">
            <v>96322747</v>
          </cell>
          <cell r="D5759">
            <v>96322747</v>
          </cell>
        </row>
        <row r="5760">
          <cell r="C5760">
            <v>96322766</v>
          </cell>
          <cell r="D5760">
            <v>96322766</v>
          </cell>
        </row>
        <row r="5761">
          <cell r="C5761">
            <v>96322766</v>
          </cell>
          <cell r="D5761">
            <v>96322766</v>
          </cell>
        </row>
        <row r="5762">
          <cell r="C5762">
            <v>96322804</v>
          </cell>
          <cell r="D5762">
            <v>96322804</v>
          </cell>
        </row>
        <row r="5763">
          <cell r="C5763">
            <v>96322847</v>
          </cell>
          <cell r="D5763">
            <v>96322847</v>
          </cell>
        </row>
        <row r="5764">
          <cell r="C5764">
            <v>96322848</v>
          </cell>
          <cell r="D5764">
            <v>96322848</v>
          </cell>
        </row>
        <row r="5765">
          <cell r="C5765">
            <v>96322849</v>
          </cell>
          <cell r="D5765">
            <v>96322849</v>
          </cell>
        </row>
        <row r="5766">
          <cell r="C5766">
            <v>96322850</v>
          </cell>
          <cell r="D5766">
            <v>96322850</v>
          </cell>
        </row>
        <row r="5767">
          <cell r="C5767">
            <v>96322888</v>
          </cell>
          <cell r="D5767">
            <v>96322888</v>
          </cell>
        </row>
        <row r="5768">
          <cell r="C5768">
            <v>96322898</v>
          </cell>
          <cell r="D5768">
            <v>96322898</v>
          </cell>
        </row>
        <row r="5769">
          <cell r="C5769">
            <v>96322907</v>
          </cell>
          <cell r="D5769">
            <v>96322907</v>
          </cell>
        </row>
        <row r="5770">
          <cell r="C5770">
            <v>96322908</v>
          </cell>
          <cell r="D5770">
            <v>96322908</v>
          </cell>
        </row>
        <row r="5771">
          <cell r="C5771">
            <v>96322910</v>
          </cell>
          <cell r="D5771">
            <v>96322910</v>
          </cell>
        </row>
        <row r="5772">
          <cell r="C5772">
            <v>96322912</v>
          </cell>
          <cell r="D5772">
            <v>96322912</v>
          </cell>
        </row>
        <row r="5773">
          <cell r="C5773">
            <v>96322915</v>
          </cell>
          <cell r="D5773">
            <v>96322915</v>
          </cell>
        </row>
        <row r="5774">
          <cell r="C5774">
            <v>96322939</v>
          </cell>
          <cell r="D5774">
            <v>96322939</v>
          </cell>
        </row>
        <row r="5775">
          <cell r="C5775">
            <v>96322939</v>
          </cell>
          <cell r="D5775">
            <v>96322939</v>
          </cell>
        </row>
        <row r="5776">
          <cell r="C5776">
            <v>96322941</v>
          </cell>
          <cell r="D5776">
            <v>96322941</v>
          </cell>
        </row>
        <row r="5777">
          <cell r="C5777">
            <v>96322941</v>
          </cell>
          <cell r="D5777">
            <v>96322941</v>
          </cell>
        </row>
        <row r="5778">
          <cell r="C5778">
            <v>96322941</v>
          </cell>
          <cell r="D5778">
            <v>96322941</v>
          </cell>
        </row>
        <row r="5779">
          <cell r="C5779">
            <v>96322942</v>
          </cell>
          <cell r="D5779">
            <v>96322942</v>
          </cell>
        </row>
        <row r="5780">
          <cell r="C5780">
            <v>96322942</v>
          </cell>
          <cell r="D5780">
            <v>96322942</v>
          </cell>
        </row>
        <row r="5781">
          <cell r="C5781">
            <v>96322942</v>
          </cell>
          <cell r="D5781">
            <v>96322942</v>
          </cell>
        </row>
        <row r="5782">
          <cell r="C5782">
            <v>96322952</v>
          </cell>
          <cell r="D5782">
            <v>96914792</v>
          </cell>
        </row>
        <row r="5783">
          <cell r="C5783">
            <v>96322963</v>
          </cell>
          <cell r="D5783">
            <v>96322963</v>
          </cell>
        </row>
        <row r="5784">
          <cell r="C5784">
            <v>96322965</v>
          </cell>
          <cell r="D5784">
            <v>96322965</v>
          </cell>
        </row>
        <row r="5785">
          <cell r="C5785">
            <v>96323012</v>
          </cell>
          <cell r="D5785">
            <v>96323012</v>
          </cell>
        </row>
        <row r="5786">
          <cell r="C5786">
            <v>96323124</v>
          </cell>
          <cell r="D5786">
            <v>96914793</v>
          </cell>
        </row>
        <row r="5787">
          <cell r="C5787">
            <v>96323125</v>
          </cell>
          <cell r="D5787">
            <v>96914794</v>
          </cell>
        </row>
        <row r="5788">
          <cell r="C5788">
            <v>96323126</v>
          </cell>
          <cell r="D5788">
            <v>96914795</v>
          </cell>
        </row>
        <row r="5789">
          <cell r="C5789">
            <v>96323127</v>
          </cell>
          <cell r="D5789">
            <v>96914796</v>
          </cell>
        </row>
        <row r="5790">
          <cell r="C5790">
            <v>96323128</v>
          </cell>
          <cell r="D5790">
            <v>96914797</v>
          </cell>
        </row>
        <row r="5791">
          <cell r="C5791">
            <v>96323129</v>
          </cell>
          <cell r="D5791">
            <v>96914798</v>
          </cell>
        </row>
        <row r="5792">
          <cell r="C5792">
            <v>96323130</v>
          </cell>
          <cell r="D5792">
            <v>96914799</v>
          </cell>
        </row>
        <row r="5793">
          <cell r="C5793">
            <v>96323131</v>
          </cell>
          <cell r="D5793">
            <v>96914800</v>
          </cell>
        </row>
        <row r="5794">
          <cell r="C5794">
            <v>96323208</v>
          </cell>
          <cell r="D5794" t="str">
            <v>IC-1982</v>
          </cell>
        </row>
        <row r="5795">
          <cell r="C5795">
            <v>96323209</v>
          </cell>
          <cell r="D5795" t="str">
            <v>IC-1983</v>
          </cell>
        </row>
        <row r="5796">
          <cell r="C5796">
            <v>96323230</v>
          </cell>
          <cell r="D5796">
            <v>96914803</v>
          </cell>
        </row>
        <row r="5797">
          <cell r="C5797">
            <v>96323231</v>
          </cell>
          <cell r="D5797">
            <v>96914804</v>
          </cell>
        </row>
        <row r="5798">
          <cell r="C5798">
            <v>96323233</v>
          </cell>
          <cell r="D5798">
            <v>96323233</v>
          </cell>
        </row>
        <row r="5799">
          <cell r="C5799">
            <v>96323258</v>
          </cell>
          <cell r="D5799">
            <v>96323258</v>
          </cell>
        </row>
        <row r="5800">
          <cell r="C5800">
            <v>96323314</v>
          </cell>
          <cell r="D5800">
            <v>96323314</v>
          </cell>
        </row>
        <row r="5801">
          <cell r="C5801">
            <v>96323331</v>
          </cell>
          <cell r="D5801">
            <v>96323331</v>
          </cell>
        </row>
        <row r="5802">
          <cell r="C5802">
            <v>96323332</v>
          </cell>
          <cell r="D5802">
            <v>96323332</v>
          </cell>
        </row>
        <row r="5803">
          <cell r="C5803">
            <v>96323343</v>
          </cell>
          <cell r="D5803">
            <v>96323343</v>
          </cell>
        </row>
        <row r="5804">
          <cell r="C5804">
            <v>96323344</v>
          </cell>
          <cell r="D5804">
            <v>96323344</v>
          </cell>
        </row>
        <row r="5805">
          <cell r="C5805">
            <v>96323347</v>
          </cell>
          <cell r="D5805">
            <v>96323347</v>
          </cell>
        </row>
        <row r="5806">
          <cell r="C5806">
            <v>96323348</v>
          </cell>
          <cell r="D5806">
            <v>96323348</v>
          </cell>
        </row>
        <row r="5807">
          <cell r="C5807">
            <v>96323349</v>
          </cell>
          <cell r="D5807">
            <v>96323349</v>
          </cell>
        </row>
        <row r="5808">
          <cell r="C5808">
            <v>96323350</v>
          </cell>
          <cell r="D5808">
            <v>96323350</v>
          </cell>
        </row>
        <row r="5809">
          <cell r="C5809">
            <v>96323364</v>
          </cell>
          <cell r="D5809">
            <v>96915339</v>
          </cell>
        </row>
        <row r="5810">
          <cell r="C5810">
            <v>96323365</v>
          </cell>
          <cell r="D5810">
            <v>96915340</v>
          </cell>
        </row>
        <row r="5811">
          <cell r="C5811">
            <v>96323392</v>
          </cell>
          <cell r="D5811">
            <v>96323392</v>
          </cell>
        </row>
        <row r="5812">
          <cell r="C5812">
            <v>96323431</v>
          </cell>
          <cell r="D5812">
            <v>96323431</v>
          </cell>
        </row>
        <row r="5813">
          <cell r="C5813">
            <v>96323432</v>
          </cell>
          <cell r="D5813">
            <v>96323432</v>
          </cell>
        </row>
        <row r="5814">
          <cell r="C5814">
            <v>96323433</v>
          </cell>
          <cell r="D5814">
            <v>96323433</v>
          </cell>
        </row>
        <row r="5815">
          <cell r="C5815">
            <v>96323434</v>
          </cell>
          <cell r="D5815">
            <v>96323434</v>
          </cell>
        </row>
        <row r="5816">
          <cell r="C5816">
            <v>96323435</v>
          </cell>
          <cell r="D5816">
            <v>96323435</v>
          </cell>
        </row>
        <row r="5817">
          <cell r="C5817">
            <v>96323436</v>
          </cell>
          <cell r="D5817">
            <v>96323436</v>
          </cell>
        </row>
        <row r="5818">
          <cell r="C5818">
            <v>96323468</v>
          </cell>
          <cell r="D5818">
            <v>96914229</v>
          </cell>
        </row>
        <row r="5819">
          <cell r="C5819">
            <v>96323476</v>
          </cell>
          <cell r="D5819">
            <v>96323476</v>
          </cell>
        </row>
        <row r="5820">
          <cell r="C5820">
            <v>96323476</v>
          </cell>
          <cell r="D5820">
            <v>96323476</v>
          </cell>
        </row>
        <row r="5821">
          <cell r="C5821">
            <v>96323799</v>
          </cell>
          <cell r="D5821">
            <v>96323799</v>
          </cell>
        </row>
        <row r="5822">
          <cell r="C5822">
            <v>96323876</v>
          </cell>
          <cell r="D5822">
            <v>96323876</v>
          </cell>
        </row>
        <row r="5823">
          <cell r="C5823">
            <v>96323876</v>
          </cell>
          <cell r="D5823">
            <v>96323876</v>
          </cell>
        </row>
        <row r="5824">
          <cell r="C5824">
            <v>96323876</v>
          </cell>
          <cell r="D5824">
            <v>96323876</v>
          </cell>
        </row>
        <row r="5825">
          <cell r="C5825">
            <v>96323877</v>
          </cell>
          <cell r="D5825">
            <v>96323877</v>
          </cell>
        </row>
        <row r="5826">
          <cell r="C5826">
            <v>96323877</v>
          </cell>
          <cell r="D5826">
            <v>96323877</v>
          </cell>
        </row>
        <row r="5827">
          <cell r="C5827">
            <v>96323877</v>
          </cell>
          <cell r="D5827">
            <v>96323877</v>
          </cell>
        </row>
        <row r="5828">
          <cell r="C5828">
            <v>96323948</v>
          </cell>
          <cell r="D5828">
            <v>96914805</v>
          </cell>
        </row>
        <row r="5829">
          <cell r="C5829">
            <v>96323948</v>
          </cell>
          <cell r="D5829">
            <v>96914805</v>
          </cell>
        </row>
        <row r="5830">
          <cell r="C5830">
            <v>96323948</v>
          </cell>
          <cell r="D5830">
            <v>96914805</v>
          </cell>
        </row>
        <row r="5831">
          <cell r="C5831">
            <v>96323949</v>
          </cell>
          <cell r="D5831">
            <v>96914806</v>
          </cell>
        </row>
        <row r="5832">
          <cell r="C5832">
            <v>96323949</v>
          </cell>
          <cell r="D5832">
            <v>96914806</v>
          </cell>
        </row>
        <row r="5833">
          <cell r="C5833">
            <v>96323949</v>
          </cell>
          <cell r="D5833">
            <v>96914806</v>
          </cell>
        </row>
        <row r="5834">
          <cell r="C5834">
            <v>96323974</v>
          </cell>
          <cell r="D5834">
            <v>95217569</v>
          </cell>
        </row>
        <row r="5835">
          <cell r="C5835">
            <v>96323974</v>
          </cell>
          <cell r="D5835">
            <v>95217569</v>
          </cell>
        </row>
        <row r="5836">
          <cell r="C5836">
            <v>96323974</v>
          </cell>
          <cell r="D5836">
            <v>95217567</v>
          </cell>
        </row>
        <row r="5837">
          <cell r="C5837">
            <v>96323976</v>
          </cell>
          <cell r="D5837">
            <v>95217567</v>
          </cell>
        </row>
        <row r="5838">
          <cell r="C5838">
            <v>96323976</v>
          </cell>
          <cell r="D5838">
            <v>95217567</v>
          </cell>
        </row>
        <row r="5839">
          <cell r="C5839">
            <v>96323976</v>
          </cell>
          <cell r="D5839">
            <v>95217569</v>
          </cell>
        </row>
        <row r="5840">
          <cell r="C5840">
            <v>96325183</v>
          </cell>
          <cell r="D5840">
            <v>96325183</v>
          </cell>
        </row>
        <row r="5841">
          <cell r="C5841">
            <v>96325183</v>
          </cell>
          <cell r="D5841">
            <v>96325183</v>
          </cell>
        </row>
        <row r="5842">
          <cell r="C5842">
            <v>96325184</v>
          </cell>
          <cell r="D5842">
            <v>96325184</v>
          </cell>
        </row>
        <row r="5843">
          <cell r="C5843">
            <v>96325184</v>
          </cell>
          <cell r="D5843">
            <v>96325184</v>
          </cell>
        </row>
        <row r="5844">
          <cell r="C5844">
            <v>96325406</v>
          </cell>
          <cell r="D5844">
            <v>96325406</v>
          </cell>
        </row>
        <row r="5845">
          <cell r="C5845">
            <v>96325673</v>
          </cell>
          <cell r="D5845">
            <v>96325673</v>
          </cell>
        </row>
        <row r="5846">
          <cell r="C5846">
            <v>96325787</v>
          </cell>
          <cell r="D5846">
            <v>94580944</v>
          </cell>
        </row>
        <row r="5847">
          <cell r="C5847">
            <v>96325868</v>
          </cell>
          <cell r="D5847">
            <v>96325868</v>
          </cell>
        </row>
        <row r="5848">
          <cell r="C5848">
            <v>96325868</v>
          </cell>
          <cell r="D5848">
            <v>96325868</v>
          </cell>
        </row>
        <row r="5849">
          <cell r="C5849">
            <v>96325869</v>
          </cell>
          <cell r="D5849">
            <v>96325869</v>
          </cell>
        </row>
        <row r="5850">
          <cell r="C5850">
            <v>96327157</v>
          </cell>
          <cell r="D5850">
            <v>96327157</v>
          </cell>
        </row>
        <row r="5851">
          <cell r="C5851">
            <v>96329880</v>
          </cell>
          <cell r="D5851">
            <v>96329880</v>
          </cell>
        </row>
        <row r="5852">
          <cell r="C5852">
            <v>96330547</v>
          </cell>
          <cell r="D5852">
            <v>96330547</v>
          </cell>
        </row>
        <row r="5853">
          <cell r="C5853">
            <v>96331925</v>
          </cell>
          <cell r="D5853">
            <v>96331925</v>
          </cell>
        </row>
        <row r="5854">
          <cell r="C5854">
            <v>96331974</v>
          </cell>
          <cell r="D5854">
            <v>96331974</v>
          </cell>
        </row>
        <row r="5855">
          <cell r="C5855">
            <v>96332028</v>
          </cell>
          <cell r="D5855">
            <v>96332028</v>
          </cell>
        </row>
        <row r="5856">
          <cell r="C5856">
            <v>96332029</v>
          </cell>
          <cell r="D5856">
            <v>96332029</v>
          </cell>
        </row>
        <row r="5857">
          <cell r="C5857">
            <v>96332660</v>
          </cell>
          <cell r="D5857">
            <v>96332660</v>
          </cell>
        </row>
        <row r="5858">
          <cell r="C5858">
            <v>96332676</v>
          </cell>
          <cell r="D5858">
            <v>96915342</v>
          </cell>
        </row>
        <row r="5859">
          <cell r="C5859">
            <v>96333172</v>
          </cell>
          <cell r="D5859">
            <v>96333172</v>
          </cell>
        </row>
        <row r="5860">
          <cell r="C5860">
            <v>96333186</v>
          </cell>
          <cell r="D5860">
            <v>96914807</v>
          </cell>
        </row>
        <row r="5861">
          <cell r="C5861">
            <v>96333366</v>
          </cell>
          <cell r="D5861">
            <v>96333366</v>
          </cell>
        </row>
        <row r="5862">
          <cell r="C5862">
            <v>96333447</v>
          </cell>
          <cell r="D5862">
            <v>96915344</v>
          </cell>
        </row>
        <row r="5863">
          <cell r="C5863">
            <v>96333449</v>
          </cell>
          <cell r="D5863">
            <v>96915346</v>
          </cell>
        </row>
        <row r="5864">
          <cell r="C5864">
            <v>96333468</v>
          </cell>
          <cell r="D5864">
            <v>96333468</v>
          </cell>
        </row>
        <row r="5865">
          <cell r="C5865">
            <v>96334080</v>
          </cell>
          <cell r="D5865">
            <v>96481061</v>
          </cell>
        </row>
        <row r="5866">
          <cell r="C5866">
            <v>96334081</v>
          </cell>
          <cell r="D5866">
            <v>96481062</v>
          </cell>
        </row>
        <row r="5867">
          <cell r="C5867">
            <v>96334843</v>
          </cell>
          <cell r="D5867">
            <v>96334843</v>
          </cell>
        </row>
        <row r="5868">
          <cell r="C5868">
            <v>96334843</v>
          </cell>
          <cell r="D5868">
            <v>96334843</v>
          </cell>
        </row>
        <row r="5869">
          <cell r="C5869">
            <v>96334843</v>
          </cell>
          <cell r="D5869">
            <v>96334843</v>
          </cell>
        </row>
        <row r="5870">
          <cell r="C5870">
            <v>96335696</v>
          </cell>
          <cell r="D5870">
            <v>96335696</v>
          </cell>
        </row>
        <row r="5871">
          <cell r="C5871">
            <v>96335696</v>
          </cell>
          <cell r="D5871">
            <v>96335696</v>
          </cell>
        </row>
        <row r="5872">
          <cell r="C5872">
            <v>96335925</v>
          </cell>
          <cell r="D5872">
            <v>96864850</v>
          </cell>
        </row>
        <row r="5873">
          <cell r="C5873">
            <v>96335925</v>
          </cell>
          <cell r="D5873">
            <v>96864850</v>
          </cell>
        </row>
        <row r="5874">
          <cell r="C5874">
            <v>96336061</v>
          </cell>
          <cell r="D5874">
            <v>96336061</v>
          </cell>
        </row>
        <row r="5875">
          <cell r="C5875">
            <v>96336158</v>
          </cell>
          <cell r="D5875">
            <v>96336158</v>
          </cell>
        </row>
        <row r="5876">
          <cell r="C5876">
            <v>96336158</v>
          </cell>
          <cell r="D5876">
            <v>96336158</v>
          </cell>
        </row>
        <row r="5877">
          <cell r="C5877">
            <v>96336159</v>
          </cell>
          <cell r="D5877">
            <v>96336159</v>
          </cell>
        </row>
        <row r="5878">
          <cell r="C5878">
            <v>96336159</v>
          </cell>
          <cell r="D5878">
            <v>96336159</v>
          </cell>
        </row>
        <row r="5879">
          <cell r="C5879">
            <v>96336241</v>
          </cell>
          <cell r="D5879">
            <v>96336241</v>
          </cell>
        </row>
        <row r="5880">
          <cell r="C5880">
            <v>96336447</v>
          </cell>
          <cell r="D5880">
            <v>96336447</v>
          </cell>
        </row>
        <row r="5881">
          <cell r="C5881">
            <v>96336522</v>
          </cell>
          <cell r="D5881">
            <v>96336522</v>
          </cell>
        </row>
        <row r="5882">
          <cell r="C5882">
            <v>96336763</v>
          </cell>
          <cell r="D5882">
            <v>96336763</v>
          </cell>
        </row>
        <row r="5883">
          <cell r="C5883">
            <v>96336952</v>
          </cell>
          <cell r="D5883" t="str">
            <v>IC-1933</v>
          </cell>
        </row>
        <row r="5884">
          <cell r="C5884">
            <v>96337460</v>
          </cell>
          <cell r="D5884">
            <v>96337460</v>
          </cell>
        </row>
        <row r="5885">
          <cell r="C5885">
            <v>96338664</v>
          </cell>
          <cell r="D5885">
            <v>96338664</v>
          </cell>
        </row>
        <row r="5886">
          <cell r="C5886">
            <v>96338783</v>
          </cell>
          <cell r="D5886">
            <v>96338783</v>
          </cell>
        </row>
        <row r="5887">
          <cell r="C5887">
            <v>96338784</v>
          </cell>
          <cell r="D5887">
            <v>96338784</v>
          </cell>
        </row>
        <row r="5888">
          <cell r="C5888">
            <v>96339485</v>
          </cell>
          <cell r="D5888">
            <v>96915350</v>
          </cell>
        </row>
        <row r="5889">
          <cell r="C5889">
            <v>96339485</v>
          </cell>
          <cell r="D5889">
            <v>96915350</v>
          </cell>
        </row>
        <row r="5890">
          <cell r="C5890">
            <v>96339485</v>
          </cell>
          <cell r="D5890">
            <v>96915350</v>
          </cell>
        </row>
        <row r="5891">
          <cell r="C5891">
            <v>96339773</v>
          </cell>
          <cell r="D5891">
            <v>96339773</v>
          </cell>
        </row>
        <row r="5892">
          <cell r="C5892">
            <v>96340006</v>
          </cell>
          <cell r="D5892">
            <v>96340006</v>
          </cell>
        </row>
        <row r="5893">
          <cell r="C5893">
            <v>96340008</v>
          </cell>
          <cell r="D5893">
            <v>96340008</v>
          </cell>
        </row>
        <row r="5894">
          <cell r="C5894">
            <v>96340013</v>
          </cell>
          <cell r="D5894">
            <v>96340013</v>
          </cell>
        </row>
        <row r="5895">
          <cell r="C5895">
            <v>96340021</v>
          </cell>
          <cell r="D5895">
            <v>96340021</v>
          </cell>
        </row>
        <row r="5896">
          <cell r="C5896">
            <v>96340026</v>
          </cell>
          <cell r="D5896">
            <v>96340026</v>
          </cell>
        </row>
        <row r="5897">
          <cell r="C5897">
            <v>96340083</v>
          </cell>
          <cell r="D5897">
            <v>96340083</v>
          </cell>
        </row>
        <row r="5898">
          <cell r="C5898">
            <v>96340095</v>
          </cell>
          <cell r="D5898">
            <v>96340095</v>
          </cell>
        </row>
        <row r="5899">
          <cell r="C5899">
            <v>96340101</v>
          </cell>
          <cell r="D5899">
            <v>96340101</v>
          </cell>
        </row>
        <row r="5900">
          <cell r="C5900">
            <v>96340105</v>
          </cell>
          <cell r="D5900">
            <v>96340105</v>
          </cell>
        </row>
        <row r="5901">
          <cell r="C5901">
            <v>96340106</v>
          </cell>
          <cell r="D5901">
            <v>96340106</v>
          </cell>
        </row>
        <row r="5902">
          <cell r="C5902">
            <v>96340160</v>
          </cell>
          <cell r="D5902">
            <v>96340160</v>
          </cell>
        </row>
        <row r="5903">
          <cell r="C5903">
            <v>96340167</v>
          </cell>
          <cell r="D5903">
            <v>96340167</v>
          </cell>
        </row>
        <row r="5904">
          <cell r="C5904">
            <v>96340232</v>
          </cell>
          <cell r="D5904">
            <v>96340232</v>
          </cell>
        </row>
        <row r="5905">
          <cell r="C5905">
            <v>96340399</v>
          </cell>
          <cell r="D5905">
            <v>96340399</v>
          </cell>
        </row>
        <row r="5906">
          <cell r="C5906">
            <v>96341425</v>
          </cell>
          <cell r="D5906">
            <v>96341425</v>
          </cell>
        </row>
        <row r="5907">
          <cell r="C5907">
            <v>96341426</v>
          </cell>
          <cell r="D5907">
            <v>96341426</v>
          </cell>
        </row>
        <row r="5908">
          <cell r="C5908">
            <v>96341429</v>
          </cell>
          <cell r="D5908">
            <v>96341429</v>
          </cell>
        </row>
        <row r="5909">
          <cell r="C5909">
            <v>96342031</v>
          </cell>
          <cell r="D5909">
            <v>96342031</v>
          </cell>
        </row>
        <row r="5910">
          <cell r="C5910">
            <v>96342859</v>
          </cell>
          <cell r="D5910">
            <v>96914812</v>
          </cell>
        </row>
        <row r="5911">
          <cell r="C5911">
            <v>96342860</v>
          </cell>
          <cell r="D5911">
            <v>96914813</v>
          </cell>
        </row>
        <row r="5912">
          <cell r="C5912">
            <v>96344568</v>
          </cell>
          <cell r="D5912">
            <v>96344568</v>
          </cell>
        </row>
        <row r="5913">
          <cell r="C5913">
            <v>96344573</v>
          </cell>
          <cell r="D5913">
            <v>96344573</v>
          </cell>
        </row>
        <row r="5914">
          <cell r="C5914">
            <v>96344641</v>
          </cell>
          <cell r="D5914">
            <v>96915192</v>
          </cell>
        </row>
        <row r="5915">
          <cell r="C5915">
            <v>96344647</v>
          </cell>
          <cell r="D5915">
            <v>96915195</v>
          </cell>
        </row>
        <row r="5916">
          <cell r="C5916">
            <v>96344648</v>
          </cell>
          <cell r="D5916">
            <v>96344648</v>
          </cell>
        </row>
        <row r="5917">
          <cell r="C5917">
            <v>96344913</v>
          </cell>
          <cell r="D5917">
            <v>96344913</v>
          </cell>
        </row>
        <row r="5918">
          <cell r="C5918">
            <v>96345744</v>
          </cell>
          <cell r="D5918">
            <v>96448991</v>
          </cell>
        </row>
        <row r="5919">
          <cell r="C5919">
            <v>96345744</v>
          </cell>
          <cell r="D5919">
            <v>96448991</v>
          </cell>
        </row>
        <row r="5920">
          <cell r="C5920">
            <v>96345976</v>
          </cell>
          <cell r="D5920">
            <v>96345976</v>
          </cell>
        </row>
        <row r="5921">
          <cell r="C5921">
            <v>96345976</v>
          </cell>
          <cell r="D5921">
            <v>96345976</v>
          </cell>
        </row>
        <row r="5922">
          <cell r="C5922">
            <v>96345976</v>
          </cell>
          <cell r="D5922">
            <v>96345976</v>
          </cell>
        </row>
        <row r="5923">
          <cell r="C5923">
            <v>96345977</v>
          </cell>
          <cell r="D5923">
            <v>96345977</v>
          </cell>
        </row>
        <row r="5924">
          <cell r="C5924">
            <v>96345977</v>
          </cell>
          <cell r="D5924">
            <v>96345977</v>
          </cell>
        </row>
        <row r="5925">
          <cell r="C5925">
            <v>96345977</v>
          </cell>
          <cell r="D5925">
            <v>96345977</v>
          </cell>
        </row>
        <row r="5926">
          <cell r="C5926">
            <v>96345980</v>
          </cell>
          <cell r="D5926">
            <v>96345980</v>
          </cell>
        </row>
        <row r="5927">
          <cell r="C5927">
            <v>96345980</v>
          </cell>
          <cell r="D5927">
            <v>96345980</v>
          </cell>
        </row>
        <row r="5928">
          <cell r="C5928">
            <v>96345980</v>
          </cell>
          <cell r="D5928">
            <v>96345980</v>
          </cell>
        </row>
        <row r="5929">
          <cell r="C5929">
            <v>96346090</v>
          </cell>
          <cell r="D5929">
            <v>96915099</v>
          </cell>
        </row>
        <row r="5930">
          <cell r="C5930">
            <v>96346531</v>
          </cell>
          <cell r="D5930">
            <v>96346531</v>
          </cell>
        </row>
        <row r="5931">
          <cell r="C5931">
            <v>96347630</v>
          </cell>
          <cell r="D5931">
            <v>96347630</v>
          </cell>
        </row>
        <row r="5932">
          <cell r="C5932">
            <v>96347901</v>
          </cell>
          <cell r="D5932">
            <v>96347901</v>
          </cell>
        </row>
        <row r="5933">
          <cell r="C5933">
            <v>96348697</v>
          </cell>
          <cell r="D5933">
            <v>96348697</v>
          </cell>
        </row>
        <row r="5934">
          <cell r="C5934">
            <v>96348811</v>
          </cell>
          <cell r="D5934">
            <v>96916546</v>
          </cell>
        </row>
        <row r="5935">
          <cell r="C5935">
            <v>96348811</v>
          </cell>
          <cell r="D5935">
            <v>96916546</v>
          </cell>
        </row>
        <row r="5936">
          <cell r="C5936">
            <v>96348811</v>
          </cell>
          <cell r="D5936">
            <v>96916572</v>
          </cell>
        </row>
        <row r="5937">
          <cell r="C5937">
            <v>96348811</v>
          </cell>
          <cell r="D5937">
            <v>96916546</v>
          </cell>
        </row>
        <row r="5938">
          <cell r="C5938">
            <v>96348815</v>
          </cell>
          <cell r="D5938">
            <v>96916548</v>
          </cell>
        </row>
        <row r="5939">
          <cell r="C5939">
            <v>96348815</v>
          </cell>
          <cell r="D5939">
            <v>96916548</v>
          </cell>
        </row>
        <row r="5940">
          <cell r="C5940">
            <v>96348815</v>
          </cell>
          <cell r="D5940">
            <v>96916548</v>
          </cell>
        </row>
        <row r="5941">
          <cell r="C5941">
            <v>96349109</v>
          </cell>
          <cell r="D5941">
            <v>96989231</v>
          </cell>
        </row>
        <row r="5942">
          <cell r="C5942">
            <v>96349109</v>
          </cell>
          <cell r="D5942">
            <v>96989231</v>
          </cell>
        </row>
        <row r="5943">
          <cell r="C5943">
            <v>96349111</v>
          </cell>
          <cell r="D5943">
            <v>96989232</v>
          </cell>
        </row>
        <row r="5944">
          <cell r="C5944">
            <v>96349111</v>
          </cell>
          <cell r="D5944">
            <v>96989232</v>
          </cell>
        </row>
        <row r="5945">
          <cell r="C5945">
            <v>96349669</v>
          </cell>
          <cell r="D5945">
            <v>96349669</v>
          </cell>
        </row>
        <row r="5946">
          <cell r="C5946">
            <v>96349945</v>
          </cell>
          <cell r="D5946">
            <v>96349945</v>
          </cell>
        </row>
        <row r="5947">
          <cell r="C5947">
            <v>96350028</v>
          </cell>
          <cell r="D5947">
            <v>96350028</v>
          </cell>
        </row>
        <row r="5948">
          <cell r="C5948">
            <v>96350032</v>
          </cell>
          <cell r="D5948">
            <v>96350032</v>
          </cell>
        </row>
        <row r="5949">
          <cell r="C5949">
            <v>96350064</v>
          </cell>
          <cell r="D5949">
            <v>96350064</v>
          </cell>
        </row>
        <row r="5950">
          <cell r="C5950">
            <v>96350147</v>
          </cell>
          <cell r="D5950">
            <v>96350147</v>
          </cell>
        </row>
        <row r="5951">
          <cell r="C5951">
            <v>96350560</v>
          </cell>
          <cell r="D5951">
            <v>96350560</v>
          </cell>
        </row>
        <row r="5952">
          <cell r="C5952">
            <v>96350560</v>
          </cell>
          <cell r="D5952">
            <v>96350560</v>
          </cell>
        </row>
        <row r="5953">
          <cell r="C5953">
            <v>96350560</v>
          </cell>
          <cell r="D5953">
            <v>96242506</v>
          </cell>
        </row>
        <row r="5954">
          <cell r="C5954">
            <v>96350582</v>
          </cell>
          <cell r="D5954">
            <v>96350582</v>
          </cell>
        </row>
        <row r="5955">
          <cell r="C5955">
            <v>96350582</v>
          </cell>
          <cell r="D5955">
            <v>96350582</v>
          </cell>
        </row>
        <row r="5956">
          <cell r="C5956">
            <v>96350584</v>
          </cell>
          <cell r="D5956">
            <v>96350584</v>
          </cell>
        </row>
        <row r="5957">
          <cell r="C5957">
            <v>96350814</v>
          </cell>
          <cell r="D5957">
            <v>96350814</v>
          </cell>
        </row>
        <row r="5958">
          <cell r="C5958">
            <v>96350821</v>
          </cell>
          <cell r="D5958">
            <v>96350821</v>
          </cell>
        </row>
        <row r="5959">
          <cell r="C5959">
            <v>96351041</v>
          </cell>
          <cell r="D5959">
            <v>96351041</v>
          </cell>
        </row>
        <row r="5960">
          <cell r="C5960">
            <v>96351041</v>
          </cell>
          <cell r="D5960">
            <v>96351041</v>
          </cell>
        </row>
        <row r="5961">
          <cell r="C5961">
            <v>96351543</v>
          </cell>
          <cell r="D5961">
            <v>96351543</v>
          </cell>
        </row>
        <row r="5962">
          <cell r="C5962">
            <v>96351563</v>
          </cell>
          <cell r="D5962">
            <v>96351563</v>
          </cell>
        </row>
        <row r="5963">
          <cell r="C5963">
            <v>96351680</v>
          </cell>
          <cell r="D5963">
            <v>96351680</v>
          </cell>
        </row>
        <row r="5964">
          <cell r="C5964">
            <v>96351800</v>
          </cell>
          <cell r="D5964">
            <v>96351800</v>
          </cell>
        </row>
        <row r="5965">
          <cell r="C5965">
            <v>96351800</v>
          </cell>
          <cell r="D5965">
            <v>96351800</v>
          </cell>
        </row>
        <row r="5966">
          <cell r="C5966">
            <v>96352142</v>
          </cell>
          <cell r="D5966">
            <v>96352142</v>
          </cell>
        </row>
        <row r="5967">
          <cell r="C5967">
            <v>96352301</v>
          </cell>
          <cell r="D5967">
            <v>96352301</v>
          </cell>
        </row>
        <row r="5968">
          <cell r="C5968">
            <v>96352593</v>
          </cell>
          <cell r="D5968">
            <v>96352593</v>
          </cell>
        </row>
        <row r="5969">
          <cell r="C5969">
            <v>96352644</v>
          </cell>
          <cell r="D5969">
            <v>96352644</v>
          </cell>
        </row>
        <row r="5970">
          <cell r="C5970">
            <v>96352658</v>
          </cell>
          <cell r="D5970">
            <v>96352658</v>
          </cell>
        </row>
        <row r="5971">
          <cell r="C5971">
            <v>96352666</v>
          </cell>
          <cell r="D5971" t="str">
            <v>IC-1594</v>
          </cell>
        </row>
        <row r="5972">
          <cell r="C5972">
            <v>96353012</v>
          </cell>
          <cell r="D5972">
            <v>96353012</v>
          </cell>
        </row>
        <row r="5973">
          <cell r="C5973">
            <v>96353013</v>
          </cell>
          <cell r="D5973">
            <v>96353013</v>
          </cell>
        </row>
        <row r="5974">
          <cell r="C5974">
            <v>96353013</v>
          </cell>
          <cell r="D5974">
            <v>96353013</v>
          </cell>
        </row>
        <row r="5975">
          <cell r="C5975">
            <v>96353019</v>
          </cell>
          <cell r="D5975">
            <v>96987083</v>
          </cell>
        </row>
        <row r="5976">
          <cell r="C5976">
            <v>96353019</v>
          </cell>
          <cell r="D5976">
            <v>96987083</v>
          </cell>
        </row>
        <row r="5977">
          <cell r="C5977">
            <v>96353138</v>
          </cell>
          <cell r="D5977">
            <v>96916559</v>
          </cell>
        </row>
        <row r="5978">
          <cell r="C5978">
            <v>96353138</v>
          </cell>
          <cell r="D5978">
            <v>96916559</v>
          </cell>
        </row>
        <row r="5979">
          <cell r="C5979">
            <v>96376273</v>
          </cell>
          <cell r="D5979">
            <v>96376273</v>
          </cell>
        </row>
        <row r="5980">
          <cell r="C5980">
            <v>96376573</v>
          </cell>
          <cell r="D5980">
            <v>96345977</v>
          </cell>
        </row>
        <row r="5981">
          <cell r="C5981">
            <v>96376575</v>
          </cell>
          <cell r="D5981" t="str">
            <v>IC-1934</v>
          </cell>
        </row>
        <row r="5982">
          <cell r="C5982">
            <v>96376576</v>
          </cell>
          <cell r="D5982">
            <v>96376576</v>
          </cell>
        </row>
        <row r="5983">
          <cell r="C5983">
            <v>96376576</v>
          </cell>
          <cell r="D5983">
            <v>96376576</v>
          </cell>
        </row>
        <row r="5984">
          <cell r="C5984">
            <v>96376576</v>
          </cell>
          <cell r="D5984">
            <v>96376576</v>
          </cell>
        </row>
        <row r="5985">
          <cell r="C5985">
            <v>96377500</v>
          </cell>
          <cell r="D5985">
            <v>96377500</v>
          </cell>
        </row>
        <row r="5986">
          <cell r="C5986">
            <v>96378732</v>
          </cell>
          <cell r="D5986">
            <v>96378732</v>
          </cell>
        </row>
        <row r="5987">
          <cell r="C5987">
            <v>96378819</v>
          </cell>
          <cell r="D5987">
            <v>96378819</v>
          </cell>
        </row>
        <row r="5988">
          <cell r="C5988">
            <v>96379381</v>
          </cell>
          <cell r="D5988">
            <v>96379381</v>
          </cell>
        </row>
        <row r="5989">
          <cell r="C5989">
            <v>96379720</v>
          </cell>
          <cell r="D5989">
            <v>96379720</v>
          </cell>
        </row>
        <row r="5990">
          <cell r="C5990">
            <v>96380522</v>
          </cell>
          <cell r="D5990">
            <v>96380522</v>
          </cell>
        </row>
        <row r="5991">
          <cell r="C5991">
            <v>96380565</v>
          </cell>
          <cell r="D5991">
            <v>96380565</v>
          </cell>
        </row>
        <row r="5992">
          <cell r="C5992">
            <v>96380576</v>
          </cell>
          <cell r="D5992">
            <v>96380576</v>
          </cell>
        </row>
        <row r="5993">
          <cell r="C5993">
            <v>96380576</v>
          </cell>
          <cell r="D5993">
            <v>96380576</v>
          </cell>
        </row>
        <row r="5994">
          <cell r="C5994">
            <v>96380586</v>
          </cell>
          <cell r="D5994">
            <v>96380586</v>
          </cell>
        </row>
        <row r="5995">
          <cell r="C5995">
            <v>96380587</v>
          </cell>
          <cell r="D5995">
            <v>96380587</v>
          </cell>
        </row>
        <row r="5996">
          <cell r="C5996">
            <v>96380629</v>
          </cell>
          <cell r="D5996">
            <v>96380629</v>
          </cell>
        </row>
        <row r="5997">
          <cell r="C5997">
            <v>96380630</v>
          </cell>
          <cell r="D5997">
            <v>96380630</v>
          </cell>
        </row>
        <row r="5998">
          <cell r="C5998">
            <v>96380679</v>
          </cell>
          <cell r="D5998">
            <v>96380679</v>
          </cell>
        </row>
        <row r="5999">
          <cell r="C5999">
            <v>96380697</v>
          </cell>
          <cell r="D5999">
            <v>96380697</v>
          </cell>
        </row>
        <row r="6000">
          <cell r="C6000">
            <v>96380703</v>
          </cell>
          <cell r="D6000">
            <v>96380703</v>
          </cell>
        </row>
        <row r="6001">
          <cell r="C6001">
            <v>96380703</v>
          </cell>
          <cell r="D6001">
            <v>96380703</v>
          </cell>
        </row>
        <row r="6002">
          <cell r="C6002">
            <v>96386760</v>
          </cell>
          <cell r="D6002">
            <v>96386760</v>
          </cell>
        </row>
        <row r="6003">
          <cell r="C6003">
            <v>96387186</v>
          </cell>
          <cell r="D6003">
            <v>96387186</v>
          </cell>
        </row>
        <row r="6004">
          <cell r="C6004">
            <v>96387324</v>
          </cell>
          <cell r="D6004">
            <v>96387324</v>
          </cell>
        </row>
        <row r="6005">
          <cell r="C6005">
            <v>96387680</v>
          </cell>
          <cell r="D6005">
            <v>96334843</v>
          </cell>
        </row>
        <row r="6006">
          <cell r="C6006">
            <v>96389098</v>
          </cell>
          <cell r="D6006">
            <v>96389098</v>
          </cell>
        </row>
        <row r="6007">
          <cell r="C6007">
            <v>96389099</v>
          </cell>
          <cell r="D6007">
            <v>96389099</v>
          </cell>
        </row>
        <row r="6008">
          <cell r="C6008">
            <v>96389566</v>
          </cell>
          <cell r="D6008">
            <v>96389566</v>
          </cell>
        </row>
        <row r="6009">
          <cell r="C6009">
            <v>96392862</v>
          </cell>
          <cell r="D6009">
            <v>96392862</v>
          </cell>
        </row>
        <row r="6010">
          <cell r="C6010">
            <v>96395470</v>
          </cell>
          <cell r="D6010">
            <v>96395470</v>
          </cell>
        </row>
        <row r="6011">
          <cell r="C6011">
            <v>96396101</v>
          </cell>
          <cell r="D6011">
            <v>96396101</v>
          </cell>
        </row>
        <row r="6012">
          <cell r="C6012">
            <v>96396101</v>
          </cell>
          <cell r="D6012">
            <v>96396101</v>
          </cell>
        </row>
        <row r="6013">
          <cell r="C6013">
            <v>96396101</v>
          </cell>
          <cell r="D6013">
            <v>96396101</v>
          </cell>
        </row>
        <row r="6014">
          <cell r="C6014">
            <v>96396101</v>
          </cell>
          <cell r="D6014">
            <v>96474846</v>
          </cell>
        </row>
        <row r="6015">
          <cell r="C6015">
            <v>96396102</v>
          </cell>
          <cell r="D6015">
            <v>96396102</v>
          </cell>
        </row>
        <row r="6016">
          <cell r="C6016">
            <v>96396102</v>
          </cell>
          <cell r="D6016">
            <v>96396102</v>
          </cell>
        </row>
        <row r="6017">
          <cell r="C6017">
            <v>96396102</v>
          </cell>
          <cell r="D6017">
            <v>96396102</v>
          </cell>
        </row>
        <row r="6018">
          <cell r="C6018">
            <v>96397185</v>
          </cell>
          <cell r="D6018">
            <v>96397185</v>
          </cell>
        </row>
        <row r="6019">
          <cell r="C6019">
            <v>96397185</v>
          </cell>
          <cell r="D6019">
            <v>96397185</v>
          </cell>
        </row>
        <row r="6020">
          <cell r="C6020">
            <v>96397185</v>
          </cell>
          <cell r="D6020">
            <v>96397185</v>
          </cell>
        </row>
        <row r="6021">
          <cell r="C6021">
            <v>96397186</v>
          </cell>
          <cell r="D6021">
            <v>96397186</v>
          </cell>
        </row>
        <row r="6022">
          <cell r="C6022">
            <v>96398595</v>
          </cell>
          <cell r="D6022">
            <v>96398595</v>
          </cell>
        </row>
        <row r="6023">
          <cell r="C6023">
            <v>96399220</v>
          </cell>
          <cell r="D6023">
            <v>96399220</v>
          </cell>
        </row>
        <row r="6024">
          <cell r="C6024">
            <v>96399750</v>
          </cell>
          <cell r="D6024">
            <v>96399750</v>
          </cell>
        </row>
        <row r="6025">
          <cell r="C6025">
            <v>96399754</v>
          </cell>
          <cell r="D6025">
            <v>96399754</v>
          </cell>
        </row>
        <row r="6026">
          <cell r="C6026">
            <v>96403099</v>
          </cell>
          <cell r="D6026">
            <v>96403099</v>
          </cell>
        </row>
        <row r="6027">
          <cell r="C6027">
            <v>96403100</v>
          </cell>
          <cell r="D6027">
            <v>96403100</v>
          </cell>
        </row>
        <row r="6028">
          <cell r="C6028">
            <v>96404292</v>
          </cell>
          <cell r="D6028">
            <v>96404292</v>
          </cell>
        </row>
        <row r="6029">
          <cell r="C6029">
            <v>96404293</v>
          </cell>
          <cell r="D6029">
            <v>96404293</v>
          </cell>
        </row>
        <row r="6030">
          <cell r="C6030">
            <v>96404294</v>
          </cell>
          <cell r="D6030">
            <v>96404294</v>
          </cell>
        </row>
        <row r="6031">
          <cell r="C6031">
            <v>96404295</v>
          </cell>
          <cell r="D6031">
            <v>96404295</v>
          </cell>
        </row>
        <row r="6032">
          <cell r="C6032">
            <v>96404613</v>
          </cell>
          <cell r="D6032">
            <v>96404613</v>
          </cell>
        </row>
        <row r="6033">
          <cell r="C6033">
            <v>96404613</v>
          </cell>
          <cell r="D6033">
            <v>96658740</v>
          </cell>
        </row>
        <row r="6034">
          <cell r="C6034">
            <v>96405839</v>
          </cell>
          <cell r="D6034">
            <v>96405839</v>
          </cell>
        </row>
        <row r="6035">
          <cell r="C6035">
            <v>96405840</v>
          </cell>
          <cell r="D6035">
            <v>96405840</v>
          </cell>
        </row>
        <row r="6036">
          <cell r="C6036">
            <v>96405854</v>
          </cell>
          <cell r="D6036">
            <v>96405854</v>
          </cell>
        </row>
        <row r="6037">
          <cell r="C6037">
            <v>96406730</v>
          </cell>
          <cell r="D6037">
            <v>96966725</v>
          </cell>
        </row>
        <row r="6038">
          <cell r="C6038">
            <v>96406730</v>
          </cell>
          <cell r="D6038">
            <v>96966725</v>
          </cell>
        </row>
        <row r="6039">
          <cell r="C6039">
            <v>96407193</v>
          </cell>
          <cell r="D6039">
            <v>96993896</v>
          </cell>
        </row>
        <row r="6040">
          <cell r="C6040">
            <v>96407193</v>
          </cell>
          <cell r="D6040">
            <v>96993896</v>
          </cell>
        </row>
        <row r="6041">
          <cell r="C6041">
            <v>96407196</v>
          </cell>
          <cell r="D6041">
            <v>96407196</v>
          </cell>
        </row>
        <row r="6042">
          <cell r="C6042">
            <v>96407336</v>
          </cell>
          <cell r="D6042">
            <v>96407336</v>
          </cell>
        </row>
        <row r="6043">
          <cell r="C6043">
            <v>96407631</v>
          </cell>
          <cell r="D6043">
            <v>96407631</v>
          </cell>
        </row>
        <row r="6044">
          <cell r="C6044">
            <v>96407631</v>
          </cell>
          <cell r="D6044">
            <v>96407631</v>
          </cell>
        </row>
        <row r="6045">
          <cell r="C6045">
            <v>96407631</v>
          </cell>
          <cell r="D6045">
            <v>96407631</v>
          </cell>
        </row>
        <row r="6046">
          <cell r="C6046">
            <v>96407632</v>
          </cell>
          <cell r="D6046">
            <v>96407632</v>
          </cell>
        </row>
        <row r="6047">
          <cell r="C6047">
            <v>96407632</v>
          </cell>
          <cell r="D6047">
            <v>96407632</v>
          </cell>
        </row>
        <row r="6048">
          <cell r="C6048">
            <v>96407632</v>
          </cell>
          <cell r="D6048">
            <v>96407632</v>
          </cell>
        </row>
        <row r="6049">
          <cell r="C6049">
            <v>96407633</v>
          </cell>
          <cell r="D6049">
            <v>96407633</v>
          </cell>
        </row>
        <row r="6050">
          <cell r="C6050">
            <v>96407633</v>
          </cell>
          <cell r="D6050">
            <v>96407633</v>
          </cell>
        </row>
        <row r="6051">
          <cell r="C6051">
            <v>96407633</v>
          </cell>
          <cell r="D6051">
            <v>96407633</v>
          </cell>
        </row>
        <row r="6052">
          <cell r="C6052">
            <v>96407634</v>
          </cell>
          <cell r="D6052">
            <v>96407634</v>
          </cell>
        </row>
        <row r="6053">
          <cell r="C6053">
            <v>96407634</v>
          </cell>
          <cell r="D6053">
            <v>96407634</v>
          </cell>
        </row>
        <row r="6054">
          <cell r="C6054">
            <v>96407634</v>
          </cell>
          <cell r="D6054">
            <v>96407634</v>
          </cell>
        </row>
        <row r="6055">
          <cell r="C6055">
            <v>96407635</v>
          </cell>
          <cell r="D6055">
            <v>96407635</v>
          </cell>
        </row>
        <row r="6056">
          <cell r="C6056">
            <v>96407635</v>
          </cell>
          <cell r="D6056">
            <v>96407635</v>
          </cell>
        </row>
        <row r="6057">
          <cell r="C6057">
            <v>96407635</v>
          </cell>
          <cell r="D6057">
            <v>96407635</v>
          </cell>
        </row>
        <row r="6058">
          <cell r="C6058">
            <v>96407636</v>
          </cell>
          <cell r="D6058">
            <v>96407636</v>
          </cell>
        </row>
        <row r="6059">
          <cell r="C6059">
            <v>96407636</v>
          </cell>
          <cell r="D6059">
            <v>96407636</v>
          </cell>
        </row>
        <row r="6060">
          <cell r="C6060">
            <v>96407636</v>
          </cell>
          <cell r="D6060">
            <v>96407636</v>
          </cell>
        </row>
        <row r="6061">
          <cell r="C6061">
            <v>96407637</v>
          </cell>
          <cell r="D6061">
            <v>96407637</v>
          </cell>
        </row>
        <row r="6062">
          <cell r="C6062">
            <v>96407637</v>
          </cell>
          <cell r="D6062">
            <v>96407637</v>
          </cell>
        </row>
        <row r="6063">
          <cell r="C6063">
            <v>96407637</v>
          </cell>
          <cell r="D6063">
            <v>96407637</v>
          </cell>
        </row>
        <row r="6064">
          <cell r="C6064">
            <v>96407638</v>
          </cell>
          <cell r="D6064">
            <v>96407638</v>
          </cell>
        </row>
        <row r="6065">
          <cell r="C6065">
            <v>96407638</v>
          </cell>
          <cell r="D6065">
            <v>96407638</v>
          </cell>
        </row>
        <row r="6066">
          <cell r="C6066">
            <v>96407638</v>
          </cell>
          <cell r="D6066">
            <v>96407638</v>
          </cell>
        </row>
        <row r="6067">
          <cell r="C6067">
            <v>96407639</v>
          </cell>
          <cell r="D6067">
            <v>96407639</v>
          </cell>
        </row>
        <row r="6068">
          <cell r="C6068">
            <v>96407639</v>
          </cell>
          <cell r="D6068">
            <v>96407639</v>
          </cell>
        </row>
        <row r="6069">
          <cell r="C6069">
            <v>96407639</v>
          </cell>
          <cell r="D6069">
            <v>96407639</v>
          </cell>
        </row>
        <row r="6070">
          <cell r="C6070">
            <v>96407754</v>
          </cell>
          <cell r="D6070">
            <v>96407754</v>
          </cell>
        </row>
        <row r="6071">
          <cell r="C6071">
            <v>96408210</v>
          </cell>
          <cell r="D6071">
            <v>96408210</v>
          </cell>
        </row>
        <row r="6072">
          <cell r="C6072">
            <v>96408390</v>
          </cell>
          <cell r="D6072">
            <v>96408390</v>
          </cell>
        </row>
        <row r="6073">
          <cell r="C6073">
            <v>96410027</v>
          </cell>
          <cell r="D6073">
            <v>96410027</v>
          </cell>
        </row>
        <row r="6074">
          <cell r="C6074">
            <v>96410027</v>
          </cell>
          <cell r="D6074">
            <v>96410027</v>
          </cell>
        </row>
        <row r="6075">
          <cell r="C6075">
            <v>96412805</v>
          </cell>
          <cell r="D6075">
            <v>96412805</v>
          </cell>
        </row>
        <row r="6076">
          <cell r="C6076">
            <v>96412808</v>
          </cell>
          <cell r="D6076">
            <v>96412808</v>
          </cell>
        </row>
        <row r="6077">
          <cell r="C6077">
            <v>96412811</v>
          </cell>
          <cell r="D6077">
            <v>96412811</v>
          </cell>
        </row>
        <row r="6078">
          <cell r="C6078">
            <v>96413046</v>
          </cell>
          <cell r="D6078">
            <v>96413046</v>
          </cell>
        </row>
        <row r="6079">
          <cell r="C6079">
            <v>96413432</v>
          </cell>
          <cell r="D6079">
            <v>96930108</v>
          </cell>
        </row>
        <row r="6080">
          <cell r="C6080">
            <v>96413432</v>
          </cell>
          <cell r="D6080">
            <v>96930108</v>
          </cell>
        </row>
        <row r="6081">
          <cell r="C6081">
            <v>96413741</v>
          </cell>
          <cell r="D6081">
            <v>96413741</v>
          </cell>
        </row>
        <row r="6082">
          <cell r="C6082">
            <v>96413741</v>
          </cell>
          <cell r="D6082">
            <v>96413741</v>
          </cell>
        </row>
        <row r="6083">
          <cell r="C6083">
            <v>96414025</v>
          </cell>
          <cell r="D6083">
            <v>96414025</v>
          </cell>
        </row>
        <row r="6084">
          <cell r="C6084">
            <v>96414025</v>
          </cell>
          <cell r="D6084">
            <v>96414025</v>
          </cell>
        </row>
        <row r="6085">
          <cell r="C6085">
            <v>96414025</v>
          </cell>
          <cell r="D6085">
            <v>96414025</v>
          </cell>
        </row>
        <row r="6086">
          <cell r="C6086">
            <v>96414026</v>
          </cell>
          <cell r="D6086">
            <v>96414026</v>
          </cell>
        </row>
        <row r="6087">
          <cell r="C6087">
            <v>96414026</v>
          </cell>
          <cell r="D6087">
            <v>96414026</v>
          </cell>
        </row>
        <row r="6088">
          <cell r="C6088">
            <v>96414026</v>
          </cell>
          <cell r="D6088">
            <v>96414026</v>
          </cell>
        </row>
        <row r="6089">
          <cell r="C6089">
            <v>96414027</v>
          </cell>
          <cell r="D6089">
            <v>96414027</v>
          </cell>
        </row>
        <row r="6090">
          <cell r="C6090">
            <v>96414027</v>
          </cell>
          <cell r="D6090">
            <v>96414027</v>
          </cell>
        </row>
        <row r="6091">
          <cell r="C6091">
            <v>96414027</v>
          </cell>
          <cell r="D6091">
            <v>96414027</v>
          </cell>
        </row>
        <row r="6092">
          <cell r="C6092">
            <v>96414233</v>
          </cell>
          <cell r="D6092">
            <v>96414233</v>
          </cell>
        </row>
        <row r="6093">
          <cell r="C6093">
            <v>96414234</v>
          </cell>
          <cell r="D6093">
            <v>96414234</v>
          </cell>
        </row>
        <row r="6094">
          <cell r="C6094">
            <v>96414573</v>
          </cell>
          <cell r="D6094">
            <v>96414573</v>
          </cell>
        </row>
        <row r="6095">
          <cell r="C6095">
            <v>96414975</v>
          </cell>
          <cell r="D6095">
            <v>96414975</v>
          </cell>
        </row>
        <row r="6096">
          <cell r="C6096">
            <v>96415063</v>
          </cell>
          <cell r="D6096">
            <v>96415063</v>
          </cell>
        </row>
        <row r="6097">
          <cell r="C6097">
            <v>96415064</v>
          </cell>
          <cell r="D6097">
            <v>96415064</v>
          </cell>
        </row>
        <row r="6098">
          <cell r="C6098">
            <v>96415396</v>
          </cell>
          <cell r="D6098">
            <v>96415396</v>
          </cell>
        </row>
        <row r="6099">
          <cell r="C6099">
            <v>96415621</v>
          </cell>
          <cell r="D6099">
            <v>96415621</v>
          </cell>
        </row>
        <row r="6100">
          <cell r="C6100">
            <v>96415622</v>
          </cell>
          <cell r="D6100">
            <v>96415622</v>
          </cell>
        </row>
        <row r="6101">
          <cell r="C6101">
            <v>96415699</v>
          </cell>
          <cell r="D6101">
            <v>96415699</v>
          </cell>
        </row>
        <row r="6102">
          <cell r="C6102">
            <v>96416062</v>
          </cell>
          <cell r="D6102">
            <v>96416062</v>
          </cell>
        </row>
        <row r="6103">
          <cell r="C6103">
            <v>96416253</v>
          </cell>
          <cell r="D6103">
            <v>96416253</v>
          </cell>
        </row>
        <row r="6104">
          <cell r="C6104">
            <v>96416335</v>
          </cell>
          <cell r="D6104">
            <v>25182776</v>
          </cell>
        </row>
        <row r="6105">
          <cell r="C6105">
            <v>96416335</v>
          </cell>
          <cell r="D6105">
            <v>25182776</v>
          </cell>
        </row>
        <row r="6106">
          <cell r="C6106">
            <v>96416336</v>
          </cell>
          <cell r="D6106" t="str">
            <v>96416336 or 25182778</v>
          </cell>
        </row>
        <row r="6107">
          <cell r="C6107">
            <v>96416336</v>
          </cell>
          <cell r="D6107" t="str">
            <v>96416336 or 25182778</v>
          </cell>
        </row>
        <row r="6108">
          <cell r="C6108">
            <v>96416337</v>
          </cell>
          <cell r="D6108" t="str">
            <v>25182777 or 96416337</v>
          </cell>
        </row>
        <row r="6109">
          <cell r="C6109">
            <v>96416337</v>
          </cell>
          <cell r="D6109" t="str">
            <v>25182777 or 96416337</v>
          </cell>
        </row>
        <row r="6110">
          <cell r="C6110">
            <v>96417114</v>
          </cell>
          <cell r="D6110">
            <v>96417114</v>
          </cell>
        </row>
        <row r="6111">
          <cell r="C6111">
            <v>96417240</v>
          </cell>
          <cell r="D6111">
            <v>96417240</v>
          </cell>
        </row>
        <row r="6112">
          <cell r="C6112">
            <v>96417454</v>
          </cell>
          <cell r="D6112">
            <v>96417454</v>
          </cell>
        </row>
        <row r="6113">
          <cell r="C6113">
            <v>96417485</v>
          </cell>
          <cell r="D6113">
            <v>96417485</v>
          </cell>
        </row>
        <row r="6114">
          <cell r="C6114">
            <v>96417486</v>
          </cell>
          <cell r="D6114">
            <v>96417486</v>
          </cell>
        </row>
        <row r="6115">
          <cell r="C6115">
            <v>96417504</v>
          </cell>
          <cell r="D6115">
            <v>96417504</v>
          </cell>
        </row>
        <row r="6116">
          <cell r="C6116">
            <v>96417505</v>
          </cell>
          <cell r="D6116">
            <v>96417505</v>
          </cell>
        </row>
        <row r="6117">
          <cell r="C6117">
            <v>96417509</v>
          </cell>
          <cell r="D6117">
            <v>96417509</v>
          </cell>
        </row>
        <row r="6118">
          <cell r="C6118">
            <v>96417839</v>
          </cell>
          <cell r="D6118">
            <v>96417839</v>
          </cell>
        </row>
        <row r="6119">
          <cell r="C6119">
            <v>96417847</v>
          </cell>
          <cell r="D6119">
            <v>95946939</v>
          </cell>
        </row>
        <row r="6120">
          <cell r="C6120">
            <v>96417847</v>
          </cell>
          <cell r="D6120">
            <v>95946939</v>
          </cell>
        </row>
        <row r="6121">
          <cell r="C6121">
            <v>96417848</v>
          </cell>
          <cell r="D6121">
            <v>96417848</v>
          </cell>
        </row>
        <row r="6122">
          <cell r="C6122">
            <v>96418007</v>
          </cell>
          <cell r="D6122">
            <v>96418007</v>
          </cell>
        </row>
        <row r="6123">
          <cell r="C6123">
            <v>96418294</v>
          </cell>
          <cell r="D6123">
            <v>96418294</v>
          </cell>
        </row>
        <row r="6124">
          <cell r="C6124">
            <v>96418313</v>
          </cell>
          <cell r="D6124">
            <v>96418313</v>
          </cell>
        </row>
        <row r="6125">
          <cell r="C6125">
            <v>96418314</v>
          </cell>
          <cell r="D6125">
            <v>96418314</v>
          </cell>
        </row>
        <row r="6126">
          <cell r="C6126">
            <v>96418346</v>
          </cell>
          <cell r="D6126">
            <v>96418346</v>
          </cell>
        </row>
        <row r="6127">
          <cell r="C6127">
            <v>96418351</v>
          </cell>
          <cell r="D6127">
            <v>96418351</v>
          </cell>
        </row>
        <row r="6128">
          <cell r="C6128">
            <v>96418479</v>
          </cell>
          <cell r="D6128">
            <v>96418479</v>
          </cell>
        </row>
        <row r="6129">
          <cell r="C6129">
            <v>96418965</v>
          </cell>
          <cell r="D6129">
            <v>96418965</v>
          </cell>
        </row>
        <row r="6130">
          <cell r="C6130">
            <v>96418970</v>
          </cell>
          <cell r="D6130">
            <v>96418970</v>
          </cell>
        </row>
        <row r="6131">
          <cell r="C6131">
            <v>96418971</v>
          </cell>
          <cell r="D6131">
            <v>96418971</v>
          </cell>
        </row>
        <row r="6132">
          <cell r="C6132">
            <v>96419277</v>
          </cell>
          <cell r="D6132">
            <v>96419277</v>
          </cell>
        </row>
        <row r="6133">
          <cell r="C6133">
            <v>96419282</v>
          </cell>
          <cell r="D6133">
            <v>96419282</v>
          </cell>
        </row>
        <row r="6134">
          <cell r="C6134">
            <v>96419283</v>
          </cell>
          <cell r="D6134">
            <v>96419283</v>
          </cell>
        </row>
        <row r="6135">
          <cell r="C6135">
            <v>96419285</v>
          </cell>
          <cell r="D6135">
            <v>96419285</v>
          </cell>
        </row>
        <row r="6136">
          <cell r="C6136">
            <v>96419335</v>
          </cell>
          <cell r="D6136">
            <v>96419335</v>
          </cell>
        </row>
        <row r="6137">
          <cell r="C6137">
            <v>96419336</v>
          </cell>
          <cell r="D6137">
            <v>96419336</v>
          </cell>
        </row>
        <row r="6138">
          <cell r="C6138">
            <v>96419589</v>
          </cell>
          <cell r="D6138">
            <v>96419589</v>
          </cell>
        </row>
        <row r="6139">
          <cell r="C6139">
            <v>96419701</v>
          </cell>
          <cell r="D6139">
            <v>96419702</v>
          </cell>
        </row>
        <row r="6140">
          <cell r="C6140">
            <v>96419701</v>
          </cell>
          <cell r="D6140">
            <v>96419702</v>
          </cell>
        </row>
        <row r="6141">
          <cell r="C6141">
            <v>96419702</v>
          </cell>
          <cell r="D6141">
            <v>96419702</v>
          </cell>
        </row>
        <row r="6142">
          <cell r="C6142">
            <v>96419702</v>
          </cell>
          <cell r="D6142">
            <v>96419702</v>
          </cell>
        </row>
        <row r="6143">
          <cell r="C6143">
            <v>96419702</v>
          </cell>
          <cell r="D6143">
            <v>96419701</v>
          </cell>
        </row>
        <row r="6144">
          <cell r="C6144">
            <v>96419747</v>
          </cell>
          <cell r="D6144">
            <v>96419747</v>
          </cell>
        </row>
        <row r="6145">
          <cell r="C6145">
            <v>96420303</v>
          </cell>
          <cell r="D6145">
            <v>96420303</v>
          </cell>
        </row>
        <row r="6146">
          <cell r="C6146">
            <v>96420303</v>
          </cell>
          <cell r="D6146">
            <v>96420303</v>
          </cell>
        </row>
        <row r="6147">
          <cell r="C6147">
            <v>96420303</v>
          </cell>
          <cell r="D6147">
            <v>96420303</v>
          </cell>
        </row>
        <row r="6148">
          <cell r="C6148">
            <v>96420303</v>
          </cell>
          <cell r="D6148">
            <v>96420303</v>
          </cell>
        </row>
        <row r="6149">
          <cell r="C6149">
            <v>96420677</v>
          </cell>
          <cell r="D6149">
            <v>96420677</v>
          </cell>
        </row>
        <row r="6150">
          <cell r="C6150">
            <v>96422338</v>
          </cell>
          <cell r="D6150">
            <v>96422338</v>
          </cell>
        </row>
        <row r="6151">
          <cell r="C6151">
            <v>96423180</v>
          </cell>
          <cell r="D6151">
            <v>96423180</v>
          </cell>
        </row>
        <row r="6152">
          <cell r="C6152">
            <v>96423429</v>
          </cell>
          <cell r="D6152">
            <v>96423429</v>
          </cell>
        </row>
        <row r="6153">
          <cell r="C6153">
            <v>96423484</v>
          </cell>
          <cell r="D6153">
            <v>96423484</v>
          </cell>
        </row>
        <row r="6154">
          <cell r="C6154">
            <v>96423711</v>
          </cell>
          <cell r="D6154">
            <v>94568536</v>
          </cell>
        </row>
        <row r="6155">
          <cell r="C6155">
            <v>96423711</v>
          </cell>
          <cell r="D6155">
            <v>96423711</v>
          </cell>
        </row>
        <row r="6156">
          <cell r="C6156">
            <v>96424456</v>
          </cell>
          <cell r="D6156">
            <v>96424456</v>
          </cell>
        </row>
        <row r="6157">
          <cell r="C6157">
            <v>96424586</v>
          </cell>
          <cell r="D6157">
            <v>96424586</v>
          </cell>
        </row>
        <row r="6158">
          <cell r="C6158">
            <v>96425002</v>
          </cell>
          <cell r="D6158">
            <v>96425002</v>
          </cell>
        </row>
        <row r="6159">
          <cell r="C6159">
            <v>96425004</v>
          </cell>
          <cell r="D6159">
            <v>96425004</v>
          </cell>
        </row>
        <row r="6160">
          <cell r="C6160">
            <v>96425285</v>
          </cell>
          <cell r="D6160">
            <v>96425285</v>
          </cell>
        </row>
        <row r="6161">
          <cell r="C6161">
            <v>96425286</v>
          </cell>
          <cell r="D6161">
            <v>96425286</v>
          </cell>
        </row>
        <row r="6162">
          <cell r="C6162">
            <v>96425642</v>
          </cell>
          <cell r="D6162">
            <v>96425642</v>
          </cell>
        </row>
        <row r="6163">
          <cell r="C6163">
            <v>96425691</v>
          </cell>
          <cell r="D6163">
            <v>96425691</v>
          </cell>
        </row>
        <row r="6164">
          <cell r="C6164">
            <v>96425743</v>
          </cell>
          <cell r="D6164">
            <v>96425743</v>
          </cell>
        </row>
        <row r="6165">
          <cell r="C6165">
            <v>96425752</v>
          </cell>
          <cell r="D6165">
            <v>96425752</v>
          </cell>
        </row>
        <row r="6166">
          <cell r="C6166">
            <v>96427175</v>
          </cell>
          <cell r="D6166">
            <v>96427175</v>
          </cell>
        </row>
        <row r="6167">
          <cell r="C6167">
            <v>96427176</v>
          </cell>
          <cell r="D6167">
            <v>96427176</v>
          </cell>
        </row>
        <row r="6168">
          <cell r="C6168">
            <v>96427337</v>
          </cell>
          <cell r="D6168">
            <v>96427337</v>
          </cell>
        </row>
        <row r="6169">
          <cell r="C6169">
            <v>96427688</v>
          </cell>
          <cell r="D6169">
            <v>96427688</v>
          </cell>
        </row>
        <row r="6170">
          <cell r="C6170">
            <v>96427688</v>
          </cell>
          <cell r="D6170">
            <v>96427688</v>
          </cell>
        </row>
        <row r="6171">
          <cell r="C6171">
            <v>96428286</v>
          </cell>
          <cell r="D6171">
            <v>96428286</v>
          </cell>
        </row>
        <row r="6172">
          <cell r="C6172">
            <v>96428796</v>
          </cell>
          <cell r="D6172">
            <v>96916560</v>
          </cell>
        </row>
        <row r="6173">
          <cell r="C6173">
            <v>96428807</v>
          </cell>
          <cell r="D6173">
            <v>96428807</v>
          </cell>
        </row>
        <row r="6174">
          <cell r="C6174">
            <v>96428810</v>
          </cell>
          <cell r="D6174">
            <v>96428810</v>
          </cell>
        </row>
        <row r="6175">
          <cell r="C6175">
            <v>96428815</v>
          </cell>
          <cell r="D6175">
            <v>96428815</v>
          </cell>
        </row>
        <row r="6176">
          <cell r="C6176">
            <v>96428818</v>
          </cell>
          <cell r="D6176">
            <v>96428818</v>
          </cell>
        </row>
        <row r="6177">
          <cell r="C6177">
            <v>96428935</v>
          </cell>
          <cell r="D6177">
            <v>96428935</v>
          </cell>
        </row>
        <row r="6178">
          <cell r="C6178">
            <v>96430663</v>
          </cell>
          <cell r="D6178">
            <v>96940668</v>
          </cell>
        </row>
        <row r="6179">
          <cell r="C6179">
            <v>96430663</v>
          </cell>
          <cell r="D6179">
            <v>96940668</v>
          </cell>
        </row>
        <row r="6180">
          <cell r="C6180">
            <v>96432342</v>
          </cell>
          <cell r="D6180">
            <v>94566303</v>
          </cell>
        </row>
        <row r="6181">
          <cell r="C6181">
            <v>96432342</v>
          </cell>
          <cell r="D6181">
            <v>94566303</v>
          </cell>
        </row>
        <row r="6182">
          <cell r="C6182">
            <v>96434368</v>
          </cell>
          <cell r="D6182">
            <v>96434368</v>
          </cell>
        </row>
        <row r="6183">
          <cell r="C6183">
            <v>96434368</v>
          </cell>
          <cell r="D6183">
            <v>96434368</v>
          </cell>
        </row>
        <row r="6184">
          <cell r="C6184">
            <v>96434368</v>
          </cell>
          <cell r="D6184">
            <v>96434368</v>
          </cell>
        </row>
        <row r="6185">
          <cell r="C6185">
            <v>96434739</v>
          </cell>
          <cell r="D6185">
            <v>96434739</v>
          </cell>
        </row>
        <row r="6186">
          <cell r="C6186">
            <v>96435137</v>
          </cell>
          <cell r="D6186">
            <v>96434368</v>
          </cell>
        </row>
        <row r="6187">
          <cell r="C6187">
            <v>96435137</v>
          </cell>
          <cell r="D6187">
            <v>96434368</v>
          </cell>
        </row>
        <row r="6188">
          <cell r="C6188">
            <v>96435138</v>
          </cell>
          <cell r="D6188">
            <v>96435138</v>
          </cell>
        </row>
        <row r="6189">
          <cell r="C6189">
            <v>96435410</v>
          </cell>
          <cell r="D6189">
            <v>96435410</v>
          </cell>
        </row>
        <row r="6190">
          <cell r="C6190">
            <v>96435716</v>
          </cell>
          <cell r="D6190">
            <v>96435716</v>
          </cell>
        </row>
        <row r="6191">
          <cell r="C6191">
            <v>96435717</v>
          </cell>
          <cell r="D6191">
            <v>96435717</v>
          </cell>
        </row>
        <row r="6192">
          <cell r="C6192">
            <v>96435718</v>
          </cell>
          <cell r="D6192">
            <v>96435718</v>
          </cell>
        </row>
        <row r="6193">
          <cell r="C6193">
            <v>96435831</v>
          </cell>
          <cell r="D6193">
            <v>96435831</v>
          </cell>
        </row>
        <row r="6194">
          <cell r="C6194">
            <v>96435834</v>
          </cell>
          <cell r="D6194">
            <v>96435834</v>
          </cell>
        </row>
        <row r="6195">
          <cell r="C6195">
            <v>96435841</v>
          </cell>
          <cell r="D6195">
            <v>96435841</v>
          </cell>
        </row>
        <row r="6196">
          <cell r="C6196">
            <v>96435849</v>
          </cell>
          <cell r="D6196">
            <v>96435849</v>
          </cell>
        </row>
        <row r="6197">
          <cell r="C6197">
            <v>96435850</v>
          </cell>
          <cell r="D6197">
            <v>96435850</v>
          </cell>
        </row>
        <row r="6198">
          <cell r="C6198">
            <v>96435857</v>
          </cell>
          <cell r="D6198">
            <v>96435857</v>
          </cell>
        </row>
        <row r="6199">
          <cell r="C6199">
            <v>96436033</v>
          </cell>
          <cell r="D6199">
            <v>96436033</v>
          </cell>
        </row>
        <row r="6200">
          <cell r="C6200">
            <v>96436034</v>
          </cell>
          <cell r="D6200">
            <v>96436034</v>
          </cell>
        </row>
        <row r="6201">
          <cell r="C6201">
            <v>96436035</v>
          </cell>
          <cell r="D6201">
            <v>96436035</v>
          </cell>
        </row>
        <row r="6202">
          <cell r="C6202">
            <v>96436036</v>
          </cell>
          <cell r="D6202">
            <v>96436036</v>
          </cell>
        </row>
        <row r="6203">
          <cell r="C6203">
            <v>96436037</v>
          </cell>
          <cell r="D6203">
            <v>96436037</v>
          </cell>
        </row>
        <row r="6204">
          <cell r="C6204">
            <v>96438110</v>
          </cell>
          <cell r="D6204">
            <v>96438110</v>
          </cell>
        </row>
        <row r="6205">
          <cell r="C6205">
            <v>96438131</v>
          </cell>
          <cell r="D6205">
            <v>96438131</v>
          </cell>
        </row>
        <row r="6206">
          <cell r="C6206">
            <v>96438132</v>
          </cell>
          <cell r="D6206">
            <v>96438132</v>
          </cell>
        </row>
        <row r="6207">
          <cell r="C6207">
            <v>96438135</v>
          </cell>
          <cell r="D6207">
            <v>96940672</v>
          </cell>
        </row>
        <row r="6208">
          <cell r="C6208">
            <v>96438135</v>
          </cell>
          <cell r="D6208">
            <v>96961656</v>
          </cell>
        </row>
        <row r="6209">
          <cell r="C6209">
            <v>96438135</v>
          </cell>
          <cell r="D6209">
            <v>96940672</v>
          </cell>
        </row>
        <row r="6210">
          <cell r="C6210">
            <v>96438442</v>
          </cell>
          <cell r="D6210">
            <v>96438442</v>
          </cell>
        </row>
        <row r="6211">
          <cell r="C6211">
            <v>96438443</v>
          </cell>
          <cell r="D6211">
            <v>96438443</v>
          </cell>
        </row>
        <row r="6212">
          <cell r="C6212">
            <v>96438465</v>
          </cell>
          <cell r="D6212">
            <v>96438465</v>
          </cell>
        </row>
        <row r="6213">
          <cell r="C6213">
            <v>96438466</v>
          </cell>
          <cell r="D6213">
            <v>96438466</v>
          </cell>
        </row>
        <row r="6214">
          <cell r="C6214">
            <v>96439010</v>
          </cell>
          <cell r="D6214">
            <v>96439010</v>
          </cell>
        </row>
        <row r="6215">
          <cell r="C6215">
            <v>96439010</v>
          </cell>
          <cell r="D6215">
            <v>96439010</v>
          </cell>
        </row>
        <row r="6216">
          <cell r="C6216">
            <v>96439010</v>
          </cell>
          <cell r="D6216">
            <v>95949300</v>
          </cell>
        </row>
        <row r="6217">
          <cell r="C6217">
            <v>96439046</v>
          </cell>
          <cell r="D6217">
            <v>96980724</v>
          </cell>
        </row>
        <row r="6218">
          <cell r="C6218">
            <v>96439046</v>
          </cell>
          <cell r="D6218">
            <v>96980724</v>
          </cell>
        </row>
        <row r="6219">
          <cell r="C6219">
            <v>96439066</v>
          </cell>
          <cell r="D6219">
            <v>96439066</v>
          </cell>
        </row>
        <row r="6220">
          <cell r="C6220">
            <v>96439066</v>
          </cell>
          <cell r="D6220">
            <v>96439066</v>
          </cell>
        </row>
        <row r="6221">
          <cell r="C6221">
            <v>96439067</v>
          </cell>
          <cell r="D6221">
            <v>96439066</v>
          </cell>
        </row>
        <row r="6222">
          <cell r="C6222">
            <v>96439067</v>
          </cell>
          <cell r="D6222">
            <v>96439066</v>
          </cell>
        </row>
        <row r="6223">
          <cell r="C6223">
            <v>96442563</v>
          </cell>
          <cell r="D6223">
            <v>96442563</v>
          </cell>
        </row>
        <row r="6224">
          <cell r="C6224">
            <v>96442564</v>
          </cell>
          <cell r="D6224">
            <v>96442564</v>
          </cell>
        </row>
        <row r="6225">
          <cell r="C6225">
            <v>96442578</v>
          </cell>
          <cell r="D6225">
            <v>96442578</v>
          </cell>
        </row>
        <row r="6226">
          <cell r="C6226">
            <v>96442751</v>
          </cell>
          <cell r="D6226">
            <v>96442751</v>
          </cell>
        </row>
        <row r="6227">
          <cell r="C6227">
            <v>96444468</v>
          </cell>
          <cell r="D6227">
            <v>96444468</v>
          </cell>
        </row>
        <row r="6228">
          <cell r="C6228">
            <v>96445371</v>
          </cell>
          <cell r="D6228">
            <v>96445371</v>
          </cell>
        </row>
        <row r="6229">
          <cell r="C6229">
            <v>96445372</v>
          </cell>
          <cell r="D6229">
            <v>96445372</v>
          </cell>
        </row>
        <row r="6230">
          <cell r="C6230">
            <v>96447031</v>
          </cell>
          <cell r="D6230">
            <v>96447031</v>
          </cell>
        </row>
        <row r="6231">
          <cell r="C6231">
            <v>96447427</v>
          </cell>
          <cell r="D6231">
            <v>96447427</v>
          </cell>
        </row>
        <row r="6232">
          <cell r="C6232">
            <v>96447429</v>
          </cell>
          <cell r="D6232">
            <v>96447429</v>
          </cell>
        </row>
        <row r="6233">
          <cell r="C6233">
            <v>96447660</v>
          </cell>
          <cell r="D6233">
            <v>96447660</v>
          </cell>
        </row>
        <row r="6234">
          <cell r="C6234">
            <v>96447661</v>
          </cell>
          <cell r="D6234">
            <v>96447661</v>
          </cell>
        </row>
        <row r="6235">
          <cell r="C6235">
            <v>96448811</v>
          </cell>
          <cell r="D6235">
            <v>96448811</v>
          </cell>
        </row>
        <row r="6236">
          <cell r="C6236">
            <v>96448991</v>
          </cell>
          <cell r="D6236">
            <v>96448991</v>
          </cell>
        </row>
        <row r="6237">
          <cell r="C6237">
            <v>96448991</v>
          </cell>
          <cell r="D6237">
            <v>96448991</v>
          </cell>
        </row>
        <row r="6238">
          <cell r="C6238">
            <v>96448991</v>
          </cell>
          <cell r="D6238">
            <v>96448991</v>
          </cell>
        </row>
        <row r="6239">
          <cell r="C6239">
            <v>96450059</v>
          </cell>
          <cell r="D6239">
            <v>96450059</v>
          </cell>
        </row>
        <row r="6240">
          <cell r="C6240">
            <v>96451064</v>
          </cell>
          <cell r="D6240">
            <v>96451064</v>
          </cell>
        </row>
        <row r="6241">
          <cell r="C6241">
            <v>96451312</v>
          </cell>
          <cell r="D6241">
            <v>96451312</v>
          </cell>
        </row>
        <row r="6242">
          <cell r="C6242">
            <v>96451331</v>
          </cell>
          <cell r="D6242">
            <v>96451331</v>
          </cell>
        </row>
        <row r="6243">
          <cell r="C6243">
            <v>96451331</v>
          </cell>
          <cell r="D6243">
            <v>96549117</v>
          </cell>
        </row>
        <row r="6244">
          <cell r="C6244">
            <v>96451332</v>
          </cell>
          <cell r="D6244">
            <v>96451332</v>
          </cell>
        </row>
        <row r="6245">
          <cell r="C6245">
            <v>96451332</v>
          </cell>
          <cell r="D6245">
            <v>96549118</v>
          </cell>
        </row>
        <row r="6246">
          <cell r="C6246">
            <v>96451333</v>
          </cell>
          <cell r="D6246">
            <v>96549119</v>
          </cell>
        </row>
        <row r="6247">
          <cell r="C6247">
            <v>96451333</v>
          </cell>
          <cell r="D6247">
            <v>96549119</v>
          </cell>
        </row>
        <row r="6248">
          <cell r="C6248">
            <v>96451334</v>
          </cell>
          <cell r="D6248">
            <v>96549120</v>
          </cell>
        </row>
        <row r="6249">
          <cell r="C6249">
            <v>96451334</v>
          </cell>
          <cell r="D6249">
            <v>96549120</v>
          </cell>
        </row>
        <row r="6250">
          <cell r="C6250">
            <v>96451335</v>
          </cell>
          <cell r="D6250">
            <v>96451335</v>
          </cell>
        </row>
        <row r="6251">
          <cell r="C6251">
            <v>96451335</v>
          </cell>
          <cell r="D6251">
            <v>96549121</v>
          </cell>
        </row>
        <row r="6252">
          <cell r="C6252">
            <v>96451336</v>
          </cell>
          <cell r="D6252">
            <v>96451336</v>
          </cell>
        </row>
        <row r="6253">
          <cell r="C6253">
            <v>96451336</v>
          </cell>
          <cell r="D6253">
            <v>96549122</v>
          </cell>
        </row>
        <row r="6254">
          <cell r="C6254">
            <v>96451337</v>
          </cell>
          <cell r="D6254">
            <v>96549123</v>
          </cell>
        </row>
        <row r="6255">
          <cell r="C6255">
            <v>96451337</v>
          </cell>
          <cell r="D6255">
            <v>96549123</v>
          </cell>
        </row>
        <row r="6256">
          <cell r="C6256">
            <v>96451338</v>
          </cell>
          <cell r="D6256">
            <v>96549124</v>
          </cell>
        </row>
        <row r="6257">
          <cell r="C6257">
            <v>96451338</v>
          </cell>
          <cell r="D6257">
            <v>96549124</v>
          </cell>
        </row>
        <row r="6258">
          <cell r="C6258">
            <v>96451400</v>
          </cell>
          <cell r="D6258">
            <v>96451400</v>
          </cell>
        </row>
        <row r="6259">
          <cell r="C6259">
            <v>96451498</v>
          </cell>
          <cell r="D6259">
            <v>96451498</v>
          </cell>
        </row>
        <row r="6260">
          <cell r="C6260">
            <v>96451739</v>
          </cell>
          <cell r="D6260">
            <v>96451739</v>
          </cell>
        </row>
        <row r="6261">
          <cell r="C6261">
            <v>96451740</v>
          </cell>
          <cell r="D6261">
            <v>96451740</v>
          </cell>
        </row>
        <row r="6262">
          <cell r="C6262">
            <v>96451742</v>
          </cell>
          <cell r="D6262">
            <v>96451742</v>
          </cell>
        </row>
        <row r="6263">
          <cell r="C6263">
            <v>96451743</v>
          </cell>
          <cell r="D6263">
            <v>96451743</v>
          </cell>
        </row>
        <row r="6264">
          <cell r="C6264">
            <v>96451744</v>
          </cell>
          <cell r="D6264">
            <v>96451744</v>
          </cell>
        </row>
        <row r="6265">
          <cell r="C6265">
            <v>96451745</v>
          </cell>
          <cell r="D6265">
            <v>96451745</v>
          </cell>
        </row>
        <row r="6266">
          <cell r="C6266">
            <v>96451746</v>
          </cell>
          <cell r="D6266">
            <v>96451746</v>
          </cell>
        </row>
        <row r="6267">
          <cell r="C6267">
            <v>96451834</v>
          </cell>
          <cell r="D6267">
            <v>96451834</v>
          </cell>
        </row>
        <row r="6268">
          <cell r="C6268">
            <v>96451905</v>
          </cell>
          <cell r="D6268">
            <v>96451905</v>
          </cell>
        </row>
        <row r="6269">
          <cell r="C6269">
            <v>96452238</v>
          </cell>
          <cell r="D6269">
            <v>96452238</v>
          </cell>
        </row>
        <row r="6270">
          <cell r="C6270">
            <v>96452287</v>
          </cell>
          <cell r="D6270">
            <v>96452287</v>
          </cell>
        </row>
        <row r="6271">
          <cell r="C6271">
            <v>96452288</v>
          </cell>
          <cell r="D6271">
            <v>96452288</v>
          </cell>
        </row>
        <row r="6272">
          <cell r="C6272">
            <v>96452311</v>
          </cell>
          <cell r="D6272">
            <v>96452311</v>
          </cell>
        </row>
        <row r="6273">
          <cell r="C6273">
            <v>96452316</v>
          </cell>
          <cell r="D6273">
            <v>96452316</v>
          </cell>
        </row>
        <row r="6274">
          <cell r="C6274">
            <v>96452316</v>
          </cell>
          <cell r="D6274">
            <v>96452316</v>
          </cell>
        </row>
        <row r="6275">
          <cell r="C6275">
            <v>96452829</v>
          </cell>
          <cell r="D6275">
            <v>96452829</v>
          </cell>
        </row>
        <row r="6276">
          <cell r="C6276">
            <v>96452830</v>
          </cell>
          <cell r="D6276">
            <v>96452830</v>
          </cell>
        </row>
        <row r="6277">
          <cell r="C6277">
            <v>96452831</v>
          </cell>
          <cell r="D6277">
            <v>96452831</v>
          </cell>
        </row>
        <row r="6278">
          <cell r="C6278">
            <v>96453084</v>
          </cell>
          <cell r="D6278">
            <v>96453084</v>
          </cell>
        </row>
        <row r="6279">
          <cell r="C6279">
            <v>96453086</v>
          </cell>
          <cell r="D6279">
            <v>96453086</v>
          </cell>
        </row>
        <row r="6280">
          <cell r="C6280">
            <v>96453246</v>
          </cell>
          <cell r="D6280">
            <v>96453246</v>
          </cell>
        </row>
        <row r="6281">
          <cell r="C6281">
            <v>96453562</v>
          </cell>
          <cell r="D6281">
            <v>96453562</v>
          </cell>
        </row>
        <row r="6282">
          <cell r="C6282">
            <v>96453582</v>
          </cell>
          <cell r="D6282">
            <v>96453582</v>
          </cell>
        </row>
        <row r="6283">
          <cell r="C6283">
            <v>96455326</v>
          </cell>
          <cell r="D6283">
            <v>96455326</v>
          </cell>
        </row>
        <row r="6284">
          <cell r="C6284">
            <v>96456156</v>
          </cell>
          <cell r="D6284">
            <v>96456156</v>
          </cell>
        </row>
        <row r="6285">
          <cell r="C6285">
            <v>96456333</v>
          </cell>
          <cell r="D6285">
            <v>96456333</v>
          </cell>
        </row>
        <row r="6286">
          <cell r="C6286">
            <v>96457801</v>
          </cell>
          <cell r="D6286">
            <v>96072013</v>
          </cell>
        </row>
        <row r="6287">
          <cell r="C6287">
            <v>96457801</v>
          </cell>
          <cell r="D6287">
            <v>96072013</v>
          </cell>
        </row>
        <row r="6288">
          <cell r="C6288">
            <v>96458015</v>
          </cell>
          <cell r="D6288">
            <v>96458015</v>
          </cell>
        </row>
        <row r="6289">
          <cell r="C6289">
            <v>96458018</v>
          </cell>
          <cell r="D6289">
            <v>96458018</v>
          </cell>
        </row>
        <row r="6290">
          <cell r="C6290">
            <v>96458024</v>
          </cell>
          <cell r="D6290">
            <v>96458024</v>
          </cell>
        </row>
        <row r="6291">
          <cell r="C6291">
            <v>96458027</v>
          </cell>
          <cell r="D6291">
            <v>96458027</v>
          </cell>
        </row>
        <row r="6292">
          <cell r="C6292">
            <v>96459510</v>
          </cell>
          <cell r="D6292">
            <v>96459510</v>
          </cell>
        </row>
        <row r="6293">
          <cell r="C6293">
            <v>96460427</v>
          </cell>
          <cell r="D6293">
            <v>96460427</v>
          </cell>
        </row>
        <row r="6294">
          <cell r="C6294">
            <v>96461433</v>
          </cell>
          <cell r="D6294">
            <v>96461433</v>
          </cell>
        </row>
        <row r="6295">
          <cell r="C6295">
            <v>96461442</v>
          </cell>
          <cell r="D6295">
            <v>96461442</v>
          </cell>
        </row>
        <row r="6296">
          <cell r="C6296">
            <v>96461483</v>
          </cell>
          <cell r="D6296">
            <v>96461483</v>
          </cell>
        </row>
        <row r="6297">
          <cell r="C6297">
            <v>96461922</v>
          </cell>
          <cell r="D6297">
            <v>96461922</v>
          </cell>
        </row>
        <row r="6298">
          <cell r="C6298">
            <v>96462231</v>
          </cell>
          <cell r="D6298">
            <v>96462231</v>
          </cell>
        </row>
        <row r="6299">
          <cell r="C6299">
            <v>96464045</v>
          </cell>
          <cell r="D6299">
            <v>95963384</v>
          </cell>
        </row>
        <row r="6300">
          <cell r="C6300">
            <v>96464045</v>
          </cell>
          <cell r="D6300">
            <v>95963384</v>
          </cell>
        </row>
        <row r="6301">
          <cell r="C6301">
            <v>96464216</v>
          </cell>
          <cell r="D6301">
            <v>95963386</v>
          </cell>
        </row>
        <row r="6302">
          <cell r="C6302">
            <v>96464216</v>
          </cell>
          <cell r="D6302">
            <v>95963386</v>
          </cell>
        </row>
        <row r="6303">
          <cell r="C6303">
            <v>96464758</v>
          </cell>
          <cell r="D6303">
            <v>96464758</v>
          </cell>
        </row>
        <row r="6304">
          <cell r="C6304">
            <v>96464763</v>
          </cell>
          <cell r="D6304">
            <v>96464763</v>
          </cell>
        </row>
        <row r="6305">
          <cell r="C6305">
            <v>96468999</v>
          </cell>
          <cell r="D6305">
            <v>96468999</v>
          </cell>
        </row>
        <row r="6306">
          <cell r="C6306">
            <v>96469167</v>
          </cell>
          <cell r="D6306">
            <v>96469167</v>
          </cell>
        </row>
        <row r="6307">
          <cell r="C6307">
            <v>96470071</v>
          </cell>
          <cell r="D6307">
            <v>96470071</v>
          </cell>
        </row>
        <row r="6308">
          <cell r="C6308">
            <v>96470072</v>
          </cell>
          <cell r="D6308">
            <v>96470072</v>
          </cell>
        </row>
        <row r="6309">
          <cell r="C6309">
            <v>96470999</v>
          </cell>
          <cell r="D6309">
            <v>96470999</v>
          </cell>
        </row>
        <row r="6310">
          <cell r="C6310">
            <v>96471003</v>
          </cell>
          <cell r="D6310">
            <v>96471003</v>
          </cell>
        </row>
        <row r="6311">
          <cell r="C6311">
            <v>96471005</v>
          </cell>
          <cell r="D6311">
            <v>96471005</v>
          </cell>
        </row>
        <row r="6312">
          <cell r="C6312">
            <v>96471089</v>
          </cell>
          <cell r="D6312">
            <v>96471089</v>
          </cell>
        </row>
        <row r="6313">
          <cell r="C6313">
            <v>96471093</v>
          </cell>
          <cell r="D6313">
            <v>96471093</v>
          </cell>
        </row>
        <row r="6314">
          <cell r="C6314">
            <v>96471099</v>
          </cell>
          <cell r="D6314">
            <v>96471099</v>
          </cell>
        </row>
        <row r="6315">
          <cell r="C6315">
            <v>96471101</v>
          </cell>
          <cell r="D6315">
            <v>96471101</v>
          </cell>
        </row>
        <row r="6316">
          <cell r="C6316">
            <v>96471103</v>
          </cell>
          <cell r="D6316">
            <v>96471103</v>
          </cell>
        </row>
        <row r="6317">
          <cell r="C6317">
            <v>96471274</v>
          </cell>
          <cell r="D6317">
            <v>96471274</v>
          </cell>
        </row>
        <row r="6318">
          <cell r="C6318">
            <v>96472487</v>
          </cell>
          <cell r="D6318">
            <v>96472487</v>
          </cell>
        </row>
        <row r="6319">
          <cell r="C6319">
            <v>96472489</v>
          </cell>
          <cell r="D6319">
            <v>96472489</v>
          </cell>
        </row>
        <row r="6320">
          <cell r="C6320">
            <v>96472793</v>
          </cell>
          <cell r="D6320">
            <v>96472793</v>
          </cell>
        </row>
        <row r="6321">
          <cell r="C6321">
            <v>96472841</v>
          </cell>
          <cell r="D6321">
            <v>96472841</v>
          </cell>
        </row>
        <row r="6322">
          <cell r="C6322">
            <v>96472849</v>
          </cell>
          <cell r="D6322">
            <v>96472849</v>
          </cell>
        </row>
        <row r="6323">
          <cell r="C6323">
            <v>96472934</v>
          </cell>
          <cell r="D6323">
            <v>96472934</v>
          </cell>
        </row>
        <row r="6324">
          <cell r="C6324">
            <v>96472950</v>
          </cell>
          <cell r="D6324">
            <v>96472950</v>
          </cell>
        </row>
        <row r="6325">
          <cell r="C6325">
            <v>96473972</v>
          </cell>
          <cell r="D6325">
            <v>96473972</v>
          </cell>
        </row>
        <row r="6326">
          <cell r="C6326">
            <v>96474817</v>
          </cell>
          <cell r="D6326">
            <v>96474817</v>
          </cell>
        </row>
        <row r="6327">
          <cell r="C6327">
            <v>96474818</v>
          </cell>
          <cell r="D6327">
            <v>96474818</v>
          </cell>
        </row>
        <row r="6328">
          <cell r="C6328">
            <v>96474831</v>
          </cell>
          <cell r="D6328">
            <v>96481064</v>
          </cell>
        </row>
        <row r="6329">
          <cell r="C6329">
            <v>96474831</v>
          </cell>
          <cell r="D6329">
            <v>96481064</v>
          </cell>
        </row>
        <row r="6330">
          <cell r="C6330">
            <v>96474831</v>
          </cell>
          <cell r="D6330">
            <v>96481064</v>
          </cell>
        </row>
        <row r="6331">
          <cell r="C6331">
            <v>96474834</v>
          </cell>
          <cell r="D6331">
            <v>96481061</v>
          </cell>
        </row>
        <row r="6332">
          <cell r="C6332">
            <v>96474834</v>
          </cell>
          <cell r="D6332">
            <v>96481061</v>
          </cell>
        </row>
        <row r="6333">
          <cell r="C6333">
            <v>96474835</v>
          </cell>
          <cell r="D6333">
            <v>96481062</v>
          </cell>
        </row>
        <row r="6334">
          <cell r="C6334">
            <v>96474835</v>
          </cell>
          <cell r="D6334">
            <v>96481062</v>
          </cell>
        </row>
        <row r="6335">
          <cell r="C6335">
            <v>96474846</v>
          </cell>
          <cell r="D6335">
            <v>96396101</v>
          </cell>
        </row>
        <row r="6336">
          <cell r="C6336">
            <v>96474846</v>
          </cell>
          <cell r="D6336">
            <v>96396101</v>
          </cell>
        </row>
        <row r="6337">
          <cell r="C6337">
            <v>96474846</v>
          </cell>
          <cell r="D6337">
            <v>96396101</v>
          </cell>
        </row>
        <row r="6338">
          <cell r="C6338">
            <v>96474847</v>
          </cell>
          <cell r="D6338">
            <v>96396102</v>
          </cell>
        </row>
        <row r="6339">
          <cell r="C6339">
            <v>96474847</v>
          </cell>
          <cell r="D6339">
            <v>96396102</v>
          </cell>
        </row>
        <row r="6340">
          <cell r="C6340">
            <v>96474847</v>
          </cell>
          <cell r="D6340">
            <v>96396102</v>
          </cell>
        </row>
        <row r="6341">
          <cell r="C6341">
            <v>96475078</v>
          </cell>
          <cell r="D6341">
            <v>96475078</v>
          </cell>
        </row>
        <row r="6342">
          <cell r="C6342">
            <v>96476183</v>
          </cell>
          <cell r="D6342">
            <v>96476183</v>
          </cell>
        </row>
        <row r="6343">
          <cell r="C6343">
            <v>96476184</v>
          </cell>
          <cell r="D6343">
            <v>96476184</v>
          </cell>
        </row>
        <row r="6344">
          <cell r="C6344">
            <v>96476186</v>
          </cell>
          <cell r="D6344">
            <v>94566238</v>
          </cell>
        </row>
        <row r="6345">
          <cell r="C6345">
            <v>96476186</v>
          </cell>
          <cell r="D6345">
            <v>94566238</v>
          </cell>
        </row>
        <row r="6346">
          <cell r="C6346">
            <v>96476187</v>
          </cell>
          <cell r="D6346">
            <v>94566239</v>
          </cell>
        </row>
        <row r="6347">
          <cell r="C6347">
            <v>96476187</v>
          </cell>
          <cell r="D6347">
            <v>94566239</v>
          </cell>
        </row>
        <row r="6348">
          <cell r="C6348">
            <v>96476590</v>
          </cell>
          <cell r="D6348">
            <v>96476590</v>
          </cell>
        </row>
        <row r="6349">
          <cell r="C6349">
            <v>96476712</v>
          </cell>
          <cell r="D6349">
            <v>95211006</v>
          </cell>
        </row>
        <row r="6350">
          <cell r="C6350">
            <v>96476712</v>
          </cell>
          <cell r="D6350">
            <v>95211006</v>
          </cell>
        </row>
        <row r="6351">
          <cell r="C6351">
            <v>96476714</v>
          </cell>
          <cell r="D6351">
            <v>95211008</v>
          </cell>
        </row>
        <row r="6352">
          <cell r="C6352">
            <v>96476714</v>
          </cell>
          <cell r="D6352">
            <v>95211008</v>
          </cell>
        </row>
        <row r="6353">
          <cell r="C6353">
            <v>96477777</v>
          </cell>
          <cell r="D6353">
            <v>96477777</v>
          </cell>
        </row>
        <row r="6354">
          <cell r="C6354">
            <v>96481061</v>
          </cell>
          <cell r="D6354">
            <v>96481061</v>
          </cell>
        </row>
        <row r="6355">
          <cell r="C6355">
            <v>96481061</v>
          </cell>
          <cell r="D6355">
            <v>96481061</v>
          </cell>
        </row>
        <row r="6356">
          <cell r="C6356">
            <v>96481061</v>
          </cell>
          <cell r="D6356">
            <v>96481061</v>
          </cell>
        </row>
        <row r="6357">
          <cell r="C6357">
            <v>96481062</v>
          </cell>
          <cell r="D6357">
            <v>96481062</v>
          </cell>
        </row>
        <row r="6358">
          <cell r="C6358">
            <v>96481062</v>
          </cell>
          <cell r="D6358">
            <v>96481062</v>
          </cell>
        </row>
        <row r="6359">
          <cell r="C6359">
            <v>96481062</v>
          </cell>
          <cell r="D6359">
            <v>96481062</v>
          </cell>
        </row>
        <row r="6360">
          <cell r="C6360">
            <v>96481064</v>
          </cell>
          <cell r="D6360">
            <v>96481064</v>
          </cell>
        </row>
        <row r="6361">
          <cell r="C6361">
            <v>96481064</v>
          </cell>
          <cell r="D6361">
            <v>96481064</v>
          </cell>
        </row>
        <row r="6362">
          <cell r="C6362">
            <v>96481064</v>
          </cell>
          <cell r="D6362">
            <v>96481064</v>
          </cell>
        </row>
        <row r="6363">
          <cell r="C6363">
            <v>96484321</v>
          </cell>
          <cell r="D6363">
            <v>96484321</v>
          </cell>
        </row>
        <row r="6364">
          <cell r="C6364">
            <v>96486813</v>
          </cell>
          <cell r="D6364">
            <v>96486813</v>
          </cell>
        </row>
        <row r="6365">
          <cell r="C6365">
            <v>96486813</v>
          </cell>
          <cell r="D6365">
            <v>96486813</v>
          </cell>
        </row>
        <row r="6366">
          <cell r="C6366">
            <v>96488119</v>
          </cell>
          <cell r="D6366">
            <v>96488119</v>
          </cell>
        </row>
        <row r="6367">
          <cell r="C6367">
            <v>96488120</v>
          </cell>
          <cell r="D6367">
            <v>96488120</v>
          </cell>
        </row>
        <row r="6368">
          <cell r="C6368">
            <v>96488121</v>
          </cell>
          <cell r="D6368">
            <v>96488121</v>
          </cell>
        </row>
        <row r="6369">
          <cell r="C6369">
            <v>96488122</v>
          </cell>
          <cell r="D6369">
            <v>96488122</v>
          </cell>
        </row>
        <row r="6370">
          <cell r="C6370">
            <v>96488123</v>
          </cell>
          <cell r="D6370">
            <v>96169128</v>
          </cell>
        </row>
        <row r="6371">
          <cell r="C6371">
            <v>96488123</v>
          </cell>
          <cell r="D6371">
            <v>96169128</v>
          </cell>
        </row>
        <row r="6372">
          <cell r="C6372">
            <v>96488125</v>
          </cell>
          <cell r="D6372">
            <v>96169128</v>
          </cell>
        </row>
        <row r="6373">
          <cell r="C6373">
            <v>96488125</v>
          </cell>
          <cell r="D6373">
            <v>96169128</v>
          </cell>
        </row>
        <row r="6374">
          <cell r="C6374">
            <v>96488170</v>
          </cell>
          <cell r="D6374">
            <v>96488170</v>
          </cell>
        </row>
        <row r="6375">
          <cell r="C6375">
            <v>96488829</v>
          </cell>
          <cell r="D6375">
            <v>96488829</v>
          </cell>
        </row>
        <row r="6376">
          <cell r="C6376">
            <v>96489648</v>
          </cell>
          <cell r="D6376">
            <v>96489648</v>
          </cell>
        </row>
        <row r="6377">
          <cell r="C6377">
            <v>96490627</v>
          </cell>
          <cell r="D6377">
            <v>96490627</v>
          </cell>
        </row>
        <row r="6378">
          <cell r="C6378">
            <v>96496023</v>
          </cell>
          <cell r="D6378">
            <v>25181231</v>
          </cell>
        </row>
        <row r="6379">
          <cell r="C6379">
            <v>96496023</v>
          </cell>
          <cell r="D6379">
            <v>25181231</v>
          </cell>
        </row>
        <row r="6380">
          <cell r="C6380">
            <v>96496024</v>
          </cell>
          <cell r="D6380">
            <v>25181232</v>
          </cell>
        </row>
        <row r="6381">
          <cell r="C6381">
            <v>96496024</v>
          </cell>
          <cell r="D6381">
            <v>25181232</v>
          </cell>
        </row>
        <row r="6382">
          <cell r="C6382">
            <v>96496835</v>
          </cell>
          <cell r="D6382">
            <v>96496835</v>
          </cell>
        </row>
        <row r="6383">
          <cell r="C6383">
            <v>96496842</v>
          </cell>
          <cell r="D6383">
            <v>96496842</v>
          </cell>
        </row>
        <row r="6384">
          <cell r="C6384">
            <v>96497004</v>
          </cell>
          <cell r="D6384">
            <v>96497004</v>
          </cell>
        </row>
        <row r="6385">
          <cell r="C6385">
            <v>96497005</v>
          </cell>
          <cell r="D6385">
            <v>96497005</v>
          </cell>
        </row>
        <row r="6386">
          <cell r="C6386">
            <v>96497006</v>
          </cell>
          <cell r="D6386">
            <v>96497006</v>
          </cell>
        </row>
        <row r="6387">
          <cell r="C6387">
            <v>96497007</v>
          </cell>
          <cell r="D6387">
            <v>96497007</v>
          </cell>
        </row>
        <row r="6388">
          <cell r="C6388">
            <v>96497008</v>
          </cell>
          <cell r="D6388">
            <v>96497008</v>
          </cell>
        </row>
        <row r="6389">
          <cell r="C6389">
            <v>96497009</v>
          </cell>
          <cell r="D6389">
            <v>96497009</v>
          </cell>
        </row>
        <row r="6390">
          <cell r="C6390">
            <v>96497159</v>
          </cell>
          <cell r="D6390">
            <v>96497159</v>
          </cell>
        </row>
        <row r="6391">
          <cell r="C6391">
            <v>96497559</v>
          </cell>
          <cell r="D6391">
            <v>96497559</v>
          </cell>
        </row>
        <row r="6392">
          <cell r="C6392">
            <v>96498126</v>
          </cell>
          <cell r="D6392">
            <v>96498126</v>
          </cell>
        </row>
        <row r="6393">
          <cell r="C6393">
            <v>96499261</v>
          </cell>
          <cell r="D6393">
            <v>96499261</v>
          </cell>
        </row>
        <row r="6394">
          <cell r="C6394">
            <v>96499261</v>
          </cell>
          <cell r="D6394">
            <v>96499261</v>
          </cell>
        </row>
        <row r="6395">
          <cell r="C6395">
            <v>96499262</v>
          </cell>
          <cell r="D6395">
            <v>96499262</v>
          </cell>
        </row>
        <row r="6396">
          <cell r="C6396">
            <v>96499262</v>
          </cell>
          <cell r="D6396">
            <v>96499262</v>
          </cell>
        </row>
        <row r="6397">
          <cell r="C6397">
            <v>96499263</v>
          </cell>
          <cell r="D6397">
            <v>96499263</v>
          </cell>
        </row>
        <row r="6398">
          <cell r="C6398">
            <v>96499263</v>
          </cell>
          <cell r="D6398">
            <v>96499263</v>
          </cell>
        </row>
        <row r="6399">
          <cell r="C6399">
            <v>96499264</v>
          </cell>
          <cell r="D6399">
            <v>96499264</v>
          </cell>
        </row>
        <row r="6400">
          <cell r="C6400">
            <v>96499264</v>
          </cell>
          <cell r="D6400">
            <v>96499264</v>
          </cell>
        </row>
        <row r="6401">
          <cell r="C6401">
            <v>96499265</v>
          </cell>
          <cell r="D6401">
            <v>96499265</v>
          </cell>
        </row>
        <row r="6402">
          <cell r="C6402">
            <v>96499265</v>
          </cell>
          <cell r="D6402">
            <v>96499265</v>
          </cell>
        </row>
        <row r="6403">
          <cell r="C6403">
            <v>96499266</v>
          </cell>
          <cell r="D6403">
            <v>96499266</v>
          </cell>
        </row>
        <row r="6404">
          <cell r="C6404">
            <v>96499266</v>
          </cell>
          <cell r="D6404">
            <v>96499266</v>
          </cell>
        </row>
        <row r="6405">
          <cell r="C6405">
            <v>96499267</v>
          </cell>
          <cell r="D6405">
            <v>96499267</v>
          </cell>
        </row>
        <row r="6406">
          <cell r="C6406">
            <v>96499267</v>
          </cell>
          <cell r="D6406">
            <v>96499267</v>
          </cell>
        </row>
        <row r="6407">
          <cell r="C6407">
            <v>96503330</v>
          </cell>
          <cell r="D6407">
            <v>96914824</v>
          </cell>
        </row>
        <row r="6408">
          <cell r="C6408">
            <v>96503420</v>
          </cell>
          <cell r="D6408">
            <v>96503420</v>
          </cell>
        </row>
        <row r="6409">
          <cell r="C6409">
            <v>96503420</v>
          </cell>
          <cell r="D6409">
            <v>96503420</v>
          </cell>
        </row>
        <row r="6410">
          <cell r="C6410">
            <v>96503421</v>
          </cell>
          <cell r="D6410">
            <v>96503421</v>
          </cell>
        </row>
        <row r="6411">
          <cell r="C6411">
            <v>96503422</v>
          </cell>
          <cell r="D6411">
            <v>96915101</v>
          </cell>
        </row>
        <row r="6412">
          <cell r="C6412">
            <v>96507707</v>
          </cell>
          <cell r="D6412">
            <v>96914825</v>
          </cell>
        </row>
        <row r="6413">
          <cell r="C6413">
            <v>96507708</v>
          </cell>
          <cell r="D6413">
            <v>96914826</v>
          </cell>
        </row>
        <row r="6414">
          <cell r="C6414">
            <v>96507783</v>
          </cell>
          <cell r="D6414">
            <v>96507783</v>
          </cell>
        </row>
        <row r="6415">
          <cell r="C6415">
            <v>96507783</v>
          </cell>
          <cell r="D6415">
            <v>96507783</v>
          </cell>
        </row>
        <row r="6416">
          <cell r="C6416">
            <v>96507784</v>
          </cell>
          <cell r="D6416">
            <v>96507784</v>
          </cell>
        </row>
        <row r="6417">
          <cell r="C6417">
            <v>96507784</v>
          </cell>
          <cell r="D6417">
            <v>96507784</v>
          </cell>
        </row>
        <row r="6418">
          <cell r="C6418">
            <v>96507789</v>
          </cell>
          <cell r="D6418">
            <v>96507789</v>
          </cell>
        </row>
        <row r="6419">
          <cell r="C6419">
            <v>96507789</v>
          </cell>
          <cell r="D6419">
            <v>96507789</v>
          </cell>
        </row>
        <row r="6420">
          <cell r="C6420">
            <v>96507790</v>
          </cell>
          <cell r="D6420">
            <v>96507790</v>
          </cell>
        </row>
        <row r="6421">
          <cell r="C6421">
            <v>96507790</v>
          </cell>
          <cell r="D6421">
            <v>96507790</v>
          </cell>
        </row>
        <row r="6422">
          <cell r="C6422">
            <v>96507799</v>
          </cell>
          <cell r="D6422">
            <v>96507799</v>
          </cell>
        </row>
        <row r="6423">
          <cell r="C6423">
            <v>96507831</v>
          </cell>
          <cell r="D6423">
            <v>96507831</v>
          </cell>
        </row>
        <row r="6424">
          <cell r="C6424">
            <v>96507831</v>
          </cell>
          <cell r="D6424">
            <v>96507831</v>
          </cell>
        </row>
        <row r="6425">
          <cell r="C6425">
            <v>96507832</v>
          </cell>
          <cell r="D6425">
            <v>96507832</v>
          </cell>
        </row>
        <row r="6426">
          <cell r="C6426">
            <v>96507832</v>
          </cell>
          <cell r="D6426">
            <v>96507832</v>
          </cell>
        </row>
        <row r="6427">
          <cell r="C6427">
            <v>96507837</v>
          </cell>
          <cell r="D6427">
            <v>96507837</v>
          </cell>
        </row>
        <row r="6428">
          <cell r="C6428">
            <v>96507871</v>
          </cell>
          <cell r="D6428">
            <v>96507871</v>
          </cell>
        </row>
        <row r="6429">
          <cell r="C6429">
            <v>96507923</v>
          </cell>
          <cell r="D6429">
            <v>96507923</v>
          </cell>
        </row>
        <row r="6430">
          <cell r="C6430">
            <v>96507923</v>
          </cell>
          <cell r="D6430">
            <v>96507923</v>
          </cell>
        </row>
        <row r="6431">
          <cell r="C6431">
            <v>96507923</v>
          </cell>
          <cell r="D6431">
            <v>96507923</v>
          </cell>
        </row>
        <row r="6432">
          <cell r="C6432">
            <v>96507937</v>
          </cell>
          <cell r="D6432">
            <v>96507937</v>
          </cell>
        </row>
        <row r="6433">
          <cell r="C6433">
            <v>96507937</v>
          </cell>
          <cell r="D6433">
            <v>96507937</v>
          </cell>
        </row>
        <row r="6434">
          <cell r="C6434">
            <v>96507937</v>
          </cell>
          <cell r="D6434">
            <v>96507937</v>
          </cell>
        </row>
        <row r="6435">
          <cell r="C6435">
            <v>96507945</v>
          </cell>
          <cell r="D6435">
            <v>96507945</v>
          </cell>
        </row>
        <row r="6436">
          <cell r="C6436">
            <v>96507984</v>
          </cell>
          <cell r="D6436">
            <v>96507984</v>
          </cell>
        </row>
        <row r="6437">
          <cell r="C6437">
            <v>96508076</v>
          </cell>
          <cell r="D6437">
            <v>96508076</v>
          </cell>
        </row>
        <row r="6438">
          <cell r="C6438">
            <v>96508078</v>
          </cell>
          <cell r="D6438">
            <v>96508078</v>
          </cell>
        </row>
        <row r="6439">
          <cell r="C6439">
            <v>96508083</v>
          </cell>
          <cell r="D6439">
            <v>96508083</v>
          </cell>
        </row>
        <row r="6440">
          <cell r="C6440">
            <v>96508092</v>
          </cell>
          <cell r="D6440">
            <v>96508092</v>
          </cell>
        </row>
        <row r="6441">
          <cell r="C6441">
            <v>96508145</v>
          </cell>
          <cell r="D6441">
            <v>96508145</v>
          </cell>
        </row>
        <row r="6442">
          <cell r="C6442">
            <v>96508150</v>
          </cell>
          <cell r="D6442">
            <v>96915118</v>
          </cell>
        </row>
        <row r="6443">
          <cell r="C6443">
            <v>96508150</v>
          </cell>
          <cell r="D6443">
            <v>96915118</v>
          </cell>
        </row>
        <row r="6444">
          <cell r="C6444">
            <v>96508150</v>
          </cell>
          <cell r="D6444">
            <v>96915118</v>
          </cell>
        </row>
        <row r="6445">
          <cell r="C6445">
            <v>96508151</v>
          </cell>
          <cell r="D6445">
            <v>96915119</v>
          </cell>
        </row>
        <row r="6446">
          <cell r="C6446">
            <v>96508151</v>
          </cell>
          <cell r="D6446">
            <v>96915119</v>
          </cell>
        </row>
        <row r="6447">
          <cell r="C6447">
            <v>96508151</v>
          </cell>
          <cell r="D6447">
            <v>96915119</v>
          </cell>
        </row>
        <row r="6448">
          <cell r="C6448">
            <v>96508200</v>
          </cell>
          <cell r="D6448">
            <v>96508200</v>
          </cell>
        </row>
        <row r="6449">
          <cell r="C6449">
            <v>96512842</v>
          </cell>
          <cell r="D6449" t="str">
            <v>IC-1992</v>
          </cell>
        </row>
        <row r="6450">
          <cell r="C6450">
            <v>96512846</v>
          </cell>
          <cell r="D6450">
            <v>96512846</v>
          </cell>
        </row>
        <row r="6451">
          <cell r="C6451">
            <v>96512846</v>
          </cell>
          <cell r="D6451">
            <v>96512846</v>
          </cell>
        </row>
        <row r="6452">
          <cell r="C6452">
            <v>96512846</v>
          </cell>
          <cell r="D6452">
            <v>96915094</v>
          </cell>
        </row>
        <row r="6453">
          <cell r="C6453">
            <v>96512885</v>
          </cell>
          <cell r="D6453">
            <v>96512885</v>
          </cell>
        </row>
        <row r="6454">
          <cell r="C6454">
            <v>96512886</v>
          </cell>
          <cell r="D6454">
            <v>96512885</v>
          </cell>
        </row>
        <row r="6455">
          <cell r="C6455">
            <v>96512886</v>
          </cell>
          <cell r="D6455">
            <v>96512885</v>
          </cell>
        </row>
        <row r="6456">
          <cell r="C6456">
            <v>96512887</v>
          </cell>
          <cell r="D6456">
            <v>96512887</v>
          </cell>
        </row>
        <row r="6457">
          <cell r="C6457">
            <v>96512887</v>
          </cell>
          <cell r="D6457">
            <v>96512887</v>
          </cell>
        </row>
        <row r="6458">
          <cell r="C6458">
            <v>96512888</v>
          </cell>
          <cell r="D6458">
            <v>96512888</v>
          </cell>
        </row>
        <row r="6459">
          <cell r="C6459">
            <v>96512888</v>
          </cell>
          <cell r="D6459">
            <v>96512888</v>
          </cell>
        </row>
        <row r="6460">
          <cell r="C6460">
            <v>96512889</v>
          </cell>
          <cell r="D6460">
            <v>96512889</v>
          </cell>
        </row>
        <row r="6461">
          <cell r="C6461">
            <v>96512889</v>
          </cell>
          <cell r="D6461">
            <v>96512889</v>
          </cell>
        </row>
        <row r="6462">
          <cell r="C6462">
            <v>96512890</v>
          </cell>
          <cell r="D6462">
            <v>96512890</v>
          </cell>
        </row>
        <row r="6463">
          <cell r="C6463">
            <v>96512890</v>
          </cell>
          <cell r="D6463">
            <v>96512890</v>
          </cell>
        </row>
        <row r="6464">
          <cell r="C6464">
            <v>96512993</v>
          </cell>
          <cell r="D6464">
            <v>96512993</v>
          </cell>
        </row>
        <row r="6465">
          <cell r="C6465">
            <v>96512994</v>
          </cell>
          <cell r="D6465">
            <v>96512994</v>
          </cell>
        </row>
        <row r="6466">
          <cell r="C6466">
            <v>96512994</v>
          </cell>
          <cell r="D6466">
            <v>96512994</v>
          </cell>
        </row>
        <row r="6467">
          <cell r="C6467">
            <v>96513011</v>
          </cell>
          <cell r="D6467">
            <v>96513011</v>
          </cell>
        </row>
        <row r="6468">
          <cell r="C6468">
            <v>96513012</v>
          </cell>
          <cell r="D6468">
            <v>96513012</v>
          </cell>
        </row>
        <row r="6469">
          <cell r="C6469">
            <v>96513035</v>
          </cell>
          <cell r="D6469">
            <v>96513035</v>
          </cell>
        </row>
        <row r="6470">
          <cell r="C6470">
            <v>96513036</v>
          </cell>
          <cell r="D6470">
            <v>96513036</v>
          </cell>
        </row>
        <row r="6471">
          <cell r="C6471">
            <v>96513039</v>
          </cell>
          <cell r="D6471">
            <v>96513039</v>
          </cell>
        </row>
        <row r="6472">
          <cell r="C6472">
            <v>96513040</v>
          </cell>
          <cell r="D6472">
            <v>96513040</v>
          </cell>
        </row>
        <row r="6473">
          <cell r="C6473">
            <v>96513056</v>
          </cell>
          <cell r="D6473">
            <v>96915357</v>
          </cell>
        </row>
        <row r="6474">
          <cell r="C6474">
            <v>96513060</v>
          </cell>
          <cell r="D6474">
            <v>96513060</v>
          </cell>
        </row>
        <row r="6475">
          <cell r="C6475">
            <v>96513060</v>
          </cell>
          <cell r="D6475">
            <v>96513060</v>
          </cell>
        </row>
        <row r="6476">
          <cell r="C6476">
            <v>96517997</v>
          </cell>
          <cell r="D6476">
            <v>96517997</v>
          </cell>
        </row>
        <row r="6477">
          <cell r="C6477">
            <v>96517997</v>
          </cell>
          <cell r="D6477">
            <v>96517997</v>
          </cell>
        </row>
        <row r="6478">
          <cell r="C6478">
            <v>96517998</v>
          </cell>
          <cell r="D6478">
            <v>96517998</v>
          </cell>
        </row>
        <row r="6479">
          <cell r="C6479">
            <v>96517998</v>
          </cell>
          <cell r="D6479">
            <v>96517998</v>
          </cell>
        </row>
        <row r="6480">
          <cell r="C6480">
            <v>96518351</v>
          </cell>
          <cell r="D6480">
            <v>96518351</v>
          </cell>
        </row>
        <row r="6481">
          <cell r="C6481">
            <v>96518414</v>
          </cell>
          <cell r="D6481">
            <v>96518414</v>
          </cell>
        </row>
        <row r="6482">
          <cell r="C6482">
            <v>96518586</v>
          </cell>
          <cell r="D6482">
            <v>96256434</v>
          </cell>
        </row>
        <row r="6483">
          <cell r="C6483">
            <v>96518586</v>
          </cell>
          <cell r="D6483">
            <v>96518586</v>
          </cell>
        </row>
        <row r="6484">
          <cell r="C6484">
            <v>96518591</v>
          </cell>
          <cell r="D6484" t="str">
            <v>IC-1460</v>
          </cell>
        </row>
        <row r="6485">
          <cell r="C6485">
            <v>96518596</v>
          </cell>
          <cell r="D6485">
            <v>96518596</v>
          </cell>
        </row>
        <row r="6486">
          <cell r="C6486">
            <v>96518601</v>
          </cell>
          <cell r="D6486">
            <v>96518601</v>
          </cell>
        </row>
        <row r="6487">
          <cell r="C6487">
            <v>96518602</v>
          </cell>
          <cell r="D6487">
            <v>96518602</v>
          </cell>
        </row>
        <row r="6488">
          <cell r="C6488">
            <v>96518605</v>
          </cell>
          <cell r="D6488">
            <v>96518605</v>
          </cell>
        </row>
        <row r="6489">
          <cell r="C6489">
            <v>96518629</v>
          </cell>
          <cell r="D6489">
            <v>96518629</v>
          </cell>
        </row>
        <row r="6490">
          <cell r="C6490">
            <v>96518629</v>
          </cell>
          <cell r="D6490">
            <v>96518629</v>
          </cell>
        </row>
        <row r="6491">
          <cell r="C6491">
            <v>96518869</v>
          </cell>
          <cell r="D6491">
            <v>96518869</v>
          </cell>
        </row>
        <row r="6492">
          <cell r="C6492">
            <v>96518875</v>
          </cell>
          <cell r="D6492">
            <v>96914230</v>
          </cell>
        </row>
        <row r="6493">
          <cell r="C6493">
            <v>96518888</v>
          </cell>
          <cell r="D6493">
            <v>96915358</v>
          </cell>
        </row>
        <row r="6494">
          <cell r="C6494">
            <v>96518889</v>
          </cell>
          <cell r="D6494">
            <v>96914835</v>
          </cell>
        </row>
        <row r="6495">
          <cell r="C6495">
            <v>96518891</v>
          </cell>
          <cell r="D6495">
            <v>96518891</v>
          </cell>
        </row>
        <row r="6496">
          <cell r="C6496">
            <v>96518893</v>
          </cell>
          <cell r="D6496">
            <v>96518893</v>
          </cell>
        </row>
        <row r="6497">
          <cell r="C6497">
            <v>96518899</v>
          </cell>
          <cell r="D6497">
            <v>96518899</v>
          </cell>
        </row>
        <row r="6498">
          <cell r="C6498">
            <v>96518901</v>
          </cell>
          <cell r="D6498">
            <v>96518901</v>
          </cell>
        </row>
        <row r="6499">
          <cell r="C6499">
            <v>96518908</v>
          </cell>
          <cell r="D6499">
            <v>96518908</v>
          </cell>
        </row>
        <row r="6500">
          <cell r="C6500">
            <v>96518909</v>
          </cell>
          <cell r="D6500">
            <v>96518909</v>
          </cell>
        </row>
        <row r="6501">
          <cell r="C6501">
            <v>96518941</v>
          </cell>
          <cell r="D6501">
            <v>96518941</v>
          </cell>
        </row>
        <row r="6502">
          <cell r="C6502">
            <v>96518943</v>
          </cell>
          <cell r="D6502">
            <v>96518943</v>
          </cell>
        </row>
        <row r="6503">
          <cell r="C6503">
            <v>96518979</v>
          </cell>
          <cell r="D6503">
            <v>96518979</v>
          </cell>
        </row>
        <row r="6504">
          <cell r="C6504">
            <v>96527545</v>
          </cell>
          <cell r="D6504">
            <v>96316325</v>
          </cell>
        </row>
        <row r="6505">
          <cell r="C6505">
            <v>96527703</v>
          </cell>
          <cell r="D6505">
            <v>96527703</v>
          </cell>
        </row>
        <row r="6506">
          <cell r="C6506">
            <v>96527703</v>
          </cell>
          <cell r="D6506">
            <v>96527703</v>
          </cell>
        </row>
        <row r="6507">
          <cell r="C6507">
            <v>96527703</v>
          </cell>
          <cell r="D6507">
            <v>96527703</v>
          </cell>
        </row>
        <row r="6508">
          <cell r="C6508">
            <v>96527703</v>
          </cell>
          <cell r="D6508">
            <v>96915367</v>
          </cell>
        </row>
        <row r="6509">
          <cell r="C6509">
            <v>96527705</v>
          </cell>
          <cell r="D6509">
            <v>96527705</v>
          </cell>
        </row>
        <row r="6510">
          <cell r="C6510">
            <v>96527706</v>
          </cell>
          <cell r="D6510">
            <v>96527706</v>
          </cell>
        </row>
        <row r="6511">
          <cell r="C6511">
            <v>96527725</v>
          </cell>
          <cell r="D6511">
            <v>96915368</v>
          </cell>
        </row>
        <row r="6512">
          <cell r="C6512">
            <v>96527727</v>
          </cell>
          <cell r="D6512">
            <v>96915369</v>
          </cell>
        </row>
        <row r="6513">
          <cell r="C6513">
            <v>96527741</v>
          </cell>
          <cell r="D6513">
            <v>96527741</v>
          </cell>
        </row>
        <row r="6514">
          <cell r="C6514">
            <v>96527743</v>
          </cell>
          <cell r="D6514">
            <v>96527743</v>
          </cell>
        </row>
        <row r="6515">
          <cell r="C6515">
            <v>96527745</v>
          </cell>
          <cell r="D6515">
            <v>96527745</v>
          </cell>
        </row>
        <row r="6516">
          <cell r="C6516">
            <v>96527747</v>
          </cell>
          <cell r="D6516">
            <v>96527747</v>
          </cell>
        </row>
        <row r="6517">
          <cell r="C6517">
            <v>96527816</v>
          </cell>
          <cell r="D6517">
            <v>96527816</v>
          </cell>
        </row>
        <row r="6518">
          <cell r="C6518">
            <v>96527817</v>
          </cell>
          <cell r="D6518">
            <v>96527817</v>
          </cell>
        </row>
        <row r="6519">
          <cell r="C6519">
            <v>96528010</v>
          </cell>
          <cell r="D6519">
            <v>96518629</v>
          </cell>
        </row>
        <row r="6520">
          <cell r="C6520">
            <v>96528010</v>
          </cell>
          <cell r="D6520">
            <v>96518629</v>
          </cell>
        </row>
        <row r="6521">
          <cell r="C6521">
            <v>96528051</v>
          </cell>
          <cell r="D6521">
            <v>96915371</v>
          </cell>
        </row>
        <row r="6522">
          <cell r="C6522">
            <v>96528118</v>
          </cell>
          <cell r="D6522">
            <v>95213220</v>
          </cell>
        </row>
        <row r="6523">
          <cell r="C6523">
            <v>96528118</v>
          </cell>
          <cell r="D6523">
            <v>95213220</v>
          </cell>
        </row>
        <row r="6524">
          <cell r="C6524">
            <v>96535014</v>
          </cell>
          <cell r="D6524">
            <v>96535014</v>
          </cell>
        </row>
        <row r="6525">
          <cell r="C6525">
            <v>96535041</v>
          </cell>
          <cell r="D6525">
            <v>96535041</v>
          </cell>
        </row>
        <row r="6526">
          <cell r="C6526">
            <v>96535151</v>
          </cell>
          <cell r="D6526">
            <v>96535151</v>
          </cell>
        </row>
        <row r="6527">
          <cell r="C6527">
            <v>96535152</v>
          </cell>
          <cell r="D6527">
            <v>96535152</v>
          </cell>
        </row>
        <row r="6528">
          <cell r="C6528">
            <v>96535643</v>
          </cell>
          <cell r="D6528">
            <v>95963801</v>
          </cell>
        </row>
        <row r="6529">
          <cell r="C6529">
            <v>96536078</v>
          </cell>
          <cell r="D6529">
            <v>96916567</v>
          </cell>
        </row>
        <row r="6530">
          <cell r="C6530">
            <v>96536925</v>
          </cell>
          <cell r="D6530">
            <v>96536925</v>
          </cell>
        </row>
        <row r="6531">
          <cell r="C6531">
            <v>96536995</v>
          </cell>
          <cell r="D6531">
            <v>96536995</v>
          </cell>
        </row>
        <row r="6532">
          <cell r="C6532">
            <v>96536998</v>
          </cell>
          <cell r="D6532">
            <v>96536998</v>
          </cell>
        </row>
        <row r="6533">
          <cell r="C6533">
            <v>96540548</v>
          </cell>
          <cell r="D6533">
            <v>96540548</v>
          </cell>
        </row>
        <row r="6534">
          <cell r="C6534">
            <v>96540548</v>
          </cell>
          <cell r="D6534">
            <v>96540548</v>
          </cell>
        </row>
        <row r="6535">
          <cell r="C6535">
            <v>96540969</v>
          </cell>
          <cell r="D6535">
            <v>96540969</v>
          </cell>
        </row>
        <row r="6536">
          <cell r="C6536">
            <v>96543490</v>
          </cell>
          <cell r="D6536">
            <v>96543490</v>
          </cell>
        </row>
        <row r="6537">
          <cell r="C6537">
            <v>96543492</v>
          </cell>
          <cell r="D6537">
            <v>96543492</v>
          </cell>
        </row>
        <row r="6538">
          <cell r="C6538">
            <v>96543493</v>
          </cell>
          <cell r="D6538">
            <v>96543493</v>
          </cell>
        </row>
        <row r="6539">
          <cell r="C6539">
            <v>96543498</v>
          </cell>
          <cell r="D6539">
            <v>96543498</v>
          </cell>
        </row>
        <row r="6540">
          <cell r="C6540">
            <v>96543499</v>
          </cell>
          <cell r="D6540">
            <v>96543499</v>
          </cell>
        </row>
        <row r="6541">
          <cell r="C6541">
            <v>96543505</v>
          </cell>
          <cell r="D6541">
            <v>96543505</v>
          </cell>
        </row>
        <row r="6542">
          <cell r="C6542">
            <v>96543510</v>
          </cell>
          <cell r="D6542">
            <v>96543510</v>
          </cell>
        </row>
        <row r="6543">
          <cell r="C6543">
            <v>96543511</v>
          </cell>
          <cell r="D6543">
            <v>96543511</v>
          </cell>
        </row>
        <row r="6544">
          <cell r="C6544">
            <v>96543535</v>
          </cell>
          <cell r="D6544">
            <v>96543535</v>
          </cell>
        </row>
        <row r="6545">
          <cell r="C6545">
            <v>96543609</v>
          </cell>
          <cell r="D6545">
            <v>96543609</v>
          </cell>
        </row>
        <row r="6546">
          <cell r="C6546">
            <v>96543611</v>
          </cell>
          <cell r="D6546">
            <v>96543611</v>
          </cell>
        </row>
        <row r="6547">
          <cell r="C6547">
            <v>96543736</v>
          </cell>
          <cell r="D6547">
            <v>96543736</v>
          </cell>
        </row>
        <row r="6548">
          <cell r="C6548">
            <v>96543736</v>
          </cell>
          <cell r="D6548">
            <v>96543736</v>
          </cell>
        </row>
        <row r="6549">
          <cell r="C6549">
            <v>96543782</v>
          </cell>
          <cell r="D6549">
            <v>96543736</v>
          </cell>
        </row>
        <row r="6550">
          <cell r="C6550">
            <v>96543782</v>
          </cell>
          <cell r="D6550">
            <v>96543736</v>
          </cell>
        </row>
        <row r="6551">
          <cell r="C6551">
            <v>96543787</v>
          </cell>
          <cell r="D6551">
            <v>96543787</v>
          </cell>
        </row>
        <row r="6552">
          <cell r="C6552">
            <v>96543846</v>
          </cell>
          <cell r="D6552">
            <v>96543846</v>
          </cell>
        </row>
        <row r="6553">
          <cell r="C6553">
            <v>96543847</v>
          </cell>
          <cell r="D6553">
            <v>96543847</v>
          </cell>
        </row>
        <row r="6554">
          <cell r="C6554">
            <v>96543855</v>
          </cell>
          <cell r="D6554">
            <v>96543855</v>
          </cell>
        </row>
        <row r="6555">
          <cell r="C6555">
            <v>96543951</v>
          </cell>
          <cell r="D6555">
            <v>96543951</v>
          </cell>
        </row>
        <row r="6556">
          <cell r="C6556">
            <v>96544005</v>
          </cell>
          <cell r="D6556">
            <v>96544005</v>
          </cell>
        </row>
        <row r="6557">
          <cell r="C6557">
            <v>96544023</v>
          </cell>
          <cell r="D6557">
            <v>96544023</v>
          </cell>
        </row>
        <row r="6558">
          <cell r="C6558">
            <v>96544024</v>
          </cell>
          <cell r="D6558">
            <v>96544024</v>
          </cell>
        </row>
        <row r="6559">
          <cell r="C6559">
            <v>96544040</v>
          </cell>
          <cell r="D6559">
            <v>96544040</v>
          </cell>
        </row>
        <row r="6560">
          <cell r="C6560">
            <v>96544335</v>
          </cell>
          <cell r="D6560">
            <v>96544335</v>
          </cell>
        </row>
        <row r="6561">
          <cell r="C6561">
            <v>96544353</v>
          </cell>
          <cell r="D6561">
            <v>96544353</v>
          </cell>
        </row>
        <row r="6562">
          <cell r="C6562">
            <v>96544354</v>
          </cell>
          <cell r="D6562">
            <v>96544354</v>
          </cell>
        </row>
        <row r="6563">
          <cell r="C6563">
            <v>96544477</v>
          </cell>
          <cell r="D6563">
            <v>96544477</v>
          </cell>
        </row>
        <row r="6564">
          <cell r="C6564">
            <v>96544478</v>
          </cell>
          <cell r="D6564">
            <v>96544478</v>
          </cell>
        </row>
        <row r="6565">
          <cell r="C6565">
            <v>96544503</v>
          </cell>
          <cell r="D6565">
            <v>96940960</v>
          </cell>
        </row>
        <row r="6566">
          <cell r="C6566">
            <v>96544503</v>
          </cell>
          <cell r="D6566">
            <v>96544503</v>
          </cell>
        </row>
        <row r="6567">
          <cell r="C6567">
            <v>96544503</v>
          </cell>
          <cell r="D6567">
            <v>96940960</v>
          </cell>
        </row>
        <row r="6568">
          <cell r="C6568">
            <v>96544663</v>
          </cell>
          <cell r="D6568">
            <v>96544663</v>
          </cell>
        </row>
        <row r="6569">
          <cell r="C6569">
            <v>96544707</v>
          </cell>
          <cell r="D6569">
            <v>96544707</v>
          </cell>
        </row>
        <row r="6570">
          <cell r="C6570">
            <v>96544708</v>
          </cell>
          <cell r="D6570">
            <v>96544708</v>
          </cell>
        </row>
        <row r="6571">
          <cell r="C6571">
            <v>96544736</v>
          </cell>
          <cell r="D6571">
            <v>96544736</v>
          </cell>
        </row>
        <row r="6572">
          <cell r="C6572">
            <v>96544737</v>
          </cell>
          <cell r="D6572">
            <v>96544737</v>
          </cell>
        </row>
        <row r="6573">
          <cell r="C6573">
            <v>96544748</v>
          </cell>
          <cell r="D6573">
            <v>96544748</v>
          </cell>
        </row>
        <row r="6574">
          <cell r="C6574">
            <v>96544749</v>
          </cell>
          <cell r="D6574">
            <v>96544749</v>
          </cell>
        </row>
        <row r="6575">
          <cell r="C6575">
            <v>96544750</v>
          </cell>
          <cell r="D6575">
            <v>96544750</v>
          </cell>
        </row>
        <row r="6576">
          <cell r="C6576">
            <v>96544751</v>
          </cell>
          <cell r="D6576">
            <v>96544751</v>
          </cell>
        </row>
        <row r="6577">
          <cell r="C6577">
            <v>96545015</v>
          </cell>
          <cell r="D6577">
            <v>96545015</v>
          </cell>
        </row>
        <row r="6578">
          <cell r="C6578">
            <v>96545016</v>
          </cell>
          <cell r="D6578">
            <v>96545016</v>
          </cell>
        </row>
        <row r="6579">
          <cell r="C6579">
            <v>96545071</v>
          </cell>
          <cell r="D6579">
            <v>96545071</v>
          </cell>
        </row>
        <row r="6580">
          <cell r="C6580">
            <v>96545072</v>
          </cell>
          <cell r="D6580">
            <v>96545072</v>
          </cell>
        </row>
        <row r="6581">
          <cell r="C6581">
            <v>96545087</v>
          </cell>
          <cell r="D6581">
            <v>96545087</v>
          </cell>
        </row>
        <row r="6582">
          <cell r="C6582">
            <v>96545088</v>
          </cell>
          <cell r="D6582">
            <v>96545088</v>
          </cell>
        </row>
        <row r="6583">
          <cell r="C6583">
            <v>96545124</v>
          </cell>
          <cell r="D6583">
            <v>96545124</v>
          </cell>
        </row>
        <row r="6584">
          <cell r="C6584">
            <v>96545148</v>
          </cell>
          <cell r="D6584">
            <v>96545148</v>
          </cell>
        </row>
        <row r="6585">
          <cell r="C6585">
            <v>96545149</v>
          </cell>
          <cell r="D6585">
            <v>96545149</v>
          </cell>
        </row>
        <row r="6586">
          <cell r="C6586">
            <v>96545155</v>
          </cell>
          <cell r="D6586">
            <v>96545155</v>
          </cell>
        </row>
        <row r="6587">
          <cell r="C6587">
            <v>96545197</v>
          </cell>
          <cell r="D6587">
            <v>96545197</v>
          </cell>
        </row>
        <row r="6588">
          <cell r="C6588">
            <v>96545212</v>
          </cell>
          <cell r="D6588">
            <v>96545212</v>
          </cell>
        </row>
        <row r="6589">
          <cell r="C6589">
            <v>96545216</v>
          </cell>
          <cell r="D6589">
            <v>96545216</v>
          </cell>
        </row>
        <row r="6590">
          <cell r="C6590">
            <v>96545244</v>
          </cell>
          <cell r="D6590">
            <v>96545244</v>
          </cell>
        </row>
        <row r="6591">
          <cell r="C6591">
            <v>96545253</v>
          </cell>
          <cell r="D6591">
            <v>96545253</v>
          </cell>
        </row>
        <row r="6592">
          <cell r="C6592">
            <v>96545261</v>
          </cell>
          <cell r="D6592">
            <v>96545261</v>
          </cell>
        </row>
        <row r="6593">
          <cell r="C6593">
            <v>96545350</v>
          </cell>
          <cell r="D6593">
            <v>96545350</v>
          </cell>
        </row>
        <row r="6594">
          <cell r="C6594">
            <v>96545351</v>
          </cell>
          <cell r="D6594">
            <v>96545351</v>
          </cell>
        </row>
        <row r="6595">
          <cell r="C6595">
            <v>96545413</v>
          </cell>
          <cell r="D6595">
            <v>96545413</v>
          </cell>
        </row>
        <row r="6596">
          <cell r="C6596">
            <v>96545414</v>
          </cell>
          <cell r="D6596">
            <v>96545414</v>
          </cell>
        </row>
        <row r="6597">
          <cell r="C6597">
            <v>96545471</v>
          </cell>
          <cell r="D6597">
            <v>96545471</v>
          </cell>
        </row>
        <row r="6598">
          <cell r="C6598">
            <v>96545472</v>
          </cell>
          <cell r="D6598">
            <v>96545472</v>
          </cell>
        </row>
        <row r="6599">
          <cell r="C6599">
            <v>96545531</v>
          </cell>
          <cell r="D6599">
            <v>96545531</v>
          </cell>
        </row>
        <row r="6600">
          <cell r="C6600">
            <v>96545532</v>
          </cell>
          <cell r="D6600">
            <v>96545532</v>
          </cell>
        </row>
        <row r="6601">
          <cell r="C6601">
            <v>96545535</v>
          </cell>
          <cell r="D6601">
            <v>96545535</v>
          </cell>
        </row>
        <row r="6602">
          <cell r="C6602">
            <v>96545536</v>
          </cell>
          <cell r="D6602">
            <v>96545536</v>
          </cell>
        </row>
        <row r="6603">
          <cell r="C6603">
            <v>96545541</v>
          </cell>
          <cell r="D6603">
            <v>96545541</v>
          </cell>
        </row>
        <row r="6604">
          <cell r="C6604">
            <v>96545542</v>
          </cell>
          <cell r="D6604">
            <v>96545542</v>
          </cell>
        </row>
        <row r="6605">
          <cell r="C6605">
            <v>96545543</v>
          </cell>
          <cell r="D6605">
            <v>96545543</v>
          </cell>
        </row>
        <row r="6606">
          <cell r="C6606">
            <v>96545547</v>
          </cell>
          <cell r="D6606">
            <v>96545547</v>
          </cell>
        </row>
        <row r="6607">
          <cell r="C6607">
            <v>96545548</v>
          </cell>
          <cell r="D6607">
            <v>96545548</v>
          </cell>
        </row>
        <row r="6608">
          <cell r="C6608">
            <v>96545591</v>
          </cell>
          <cell r="D6608">
            <v>96953428</v>
          </cell>
        </row>
        <row r="6609">
          <cell r="C6609">
            <v>96545591</v>
          </cell>
          <cell r="D6609">
            <v>96953428</v>
          </cell>
        </row>
        <row r="6610">
          <cell r="C6610">
            <v>96545627</v>
          </cell>
          <cell r="D6610">
            <v>96545627</v>
          </cell>
        </row>
        <row r="6611">
          <cell r="C6611">
            <v>96545628</v>
          </cell>
          <cell r="D6611">
            <v>96545628</v>
          </cell>
        </row>
        <row r="6612">
          <cell r="C6612">
            <v>96545639</v>
          </cell>
          <cell r="D6612">
            <v>96545639</v>
          </cell>
        </row>
        <row r="6613">
          <cell r="C6613">
            <v>96545640</v>
          </cell>
          <cell r="D6613">
            <v>96545640</v>
          </cell>
        </row>
        <row r="6614">
          <cell r="C6614">
            <v>96545645</v>
          </cell>
          <cell r="D6614">
            <v>96545645</v>
          </cell>
        </row>
        <row r="6615">
          <cell r="C6615">
            <v>96545646</v>
          </cell>
          <cell r="D6615">
            <v>96545646</v>
          </cell>
        </row>
        <row r="6616">
          <cell r="C6616">
            <v>96545665</v>
          </cell>
          <cell r="D6616">
            <v>96545665</v>
          </cell>
        </row>
        <row r="6617">
          <cell r="C6617">
            <v>96545666</v>
          </cell>
          <cell r="D6617">
            <v>96545666</v>
          </cell>
        </row>
        <row r="6618">
          <cell r="C6618">
            <v>96545679</v>
          </cell>
          <cell r="D6618">
            <v>96545679</v>
          </cell>
        </row>
        <row r="6619">
          <cell r="C6619">
            <v>96545680</v>
          </cell>
          <cell r="D6619">
            <v>96545680</v>
          </cell>
        </row>
        <row r="6620">
          <cell r="C6620">
            <v>96545747</v>
          </cell>
          <cell r="D6620">
            <v>96545747</v>
          </cell>
        </row>
        <row r="6621">
          <cell r="C6621">
            <v>96545770</v>
          </cell>
          <cell r="D6621">
            <v>96545770</v>
          </cell>
        </row>
        <row r="6622">
          <cell r="C6622">
            <v>96546747</v>
          </cell>
          <cell r="D6622">
            <v>96546747</v>
          </cell>
        </row>
        <row r="6623">
          <cell r="C6623">
            <v>96546798</v>
          </cell>
          <cell r="D6623">
            <v>96810495</v>
          </cell>
        </row>
        <row r="6624">
          <cell r="C6624">
            <v>96546798</v>
          </cell>
          <cell r="D6624">
            <v>96810495</v>
          </cell>
        </row>
        <row r="6625">
          <cell r="C6625">
            <v>96546894</v>
          </cell>
          <cell r="D6625">
            <v>96546894</v>
          </cell>
        </row>
        <row r="6626">
          <cell r="C6626">
            <v>96546895</v>
          </cell>
          <cell r="D6626">
            <v>96546895</v>
          </cell>
        </row>
        <row r="6627">
          <cell r="C6627">
            <v>96546903</v>
          </cell>
          <cell r="D6627">
            <v>96546903</v>
          </cell>
        </row>
        <row r="6628">
          <cell r="C6628">
            <v>96546904</v>
          </cell>
          <cell r="D6628">
            <v>96546904</v>
          </cell>
        </row>
        <row r="6629">
          <cell r="C6629">
            <v>96546997</v>
          </cell>
          <cell r="D6629">
            <v>96546997</v>
          </cell>
        </row>
        <row r="6630">
          <cell r="C6630">
            <v>96547008</v>
          </cell>
          <cell r="D6630">
            <v>96547008</v>
          </cell>
        </row>
        <row r="6631">
          <cell r="C6631">
            <v>96547063</v>
          </cell>
          <cell r="D6631">
            <v>96547063</v>
          </cell>
        </row>
        <row r="6632">
          <cell r="C6632">
            <v>96547064</v>
          </cell>
          <cell r="D6632">
            <v>96547064</v>
          </cell>
        </row>
        <row r="6633">
          <cell r="C6633">
            <v>96547077</v>
          </cell>
          <cell r="D6633">
            <v>96547077</v>
          </cell>
        </row>
        <row r="6634">
          <cell r="C6634">
            <v>96547086</v>
          </cell>
          <cell r="D6634">
            <v>96547086</v>
          </cell>
        </row>
        <row r="6635">
          <cell r="C6635">
            <v>96547087</v>
          </cell>
          <cell r="D6635">
            <v>96547087</v>
          </cell>
        </row>
        <row r="6636">
          <cell r="C6636">
            <v>96547116</v>
          </cell>
          <cell r="D6636">
            <v>96547116</v>
          </cell>
        </row>
        <row r="6637">
          <cell r="C6637">
            <v>96547118</v>
          </cell>
          <cell r="D6637">
            <v>96547118</v>
          </cell>
        </row>
        <row r="6638">
          <cell r="C6638">
            <v>96547119</v>
          </cell>
          <cell r="D6638">
            <v>96547119</v>
          </cell>
        </row>
        <row r="6639">
          <cell r="C6639">
            <v>96547126</v>
          </cell>
          <cell r="D6639">
            <v>96547126</v>
          </cell>
        </row>
        <row r="6640">
          <cell r="C6640">
            <v>96547126</v>
          </cell>
          <cell r="D6640">
            <v>96547126</v>
          </cell>
        </row>
        <row r="6641">
          <cell r="C6641">
            <v>96547126</v>
          </cell>
          <cell r="D6641">
            <v>96610717</v>
          </cell>
        </row>
        <row r="6642">
          <cell r="C6642">
            <v>96547141</v>
          </cell>
          <cell r="D6642">
            <v>96547141</v>
          </cell>
        </row>
        <row r="6643">
          <cell r="C6643">
            <v>96547142</v>
          </cell>
          <cell r="D6643">
            <v>96547142</v>
          </cell>
        </row>
        <row r="6644">
          <cell r="C6644">
            <v>96547143</v>
          </cell>
          <cell r="D6644">
            <v>96547143</v>
          </cell>
        </row>
        <row r="6645">
          <cell r="C6645">
            <v>96547144</v>
          </cell>
          <cell r="D6645">
            <v>96547144</v>
          </cell>
        </row>
        <row r="6646">
          <cell r="C6646">
            <v>96547151</v>
          </cell>
          <cell r="D6646">
            <v>96547151</v>
          </cell>
        </row>
        <row r="6647">
          <cell r="C6647">
            <v>96547152</v>
          </cell>
          <cell r="D6647">
            <v>96547152</v>
          </cell>
        </row>
        <row r="6648">
          <cell r="C6648">
            <v>96547153</v>
          </cell>
          <cell r="D6648">
            <v>96547153</v>
          </cell>
        </row>
        <row r="6649">
          <cell r="C6649">
            <v>96547154</v>
          </cell>
          <cell r="D6649">
            <v>96547154</v>
          </cell>
        </row>
        <row r="6650">
          <cell r="C6650">
            <v>96547163</v>
          </cell>
          <cell r="D6650">
            <v>96547163</v>
          </cell>
        </row>
        <row r="6651">
          <cell r="C6651">
            <v>96547164</v>
          </cell>
          <cell r="D6651">
            <v>96547164</v>
          </cell>
        </row>
        <row r="6652">
          <cell r="C6652">
            <v>96547171</v>
          </cell>
          <cell r="D6652">
            <v>96547171</v>
          </cell>
        </row>
        <row r="6653">
          <cell r="C6653">
            <v>96547228</v>
          </cell>
          <cell r="D6653">
            <v>96547228</v>
          </cell>
        </row>
        <row r="6654">
          <cell r="C6654">
            <v>96547229</v>
          </cell>
          <cell r="D6654">
            <v>96547229</v>
          </cell>
        </row>
        <row r="6655">
          <cell r="C6655">
            <v>96547248</v>
          </cell>
          <cell r="D6655">
            <v>96547248</v>
          </cell>
        </row>
        <row r="6656">
          <cell r="C6656">
            <v>96547251</v>
          </cell>
          <cell r="D6656">
            <v>96547251</v>
          </cell>
        </row>
        <row r="6657">
          <cell r="C6657">
            <v>96547253</v>
          </cell>
          <cell r="D6657">
            <v>96547253</v>
          </cell>
        </row>
        <row r="6658">
          <cell r="C6658">
            <v>96547289</v>
          </cell>
          <cell r="D6658">
            <v>96983379</v>
          </cell>
        </row>
        <row r="6659">
          <cell r="C6659">
            <v>96547289</v>
          </cell>
          <cell r="D6659">
            <v>96983379</v>
          </cell>
        </row>
        <row r="6660">
          <cell r="C6660">
            <v>96547313</v>
          </cell>
          <cell r="D6660">
            <v>96547313</v>
          </cell>
        </row>
        <row r="6661">
          <cell r="C6661">
            <v>96547314</v>
          </cell>
          <cell r="D6661">
            <v>96547314</v>
          </cell>
        </row>
        <row r="6662">
          <cell r="C6662">
            <v>96547331</v>
          </cell>
          <cell r="D6662">
            <v>96547331</v>
          </cell>
        </row>
        <row r="6663">
          <cell r="C6663">
            <v>96547332</v>
          </cell>
          <cell r="D6663">
            <v>96547332</v>
          </cell>
        </row>
        <row r="6664">
          <cell r="C6664">
            <v>96547375</v>
          </cell>
          <cell r="D6664">
            <v>96547375</v>
          </cell>
        </row>
        <row r="6665">
          <cell r="C6665">
            <v>96547376</v>
          </cell>
          <cell r="D6665">
            <v>96547376</v>
          </cell>
        </row>
        <row r="6666">
          <cell r="C6666">
            <v>96547379</v>
          </cell>
          <cell r="D6666">
            <v>96547379</v>
          </cell>
        </row>
        <row r="6667">
          <cell r="C6667">
            <v>96547380</v>
          </cell>
          <cell r="D6667">
            <v>96547380</v>
          </cell>
        </row>
        <row r="6668">
          <cell r="C6668">
            <v>96547411</v>
          </cell>
          <cell r="D6668">
            <v>96547411</v>
          </cell>
        </row>
        <row r="6669">
          <cell r="C6669">
            <v>96547412</v>
          </cell>
          <cell r="D6669">
            <v>96547412</v>
          </cell>
        </row>
        <row r="6670">
          <cell r="C6670">
            <v>96547421</v>
          </cell>
          <cell r="D6670">
            <v>96983380</v>
          </cell>
        </row>
        <row r="6671">
          <cell r="C6671">
            <v>96547421</v>
          </cell>
          <cell r="D6671">
            <v>96983380</v>
          </cell>
        </row>
        <row r="6672">
          <cell r="C6672">
            <v>96547673</v>
          </cell>
          <cell r="D6672">
            <v>96983381</v>
          </cell>
        </row>
        <row r="6673">
          <cell r="C6673">
            <v>96547673</v>
          </cell>
          <cell r="D6673">
            <v>96983381</v>
          </cell>
        </row>
        <row r="6674">
          <cell r="C6674">
            <v>96547674</v>
          </cell>
          <cell r="D6674">
            <v>96983382</v>
          </cell>
        </row>
        <row r="6675">
          <cell r="C6675">
            <v>96547674</v>
          </cell>
          <cell r="D6675">
            <v>96983382</v>
          </cell>
        </row>
        <row r="6676">
          <cell r="C6676">
            <v>96547707</v>
          </cell>
          <cell r="D6676">
            <v>96547707</v>
          </cell>
        </row>
        <row r="6677">
          <cell r="C6677">
            <v>96547708</v>
          </cell>
          <cell r="D6677">
            <v>96547708</v>
          </cell>
        </row>
        <row r="6678">
          <cell r="C6678">
            <v>96547736</v>
          </cell>
          <cell r="D6678">
            <v>96547736</v>
          </cell>
        </row>
        <row r="6679">
          <cell r="C6679">
            <v>96547737</v>
          </cell>
          <cell r="D6679">
            <v>96547737</v>
          </cell>
        </row>
        <row r="6680">
          <cell r="C6680">
            <v>96547764</v>
          </cell>
          <cell r="D6680">
            <v>96547764</v>
          </cell>
        </row>
        <row r="6681">
          <cell r="C6681">
            <v>96547765</v>
          </cell>
          <cell r="D6681">
            <v>96547765</v>
          </cell>
        </row>
        <row r="6682">
          <cell r="C6682">
            <v>96547793</v>
          </cell>
          <cell r="D6682">
            <v>96547793</v>
          </cell>
        </row>
        <row r="6683">
          <cell r="C6683">
            <v>96547794</v>
          </cell>
          <cell r="D6683">
            <v>96547794</v>
          </cell>
        </row>
        <row r="6684">
          <cell r="C6684">
            <v>96547849</v>
          </cell>
          <cell r="D6684">
            <v>96547849</v>
          </cell>
        </row>
        <row r="6685">
          <cell r="C6685">
            <v>96547850</v>
          </cell>
          <cell r="D6685">
            <v>96547850</v>
          </cell>
        </row>
        <row r="6686">
          <cell r="C6686">
            <v>96547897</v>
          </cell>
          <cell r="D6686">
            <v>96547897</v>
          </cell>
        </row>
        <row r="6687">
          <cell r="C6687">
            <v>96547898</v>
          </cell>
          <cell r="D6687">
            <v>96547898</v>
          </cell>
        </row>
        <row r="6688">
          <cell r="C6688">
            <v>96547955</v>
          </cell>
          <cell r="D6688">
            <v>95953140</v>
          </cell>
        </row>
        <row r="6689">
          <cell r="C6689">
            <v>96547956</v>
          </cell>
          <cell r="D6689">
            <v>95953141</v>
          </cell>
        </row>
        <row r="6690">
          <cell r="C6690">
            <v>96547957</v>
          </cell>
          <cell r="D6690">
            <v>95953142</v>
          </cell>
        </row>
        <row r="6691">
          <cell r="C6691">
            <v>96547958</v>
          </cell>
          <cell r="D6691">
            <v>95953143</v>
          </cell>
        </row>
        <row r="6692">
          <cell r="C6692">
            <v>96547961</v>
          </cell>
          <cell r="D6692">
            <v>95953144</v>
          </cell>
        </row>
        <row r="6693">
          <cell r="C6693">
            <v>96547962</v>
          </cell>
          <cell r="D6693">
            <v>95953145</v>
          </cell>
        </row>
        <row r="6694">
          <cell r="C6694">
            <v>96547965</v>
          </cell>
          <cell r="D6694">
            <v>96547965</v>
          </cell>
        </row>
        <row r="6695">
          <cell r="C6695">
            <v>96547966</v>
          </cell>
          <cell r="D6695">
            <v>96547966</v>
          </cell>
        </row>
        <row r="6696">
          <cell r="C6696">
            <v>96547967</v>
          </cell>
          <cell r="D6696">
            <v>96547967</v>
          </cell>
        </row>
        <row r="6697">
          <cell r="C6697">
            <v>96547968</v>
          </cell>
          <cell r="D6697">
            <v>96547968</v>
          </cell>
        </row>
        <row r="6698">
          <cell r="C6698">
            <v>96547969</v>
          </cell>
          <cell r="D6698">
            <v>96547969</v>
          </cell>
        </row>
        <row r="6699">
          <cell r="C6699">
            <v>96547970</v>
          </cell>
          <cell r="D6699">
            <v>96547970</v>
          </cell>
        </row>
        <row r="6700">
          <cell r="C6700">
            <v>96547971</v>
          </cell>
          <cell r="D6700">
            <v>96547971</v>
          </cell>
        </row>
        <row r="6701">
          <cell r="C6701">
            <v>96547973</v>
          </cell>
          <cell r="D6701">
            <v>96547973</v>
          </cell>
        </row>
        <row r="6702">
          <cell r="C6702">
            <v>96547974</v>
          </cell>
          <cell r="D6702">
            <v>96547974</v>
          </cell>
        </row>
        <row r="6703">
          <cell r="C6703">
            <v>96547975</v>
          </cell>
          <cell r="D6703">
            <v>96547975</v>
          </cell>
        </row>
        <row r="6704">
          <cell r="C6704">
            <v>96547976</v>
          </cell>
          <cell r="D6704">
            <v>96547976</v>
          </cell>
        </row>
        <row r="6705">
          <cell r="C6705">
            <v>96547977</v>
          </cell>
          <cell r="D6705">
            <v>96547977</v>
          </cell>
        </row>
        <row r="6706">
          <cell r="C6706">
            <v>96547985</v>
          </cell>
          <cell r="D6706">
            <v>95953146</v>
          </cell>
        </row>
        <row r="6707">
          <cell r="C6707">
            <v>96547986</v>
          </cell>
          <cell r="D6707">
            <v>95953147</v>
          </cell>
        </row>
        <row r="6708">
          <cell r="C6708">
            <v>96547987</v>
          </cell>
          <cell r="D6708">
            <v>95953148</v>
          </cell>
        </row>
        <row r="6709">
          <cell r="C6709">
            <v>96547988</v>
          </cell>
          <cell r="D6709">
            <v>95953149</v>
          </cell>
        </row>
        <row r="6710">
          <cell r="C6710">
            <v>96547991</v>
          </cell>
          <cell r="D6710">
            <v>96547991</v>
          </cell>
        </row>
        <row r="6711">
          <cell r="C6711">
            <v>96547992</v>
          </cell>
          <cell r="D6711">
            <v>96547992</v>
          </cell>
        </row>
        <row r="6712">
          <cell r="C6712">
            <v>96547993</v>
          </cell>
          <cell r="D6712">
            <v>96547993</v>
          </cell>
        </row>
        <row r="6713">
          <cell r="C6713">
            <v>96548021</v>
          </cell>
          <cell r="D6713">
            <v>96548021</v>
          </cell>
        </row>
        <row r="6714">
          <cell r="C6714">
            <v>96548025</v>
          </cell>
          <cell r="D6714">
            <v>96548025</v>
          </cell>
        </row>
        <row r="6715">
          <cell r="C6715">
            <v>96548026</v>
          </cell>
          <cell r="D6715">
            <v>96548026</v>
          </cell>
        </row>
        <row r="6716">
          <cell r="C6716">
            <v>96548063</v>
          </cell>
          <cell r="D6716">
            <v>96548063</v>
          </cell>
        </row>
        <row r="6717">
          <cell r="C6717">
            <v>96548064</v>
          </cell>
          <cell r="D6717">
            <v>96548064</v>
          </cell>
        </row>
        <row r="6718">
          <cell r="C6718">
            <v>96548098</v>
          </cell>
          <cell r="D6718">
            <v>96548098</v>
          </cell>
        </row>
        <row r="6719">
          <cell r="C6719">
            <v>96548099</v>
          </cell>
          <cell r="D6719">
            <v>96548099</v>
          </cell>
        </row>
        <row r="6720">
          <cell r="C6720">
            <v>96548102</v>
          </cell>
          <cell r="D6720">
            <v>96548102</v>
          </cell>
        </row>
        <row r="6721">
          <cell r="C6721">
            <v>96548103</v>
          </cell>
          <cell r="D6721">
            <v>96548103</v>
          </cell>
        </row>
        <row r="6722">
          <cell r="C6722">
            <v>96548107</v>
          </cell>
          <cell r="D6722">
            <v>96548107</v>
          </cell>
        </row>
        <row r="6723">
          <cell r="C6723">
            <v>96548108</v>
          </cell>
          <cell r="D6723">
            <v>96548108</v>
          </cell>
        </row>
        <row r="6724">
          <cell r="C6724">
            <v>96548110</v>
          </cell>
          <cell r="D6724">
            <v>96548110</v>
          </cell>
        </row>
        <row r="6725">
          <cell r="C6725">
            <v>96548111</v>
          </cell>
          <cell r="D6725">
            <v>96548111</v>
          </cell>
        </row>
        <row r="6726">
          <cell r="C6726">
            <v>96548118</v>
          </cell>
          <cell r="D6726">
            <v>96548118</v>
          </cell>
        </row>
        <row r="6727">
          <cell r="C6727">
            <v>96548119</v>
          </cell>
          <cell r="D6727">
            <v>96548119</v>
          </cell>
        </row>
        <row r="6728">
          <cell r="C6728">
            <v>96548128</v>
          </cell>
          <cell r="D6728">
            <v>96548128</v>
          </cell>
        </row>
        <row r="6729">
          <cell r="C6729">
            <v>96548132</v>
          </cell>
          <cell r="D6729">
            <v>96548132</v>
          </cell>
        </row>
        <row r="6730">
          <cell r="C6730">
            <v>96548133</v>
          </cell>
          <cell r="D6730">
            <v>96548133</v>
          </cell>
        </row>
        <row r="6731">
          <cell r="C6731">
            <v>96548136</v>
          </cell>
          <cell r="D6731">
            <v>96548136</v>
          </cell>
        </row>
        <row r="6732">
          <cell r="C6732">
            <v>96548137</v>
          </cell>
          <cell r="D6732">
            <v>96548137</v>
          </cell>
        </row>
        <row r="6733">
          <cell r="C6733">
            <v>96548177</v>
          </cell>
          <cell r="D6733">
            <v>96548177</v>
          </cell>
        </row>
        <row r="6734">
          <cell r="C6734">
            <v>96548178</v>
          </cell>
          <cell r="D6734">
            <v>96548178</v>
          </cell>
        </row>
        <row r="6735">
          <cell r="C6735">
            <v>96548186</v>
          </cell>
          <cell r="D6735">
            <v>96548186</v>
          </cell>
        </row>
        <row r="6736">
          <cell r="C6736">
            <v>96548187</v>
          </cell>
          <cell r="D6736">
            <v>96548187</v>
          </cell>
        </row>
        <row r="6737">
          <cell r="C6737">
            <v>96548202</v>
          </cell>
          <cell r="D6737">
            <v>96548202</v>
          </cell>
        </row>
        <row r="6738">
          <cell r="C6738">
            <v>96548203</v>
          </cell>
          <cell r="D6738">
            <v>96548203</v>
          </cell>
        </row>
        <row r="6739">
          <cell r="C6739">
            <v>96548208</v>
          </cell>
          <cell r="D6739">
            <v>96548208</v>
          </cell>
        </row>
        <row r="6740">
          <cell r="C6740">
            <v>96548209</v>
          </cell>
          <cell r="D6740">
            <v>96548209</v>
          </cell>
        </row>
        <row r="6741">
          <cell r="C6741">
            <v>96548238</v>
          </cell>
          <cell r="D6741">
            <v>96548238</v>
          </cell>
        </row>
        <row r="6742">
          <cell r="C6742">
            <v>96548239</v>
          </cell>
          <cell r="D6742">
            <v>96548239</v>
          </cell>
        </row>
        <row r="6743">
          <cell r="C6743">
            <v>96548250</v>
          </cell>
          <cell r="D6743">
            <v>96548250</v>
          </cell>
        </row>
        <row r="6744">
          <cell r="C6744">
            <v>96548251</v>
          </cell>
          <cell r="D6744">
            <v>96548251</v>
          </cell>
        </row>
        <row r="6745">
          <cell r="C6745">
            <v>96548256</v>
          </cell>
          <cell r="D6745">
            <v>96548256</v>
          </cell>
        </row>
        <row r="6746">
          <cell r="C6746">
            <v>96548257</v>
          </cell>
          <cell r="D6746">
            <v>96548257</v>
          </cell>
        </row>
        <row r="6747">
          <cell r="C6747">
            <v>96548321</v>
          </cell>
          <cell r="D6747">
            <v>96548321</v>
          </cell>
        </row>
        <row r="6748">
          <cell r="C6748">
            <v>96548322</v>
          </cell>
          <cell r="D6748">
            <v>96548322</v>
          </cell>
        </row>
        <row r="6749">
          <cell r="C6749">
            <v>96548324</v>
          </cell>
          <cell r="D6749">
            <v>96548324</v>
          </cell>
        </row>
        <row r="6750">
          <cell r="C6750">
            <v>96548325</v>
          </cell>
          <cell r="D6750">
            <v>96548325</v>
          </cell>
        </row>
        <row r="6751">
          <cell r="C6751">
            <v>96548326</v>
          </cell>
          <cell r="D6751">
            <v>96548326</v>
          </cell>
        </row>
        <row r="6752">
          <cell r="C6752">
            <v>96548327</v>
          </cell>
          <cell r="D6752">
            <v>96548327</v>
          </cell>
        </row>
        <row r="6753">
          <cell r="C6753">
            <v>96548338</v>
          </cell>
          <cell r="D6753">
            <v>96548338</v>
          </cell>
        </row>
        <row r="6754">
          <cell r="C6754">
            <v>96548340</v>
          </cell>
          <cell r="D6754">
            <v>96548340</v>
          </cell>
        </row>
        <row r="6755">
          <cell r="C6755">
            <v>96548344</v>
          </cell>
          <cell r="D6755">
            <v>96548344</v>
          </cell>
        </row>
        <row r="6756">
          <cell r="C6756">
            <v>96548352</v>
          </cell>
          <cell r="D6756">
            <v>96548352</v>
          </cell>
        </row>
        <row r="6757">
          <cell r="C6757">
            <v>96548353</v>
          </cell>
          <cell r="D6757">
            <v>96548353</v>
          </cell>
        </row>
        <row r="6758">
          <cell r="C6758">
            <v>96548461</v>
          </cell>
          <cell r="D6758">
            <v>96548461</v>
          </cell>
        </row>
        <row r="6759">
          <cell r="C6759">
            <v>96548465</v>
          </cell>
          <cell r="D6759">
            <v>96548465</v>
          </cell>
        </row>
        <row r="6760">
          <cell r="C6760">
            <v>96548512</v>
          </cell>
          <cell r="D6760">
            <v>96548512</v>
          </cell>
        </row>
        <row r="6761">
          <cell r="C6761">
            <v>96548529</v>
          </cell>
          <cell r="D6761">
            <v>96548529</v>
          </cell>
        </row>
        <row r="6762">
          <cell r="C6762">
            <v>96548530</v>
          </cell>
          <cell r="D6762">
            <v>96548530</v>
          </cell>
        </row>
        <row r="6763">
          <cell r="C6763">
            <v>96548613</v>
          </cell>
          <cell r="D6763">
            <v>96548613</v>
          </cell>
        </row>
        <row r="6764">
          <cell r="C6764">
            <v>96548614</v>
          </cell>
          <cell r="D6764">
            <v>96548614</v>
          </cell>
        </row>
        <row r="6765">
          <cell r="C6765">
            <v>96548617</v>
          </cell>
          <cell r="D6765">
            <v>96548617</v>
          </cell>
        </row>
        <row r="6766">
          <cell r="C6766">
            <v>96548618</v>
          </cell>
          <cell r="D6766">
            <v>96548618</v>
          </cell>
        </row>
        <row r="6767">
          <cell r="C6767">
            <v>96548777</v>
          </cell>
          <cell r="D6767">
            <v>96548777</v>
          </cell>
        </row>
        <row r="6768">
          <cell r="C6768">
            <v>96548816</v>
          </cell>
          <cell r="D6768">
            <v>96548816</v>
          </cell>
        </row>
        <row r="6769">
          <cell r="C6769">
            <v>96548817</v>
          </cell>
          <cell r="D6769">
            <v>96548817</v>
          </cell>
        </row>
        <row r="6770">
          <cell r="C6770">
            <v>96548828</v>
          </cell>
          <cell r="D6770">
            <v>96548828</v>
          </cell>
        </row>
        <row r="6771">
          <cell r="C6771">
            <v>96548833</v>
          </cell>
          <cell r="D6771">
            <v>96548833</v>
          </cell>
        </row>
        <row r="6772">
          <cell r="C6772">
            <v>96548834</v>
          </cell>
          <cell r="D6772">
            <v>96548834</v>
          </cell>
        </row>
        <row r="6773">
          <cell r="C6773">
            <v>96548837</v>
          </cell>
          <cell r="D6773">
            <v>96548837</v>
          </cell>
        </row>
        <row r="6774">
          <cell r="C6774">
            <v>96548989</v>
          </cell>
          <cell r="D6774">
            <v>96548989</v>
          </cell>
        </row>
        <row r="6775">
          <cell r="C6775">
            <v>96548993</v>
          </cell>
          <cell r="D6775">
            <v>96548993</v>
          </cell>
        </row>
        <row r="6776">
          <cell r="C6776">
            <v>96549018</v>
          </cell>
          <cell r="D6776">
            <v>96549018</v>
          </cell>
        </row>
        <row r="6777">
          <cell r="C6777">
            <v>96549119</v>
          </cell>
          <cell r="D6777">
            <v>96549119</v>
          </cell>
        </row>
        <row r="6778">
          <cell r="C6778">
            <v>96549119</v>
          </cell>
          <cell r="D6778">
            <v>96549119</v>
          </cell>
        </row>
        <row r="6779">
          <cell r="C6779">
            <v>96549120</v>
          </cell>
          <cell r="D6779">
            <v>96549120</v>
          </cell>
        </row>
        <row r="6780">
          <cell r="C6780">
            <v>96549120</v>
          </cell>
          <cell r="D6780">
            <v>96549120</v>
          </cell>
        </row>
        <row r="6781">
          <cell r="C6781">
            <v>96549123</v>
          </cell>
          <cell r="D6781">
            <v>96549123</v>
          </cell>
        </row>
        <row r="6782">
          <cell r="C6782">
            <v>96549123</v>
          </cell>
          <cell r="D6782">
            <v>96549123</v>
          </cell>
        </row>
        <row r="6783">
          <cell r="C6783">
            <v>96549124</v>
          </cell>
          <cell r="D6783">
            <v>96549124</v>
          </cell>
        </row>
        <row r="6784">
          <cell r="C6784">
            <v>96549124</v>
          </cell>
          <cell r="D6784">
            <v>96549124</v>
          </cell>
        </row>
        <row r="6785">
          <cell r="C6785">
            <v>96549143</v>
          </cell>
          <cell r="D6785">
            <v>96549143</v>
          </cell>
        </row>
        <row r="6786">
          <cell r="C6786">
            <v>96549162</v>
          </cell>
          <cell r="D6786">
            <v>96549162</v>
          </cell>
        </row>
        <row r="6787">
          <cell r="C6787">
            <v>96549565</v>
          </cell>
          <cell r="D6787">
            <v>96549565</v>
          </cell>
        </row>
        <row r="6788">
          <cell r="C6788">
            <v>96549566</v>
          </cell>
          <cell r="D6788">
            <v>96549566</v>
          </cell>
        </row>
        <row r="6789">
          <cell r="C6789">
            <v>96549691</v>
          </cell>
          <cell r="D6789">
            <v>96549691</v>
          </cell>
        </row>
        <row r="6790">
          <cell r="C6790">
            <v>96549696</v>
          </cell>
          <cell r="D6790">
            <v>96549696</v>
          </cell>
        </row>
        <row r="6791">
          <cell r="C6791">
            <v>96549726</v>
          </cell>
          <cell r="D6791">
            <v>96549726</v>
          </cell>
        </row>
        <row r="6792">
          <cell r="C6792">
            <v>96549727</v>
          </cell>
          <cell r="D6792">
            <v>96549727</v>
          </cell>
        </row>
        <row r="6793">
          <cell r="C6793">
            <v>96549819</v>
          </cell>
          <cell r="D6793">
            <v>96549819</v>
          </cell>
        </row>
        <row r="6794">
          <cell r="C6794">
            <v>96549821</v>
          </cell>
          <cell r="D6794">
            <v>96549821</v>
          </cell>
        </row>
        <row r="6795">
          <cell r="C6795">
            <v>96549897</v>
          </cell>
          <cell r="D6795">
            <v>96549897</v>
          </cell>
        </row>
        <row r="6796">
          <cell r="C6796">
            <v>96549920</v>
          </cell>
          <cell r="D6796">
            <v>96549920</v>
          </cell>
        </row>
        <row r="6797">
          <cell r="C6797">
            <v>96549922</v>
          </cell>
          <cell r="D6797">
            <v>96549922</v>
          </cell>
        </row>
        <row r="6798">
          <cell r="C6798">
            <v>96549924</v>
          </cell>
          <cell r="D6798">
            <v>96549924</v>
          </cell>
        </row>
        <row r="6799">
          <cell r="C6799">
            <v>96550057</v>
          </cell>
          <cell r="D6799">
            <v>96550057</v>
          </cell>
        </row>
        <row r="6800">
          <cell r="C6800">
            <v>96550111</v>
          </cell>
          <cell r="D6800">
            <v>96983924</v>
          </cell>
        </row>
        <row r="6801">
          <cell r="C6801">
            <v>96550111</v>
          </cell>
          <cell r="D6801">
            <v>96983924</v>
          </cell>
        </row>
        <row r="6802">
          <cell r="C6802">
            <v>96550222</v>
          </cell>
          <cell r="D6802">
            <v>96550222</v>
          </cell>
        </row>
        <row r="6803">
          <cell r="C6803">
            <v>96550234</v>
          </cell>
          <cell r="D6803">
            <v>96550234</v>
          </cell>
        </row>
        <row r="6804">
          <cell r="C6804">
            <v>96550236</v>
          </cell>
          <cell r="D6804">
            <v>96550236</v>
          </cell>
        </row>
        <row r="6805">
          <cell r="C6805">
            <v>96550271</v>
          </cell>
          <cell r="D6805">
            <v>96550271</v>
          </cell>
        </row>
        <row r="6806">
          <cell r="C6806">
            <v>96550272</v>
          </cell>
          <cell r="D6806">
            <v>96550272</v>
          </cell>
        </row>
        <row r="6807">
          <cell r="C6807">
            <v>96550290</v>
          </cell>
          <cell r="D6807">
            <v>96550290</v>
          </cell>
        </row>
        <row r="6808">
          <cell r="C6808">
            <v>96550292</v>
          </cell>
          <cell r="D6808">
            <v>96550292</v>
          </cell>
        </row>
        <row r="6809">
          <cell r="C6809">
            <v>96550517</v>
          </cell>
          <cell r="D6809">
            <v>96550517</v>
          </cell>
        </row>
        <row r="6810">
          <cell r="C6810">
            <v>96550533</v>
          </cell>
          <cell r="D6810">
            <v>96550533</v>
          </cell>
        </row>
        <row r="6811">
          <cell r="C6811">
            <v>96550653</v>
          </cell>
          <cell r="D6811">
            <v>96550653</v>
          </cell>
        </row>
        <row r="6812">
          <cell r="C6812">
            <v>96550654</v>
          </cell>
          <cell r="D6812">
            <v>96550654</v>
          </cell>
        </row>
        <row r="6813">
          <cell r="C6813">
            <v>96550675</v>
          </cell>
          <cell r="D6813">
            <v>96550675</v>
          </cell>
        </row>
        <row r="6814">
          <cell r="C6814">
            <v>96550691</v>
          </cell>
          <cell r="D6814">
            <v>96550691</v>
          </cell>
        </row>
        <row r="6815">
          <cell r="C6815">
            <v>96550711</v>
          </cell>
          <cell r="D6815">
            <v>96550711</v>
          </cell>
        </row>
        <row r="6816">
          <cell r="C6816">
            <v>96550793</v>
          </cell>
          <cell r="D6816">
            <v>96550793</v>
          </cell>
        </row>
        <row r="6817">
          <cell r="C6817">
            <v>96550797</v>
          </cell>
          <cell r="D6817">
            <v>96550797</v>
          </cell>
        </row>
        <row r="6818">
          <cell r="C6818">
            <v>96550799</v>
          </cell>
          <cell r="D6818">
            <v>96550799</v>
          </cell>
        </row>
        <row r="6819">
          <cell r="C6819">
            <v>96550800</v>
          </cell>
          <cell r="D6819">
            <v>96550800</v>
          </cell>
        </row>
        <row r="6820">
          <cell r="C6820">
            <v>96551008</v>
          </cell>
          <cell r="D6820">
            <v>96551008</v>
          </cell>
        </row>
        <row r="6821">
          <cell r="C6821">
            <v>96551093</v>
          </cell>
          <cell r="D6821">
            <v>96551093</v>
          </cell>
        </row>
        <row r="6822">
          <cell r="C6822">
            <v>96551094</v>
          </cell>
          <cell r="D6822">
            <v>96551094</v>
          </cell>
        </row>
        <row r="6823">
          <cell r="C6823">
            <v>96551223</v>
          </cell>
          <cell r="D6823">
            <v>96551223</v>
          </cell>
        </row>
        <row r="6824">
          <cell r="C6824">
            <v>96551224</v>
          </cell>
          <cell r="D6824">
            <v>96551224</v>
          </cell>
        </row>
        <row r="6825">
          <cell r="C6825">
            <v>96551298</v>
          </cell>
          <cell r="D6825">
            <v>96551298</v>
          </cell>
        </row>
        <row r="6826">
          <cell r="C6826">
            <v>96551379</v>
          </cell>
          <cell r="D6826">
            <v>96551379</v>
          </cell>
        </row>
        <row r="6827">
          <cell r="C6827">
            <v>96551392</v>
          </cell>
          <cell r="D6827">
            <v>96551392</v>
          </cell>
        </row>
        <row r="6828">
          <cell r="C6828">
            <v>96551393</v>
          </cell>
          <cell r="D6828">
            <v>96551393</v>
          </cell>
        </row>
        <row r="6829">
          <cell r="C6829">
            <v>96551400</v>
          </cell>
          <cell r="D6829">
            <v>96551400</v>
          </cell>
        </row>
        <row r="6830">
          <cell r="C6830">
            <v>96552842</v>
          </cell>
          <cell r="D6830">
            <v>96552842</v>
          </cell>
        </row>
        <row r="6831">
          <cell r="C6831">
            <v>96553241</v>
          </cell>
          <cell r="D6831">
            <v>96553241</v>
          </cell>
        </row>
        <row r="6832">
          <cell r="C6832">
            <v>96553242</v>
          </cell>
          <cell r="D6832">
            <v>96553376</v>
          </cell>
        </row>
        <row r="6833">
          <cell r="C6833">
            <v>96553242</v>
          </cell>
          <cell r="D6833">
            <v>96553376</v>
          </cell>
        </row>
        <row r="6834">
          <cell r="C6834">
            <v>96553242</v>
          </cell>
          <cell r="D6834">
            <v>96553376</v>
          </cell>
        </row>
        <row r="6835">
          <cell r="C6835">
            <v>96553305</v>
          </cell>
          <cell r="D6835">
            <v>96553305</v>
          </cell>
        </row>
        <row r="6836">
          <cell r="C6836">
            <v>96553376</v>
          </cell>
          <cell r="D6836">
            <v>96553376</v>
          </cell>
        </row>
        <row r="6837">
          <cell r="C6837">
            <v>96553376</v>
          </cell>
          <cell r="D6837">
            <v>96553376</v>
          </cell>
        </row>
        <row r="6838">
          <cell r="C6838">
            <v>96553376</v>
          </cell>
          <cell r="D6838">
            <v>96553376</v>
          </cell>
        </row>
        <row r="6839">
          <cell r="C6839">
            <v>96553422</v>
          </cell>
          <cell r="D6839">
            <v>96553422</v>
          </cell>
        </row>
        <row r="6840">
          <cell r="C6840">
            <v>96553423</v>
          </cell>
          <cell r="D6840">
            <v>96553423</v>
          </cell>
        </row>
        <row r="6841">
          <cell r="C6841">
            <v>96553425</v>
          </cell>
          <cell r="D6841">
            <v>96553425</v>
          </cell>
        </row>
        <row r="6842">
          <cell r="C6842">
            <v>96553426</v>
          </cell>
          <cell r="D6842">
            <v>96553426</v>
          </cell>
        </row>
        <row r="6843">
          <cell r="C6843">
            <v>96553445</v>
          </cell>
          <cell r="D6843">
            <v>96553445</v>
          </cell>
        </row>
        <row r="6844">
          <cell r="C6844">
            <v>96553466</v>
          </cell>
          <cell r="D6844">
            <v>96553466</v>
          </cell>
        </row>
        <row r="6845">
          <cell r="C6845">
            <v>96553523</v>
          </cell>
          <cell r="D6845">
            <v>96553523</v>
          </cell>
        </row>
        <row r="6846">
          <cell r="C6846">
            <v>96553542</v>
          </cell>
          <cell r="D6846">
            <v>96553542</v>
          </cell>
        </row>
        <row r="6847">
          <cell r="C6847">
            <v>96553544</v>
          </cell>
          <cell r="D6847">
            <v>96553544</v>
          </cell>
        </row>
        <row r="6848">
          <cell r="C6848">
            <v>96553547</v>
          </cell>
          <cell r="D6848">
            <v>96553547</v>
          </cell>
        </row>
        <row r="6849">
          <cell r="C6849">
            <v>96553801</v>
          </cell>
          <cell r="D6849">
            <v>96553801</v>
          </cell>
        </row>
        <row r="6850">
          <cell r="C6850">
            <v>96553805</v>
          </cell>
          <cell r="D6850">
            <v>96553805</v>
          </cell>
        </row>
        <row r="6851">
          <cell r="C6851">
            <v>96553811</v>
          </cell>
          <cell r="D6851">
            <v>96553811</v>
          </cell>
        </row>
        <row r="6852">
          <cell r="C6852">
            <v>96553823</v>
          </cell>
          <cell r="D6852">
            <v>96553823</v>
          </cell>
        </row>
        <row r="6853">
          <cell r="C6853">
            <v>96553838</v>
          </cell>
          <cell r="D6853">
            <v>96553838</v>
          </cell>
        </row>
        <row r="6854">
          <cell r="C6854">
            <v>96553963</v>
          </cell>
          <cell r="D6854">
            <v>96553963</v>
          </cell>
        </row>
        <row r="6855">
          <cell r="C6855">
            <v>96554356</v>
          </cell>
          <cell r="D6855">
            <v>94568299</v>
          </cell>
        </row>
        <row r="6856">
          <cell r="C6856">
            <v>96554356</v>
          </cell>
          <cell r="D6856">
            <v>94568299</v>
          </cell>
        </row>
        <row r="6857">
          <cell r="C6857">
            <v>96554557</v>
          </cell>
          <cell r="D6857">
            <v>96554557</v>
          </cell>
        </row>
        <row r="6858">
          <cell r="C6858">
            <v>96554562</v>
          </cell>
          <cell r="D6858">
            <v>96554562</v>
          </cell>
        </row>
        <row r="6859">
          <cell r="C6859">
            <v>96554564</v>
          </cell>
          <cell r="D6859">
            <v>96554564</v>
          </cell>
        </row>
        <row r="6860">
          <cell r="C6860">
            <v>96554565</v>
          </cell>
          <cell r="D6860">
            <v>96554565</v>
          </cell>
        </row>
        <row r="6861">
          <cell r="C6861">
            <v>96554672</v>
          </cell>
          <cell r="D6861">
            <v>96554672</v>
          </cell>
        </row>
        <row r="6862">
          <cell r="C6862">
            <v>96554673</v>
          </cell>
          <cell r="D6862">
            <v>96554673</v>
          </cell>
        </row>
        <row r="6863">
          <cell r="C6863">
            <v>96554674</v>
          </cell>
          <cell r="D6863">
            <v>96554674</v>
          </cell>
        </row>
        <row r="6864">
          <cell r="C6864">
            <v>96554675</v>
          </cell>
          <cell r="D6864">
            <v>96554675</v>
          </cell>
        </row>
        <row r="6865">
          <cell r="C6865">
            <v>96554730</v>
          </cell>
          <cell r="D6865">
            <v>96554730</v>
          </cell>
        </row>
        <row r="6866">
          <cell r="C6866">
            <v>96554791</v>
          </cell>
          <cell r="D6866">
            <v>96554791</v>
          </cell>
        </row>
        <row r="6867">
          <cell r="C6867">
            <v>96554846</v>
          </cell>
          <cell r="D6867">
            <v>96554846</v>
          </cell>
        </row>
        <row r="6868">
          <cell r="C6868">
            <v>96554847</v>
          </cell>
          <cell r="D6868">
            <v>96554847</v>
          </cell>
        </row>
        <row r="6869">
          <cell r="C6869">
            <v>96555196</v>
          </cell>
          <cell r="D6869">
            <v>96555196</v>
          </cell>
        </row>
        <row r="6870">
          <cell r="C6870">
            <v>96555197</v>
          </cell>
          <cell r="D6870">
            <v>96555197</v>
          </cell>
        </row>
        <row r="6871">
          <cell r="C6871">
            <v>96556081</v>
          </cell>
          <cell r="D6871">
            <v>96556081</v>
          </cell>
        </row>
        <row r="6872">
          <cell r="C6872">
            <v>96556082</v>
          </cell>
          <cell r="D6872">
            <v>96556082</v>
          </cell>
        </row>
        <row r="6873">
          <cell r="C6873">
            <v>96556084</v>
          </cell>
          <cell r="D6873">
            <v>96556084</v>
          </cell>
        </row>
        <row r="6874">
          <cell r="C6874">
            <v>96556085</v>
          </cell>
          <cell r="D6874">
            <v>96556085</v>
          </cell>
        </row>
        <row r="6875">
          <cell r="C6875">
            <v>96556086</v>
          </cell>
          <cell r="D6875">
            <v>96556086</v>
          </cell>
        </row>
        <row r="6876">
          <cell r="C6876">
            <v>96556787</v>
          </cell>
          <cell r="D6876">
            <v>96556787</v>
          </cell>
        </row>
        <row r="6877">
          <cell r="C6877">
            <v>96556832</v>
          </cell>
          <cell r="D6877">
            <v>96556832</v>
          </cell>
        </row>
        <row r="6878">
          <cell r="C6878">
            <v>96556833</v>
          </cell>
          <cell r="D6878">
            <v>96556833</v>
          </cell>
        </row>
        <row r="6879">
          <cell r="C6879">
            <v>96556834</v>
          </cell>
          <cell r="D6879">
            <v>96556834</v>
          </cell>
        </row>
        <row r="6880">
          <cell r="C6880">
            <v>96556835</v>
          </cell>
          <cell r="D6880">
            <v>96556835</v>
          </cell>
        </row>
        <row r="6881">
          <cell r="C6881">
            <v>96556836</v>
          </cell>
          <cell r="D6881">
            <v>96556836</v>
          </cell>
        </row>
        <row r="6882">
          <cell r="C6882">
            <v>96556838</v>
          </cell>
          <cell r="D6882">
            <v>96556838</v>
          </cell>
        </row>
        <row r="6883">
          <cell r="C6883">
            <v>96556839</v>
          </cell>
          <cell r="D6883">
            <v>96556839</v>
          </cell>
        </row>
        <row r="6884">
          <cell r="C6884">
            <v>96556842</v>
          </cell>
          <cell r="D6884">
            <v>96556842</v>
          </cell>
        </row>
        <row r="6885">
          <cell r="C6885">
            <v>96556843</v>
          </cell>
          <cell r="D6885">
            <v>96556843</v>
          </cell>
        </row>
        <row r="6886">
          <cell r="C6886">
            <v>96556847</v>
          </cell>
          <cell r="D6886">
            <v>96556847</v>
          </cell>
        </row>
        <row r="6887">
          <cell r="C6887">
            <v>96556849</v>
          </cell>
          <cell r="D6887">
            <v>96556849</v>
          </cell>
        </row>
        <row r="6888">
          <cell r="C6888">
            <v>96556850</v>
          </cell>
          <cell r="D6888">
            <v>96556850</v>
          </cell>
        </row>
        <row r="6889">
          <cell r="C6889">
            <v>96556851</v>
          </cell>
          <cell r="D6889">
            <v>96556851</v>
          </cell>
        </row>
        <row r="6890">
          <cell r="C6890">
            <v>96556852</v>
          </cell>
          <cell r="D6890">
            <v>96556852</v>
          </cell>
        </row>
        <row r="6891">
          <cell r="C6891">
            <v>96556867</v>
          </cell>
          <cell r="D6891">
            <v>96556867</v>
          </cell>
        </row>
        <row r="6892">
          <cell r="C6892">
            <v>96556891</v>
          </cell>
          <cell r="D6892">
            <v>96556891</v>
          </cell>
        </row>
        <row r="6893">
          <cell r="C6893">
            <v>96556892</v>
          </cell>
          <cell r="D6893">
            <v>96556892</v>
          </cell>
        </row>
        <row r="6894">
          <cell r="C6894">
            <v>96556928</v>
          </cell>
          <cell r="D6894">
            <v>96556928</v>
          </cell>
        </row>
        <row r="6895">
          <cell r="C6895">
            <v>96556958</v>
          </cell>
          <cell r="D6895">
            <v>96556958</v>
          </cell>
        </row>
        <row r="6896">
          <cell r="C6896">
            <v>96556959</v>
          </cell>
          <cell r="D6896">
            <v>96556959</v>
          </cell>
        </row>
        <row r="6897">
          <cell r="C6897">
            <v>96561754</v>
          </cell>
          <cell r="D6897">
            <v>96561754</v>
          </cell>
        </row>
        <row r="6898">
          <cell r="C6898">
            <v>96562184</v>
          </cell>
          <cell r="D6898">
            <v>96562184</v>
          </cell>
        </row>
        <row r="6899">
          <cell r="C6899">
            <v>96562185</v>
          </cell>
          <cell r="D6899">
            <v>96562185</v>
          </cell>
        </row>
        <row r="6900">
          <cell r="C6900">
            <v>96562186</v>
          </cell>
          <cell r="D6900">
            <v>96562186</v>
          </cell>
        </row>
        <row r="6901">
          <cell r="C6901">
            <v>96562441</v>
          </cell>
          <cell r="D6901">
            <v>96915374</v>
          </cell>
        </row>
        <row r="6902">
          <cell r="C6902">
            <v>96562451</v>
          </cell>
          <cell r="D6902">
            <v>96562451</v>
          </cell>
        </row>
        <row r="6903">
          <cell r="C6903">
            <v>96562451</v>
          </cell>
          <cell r="D6903">
            <v>96562451</v>
          </cell>
        </row>
        <row r="6904">
          <cell r="C6904">
            <v>96562564</v>
          </cell>
          <cell r="D6904">
            <v>96562564</v>
          </cell>
        </row>
        <row r="6905">
          <cell r="C6905">
            <v>96562575</v>
          </cell>
          <cell r="D6905">
            <v>96562575</v>
          </cell>
        </row>
        <row r="6906">
          <cell r="C6906">
            <v>96562589</v>
          </cell>
          <cell r="D6906">
            <v>96562589</v>
          </cell>
        </row>
        <row r="6907">
          <cell r="C6907">
            <v>96562615</v>
          </cell>
          <cell r="D6907">
            <v>96562615</v>
          </cell>
        </row>
        <row r="6908">
          <cell r="C6908">
            <v>96562625</v>
          </cell>
          <cell r="D6908">
            <v>96562625</v>
          </cell>
        </row>
        <row r="6909">
          <cell r="C6909">
            <v>96562626</v>
          </cell>
          <cell r="D6909">
            <v>96562626</v>
          </cell>
        </row>
        <row r="6910">
          <cell r="C6910">
            <v>96562642</v>
          </cell>
          <cell r="D6910">
            <v>96562642</v>
          </cell>
        </row>
        <row r="6911">
          <cell r="C6911">
            <v>96562642</v>
          </cell>
          <cell r="D6911">
            <v>96562642</v>
          </cell>
        </row>
        <row r="6912">
          <cell r="C6912">
            <v>96562642</v>
          </cell>
          <cell r="D6912">
            <v>96562642</v>
          </cell>
        </row>
        <row r="6913">
          <cell r="C6913">
            <v>96562644</v>
          </cell>
          <cell r="D6913">
            <v>96562644</v>
          </cell>
        </row>
        <row r="6914">
          <cell r="C6914">
            <v>96562645</v>
          </cell>
          <cell r="D6914">
            <v>96562645</v>
          </cell>
        </row>
        <row r="6915">
          <cell r="C6915">
            <v>96562651</v>
          </cell>
          <cell r="D6915">
            <v>96562651</v>
          </cell>
        </row>
        <row r="6916">
          <cell r="C6916">
            <v>96562652</v>
          </cell>
          <cell r="D6916">
            <v>96562652</v>
          </cell>
        </row>
        <row r="6917">
          <cell r="C6917">
            <v>96562677</v>
          </cell>
          <cell r="D6917">
            <v>96562677</v>
          </cell>
        </row>
        <row r="6918">
          <cell r="C6918">
            <v>96562681</v>
          </cell>
          <cell r="D6918">
            <v>96562681</v>
          </cell>
        </row>
        <row r="6919">
          <cell r="C6919">
            <v>96562682</v>
          </cell>
          <cell r="D6919">
            <v>96562682</v>
          </cell>
        </row>
        <row r="6920">
          <cell r="C6920">
            <v>96562709</v>
          </cell>
          <cell r="D6920">
            <v>96914845</v>
          </cell>
        </row>
        <row r="6921">
          <cell r="C6921">
            <v>96562710</v>
          </cell>
          <cell r="D6921">
            <v>96914846</v>
          </cell>
        </row>
        <row r="6922">
          <cell r="C6922">
            <v>96562711</v>
          </cell>
          <cell r="D6922">
            <v>96914847</v>
          </cell>
        </row>
        <row r="6923">
          <cell r="C6923">
            <v>96562712</v>
          </cell>
          <cell r="D6923">
            <v>96914848</v>
          </cell>
        </row>
        <row r="6924">
          <cell r="C6924">
            <v>96562745</v>
          </cell>
          <cell r="D6924">
            <v>96562745</v>
          </cell>
        </row>
        <row r="6925">
          <cell r="C6925">
            <v>96562746</v>
          </cell>
          <cell r="D6925">
            <v>96562746</v>
          </cell>
        </row>
        <row r="6926">
          <cell r="C6926">
            <v>96562749</v>
          </cell>
          <cell r="D6926">
            <v>96562749</v>
          </cell>
        </row>
        <row r="6927">
          <cell r="C6927">
            <v>96562749</v>
          </cell>
          <cell r="D6927">
            <v>96562749</v>
          </cell>
        </row>
        <row r="6928">
          <cell r="C6928">
            <v>96562750</v>
          </cell>
          <cell r="D6928">
            <v>96562750</v>
          </cell>
        </row>
        <row r="6929">
          <cell r="C6929">
            <v>96562750</v>
          </cell>
          <cell r="D6929">
            <v>96562750</v>
          </cell>
        </row>
        <row r="6930">
          <cell r="C6930">
            <v>96562766</v>
          </cell>
          <cell r="D6930">
            <v>96562766</v>
          </cell>
        </row>
        <row r="6931">
          <cell r="C6931">
            <v>96562767</v>
          </cell>
          <cell r="D6931">
            <v>96562767</v>
          </cell>
        </row>
        <row r="6932">
          <cell r="C6932">
            <v>96562768</v>
          </cell>
          <cell r="D6932">
            <v>96562768</v>
          </cell>
        </row>
        <row r="6933">
          <cell r="C6933">
            <v>96562769</v>
          </cell>
          <cell r="D6933">
            <v>96562769</v>
          </cell>
        </row>
        <row r="6934">
          <cell r="C6934">
            <v>96562770</v>
          </cell>
          <cell r="D6934">
            <v>96562770</v>
          </cell>
        </row>
        <row r="6935">
          <cell r="C6935">
            <v>96562771</v>
          </cell>
          <cell r="D6935">
            <v>96562771</v>
          </cell>
        </row>
        <row r="6936">
          <cell r="C6936">
            <v>96562784</v>
          </cell>
          <cell r="D6936">
            <v>96562784</v>
          </cell>
        </row>
        <row r="6937">
          <cell r="C6937">
            <v>96562805</v>
          </cell>
          <cell r="D6937">
            <v>96915386</v>
          </cell>
        </row>
        <row r="6938">
          <cell r="C6938">
            <v>96562830</v>
          </cell>
          <cell r="D6938">
            <v>96562830</v>
          </cell>
        </row>
        <row r="6939">
          <cell r="C6939">
            <v>96562944</v>
          </cell>
          <cell r="D6939">
            <v>96562944</v>
          </cell>
        </row>
        <row r="6940">
          <cell r="C6940">
            <v>96562948</v>
          </cell>
          <cell r="D6940">
            <v>96562948</v>
          </cell>
        </row>
        <row r="6941">
          <cell r="C6941">
            <v>96562948</v>
          </cell>
          <cell r="D6941">
            <v>96562948</v>
          </cell>
        </row>
        <row r="6942">
          <cell r="C6942">
            <v>96562948</v>
          </cell>
          <cell r="D6942">
            <v>96562948</v>
          </cell>
        </row>
        <row r="6943">
          <cell r="C6943">
            <v>96562949</v>
          </cell>
          <cell r="D6943">
            <v>96562949</v>
          </cell>
        </row>
        <row r="6944">
          <cell r="C6944">
            <v>96562949</v>
          </cell>
          <cell r="D6944">
            <v>96562949</v>
          </cell>
        </row>
        <row r="6945">
          <cell r="C6945">
            <v>96562970</v>
          </cell>
          <cell r="D6945">
            <v>96562970</v>
          </cell>
        </row>
        <row r="6946">
          <cell r="C6946">
            <v>96562971</v>
          </cell>
          <cell r="D6946">
            <v>96562971</v>
          </cell>
        </row>
        <row r="6947">
          <cell r="C6947">
            <v>96562973</v>
          </cell>
          <cell r="D6947">
            <v>96562973</v>
          </cell>
        </row>
        <row r="6948">
          <cell r="C6948">
            <v>96563206</v>
          </cell>
          <cell r="D6948">
            <v>96563206</v>
          </cell>
        </row>
        <row r="6949">
          <cell r="C6949">
            <v>96563214</v>
          </cell>
          <cell r="D6949">
            <v>96915388</v>
          </cell>
        </row>
        <row r="6950">
          <cell r="C6950">
            <v>96563214</v>
          </cell>
          <cell r="D6950">
            <v>96915388</v>
          </cell>
        </row>
        <row r="6951">
          <cell r="C6951">
            <v>96563214</v>
          </cell>
          <cell r="D6951">
            <v>96915388</v>
          </cell>
        </row>
        <row r="6952">
          <cell r="C6952">
            <v>96563216</v>
          </cell>
          <cell r="D6952">
            <v>96915389</v>
          </cell>
        </row>
        <row r="6953">
          <cell r="C6953">
            <v>96563216</v>
          </cell>
          <cell r="D6953">
            <v>96915389</v>
          </cell>
        </row>
        <row r="6954">
          <cell r="C6954">
            <v>96563216</v>
          </cell>
          <cell r="D6954">
            <v>96915389</v>
          </cell>
        </row>
        <row r="6955">
          <cell r="C6955">
            <v>96563251</v>
          </cell>
          <cell r="D6955">
            <v>96914852</v>
          </cell>
        </row>
        <row r="6956">
          <cell r="C6956">
            <v>96563252</v>
          </cell>
          <cell r="D6956">
            <v>96914853</v>
          </cell>
        </row>
        <row r="6957">
          <cell r="C6957">
            <v>96563253</v>
          </cell>
          <cell r="D6957">
            <v>96914854</v>
          </cell>
        </row>
        <row r="6958">
          <cell r="C6958">
            <v>96563254</v>
          </cell>
          <cell r="D6958">
            <v>96914855</v>
          </cell>
        </row>
        <row r="6959">
          <cell r="C6959">
            <v>96563262</v>
          </cell>
          <cell r="D6959">
            <v>96563262</v>
          </cell>
        </row>
        <row r="6960">
          <cell r="C6960">
            <v>96563262</v>
          </cell>
          <cell r="D6960">
            <v>96563262</v>
          </cell>
        </row>
        <row r="6961">
          <cell r="C6961">
            <v>96563272</v>
          </cell>
          <cell r="D6961">
            <v>96563272</v>
          </cell>
        </row>
        <row r="6962">
          <cell r="C6962">
            <v>96563277</v>
          </cell>
          <cell r="D6962">
            <v>96563277</v>
          </cell>
        </row>
        <row r="6963">
          <cell r="C6963">
            <v>96563277</v>
          </cell>
          <cell r="D6963">
            <v>96563277</v>
          </cell>
        </row>
        <row r="6964">
          <cell r="C6964">
            <v>96563277</v>
          </cell>
          <cell r="D6964">
            <v>96563277</v>
          </cell>
        </row>
        <row r="6965">
          <cell r="C6965">
            <v>96563277</v>
          </cell>
          <cell r="D6965">
            <v>95230938</v>
          </cell>
        </row>
        <row r="6966">
          <cell r="C6966">
            <v>96563278</v>
          </cell>
          <cell r="D6966">
            <v>96563278</v>
          </cell>
        </row>
        <row r="6967">
          <cell r="C6967">
            <v>96563278</v>
          </cell>
          <cell r="D6967">
            <v>96563278</v>
          </cell>
        </row>
        <row r="6968">
          <cell r="C6968">
            <v>96563278</v>
          </cell>
          <cell r="D6968">
            <v>96563278</v>
          </cell>
        </row>
        <row r="6969">
          <cell r="C6969">
            <v>96563278</v>
          </cell>
          <cell r="D6969">
            <v>95230939</v>
          </cell>
        </row>
        <row r="6970">
          <cell r="C6970">
            <v>96563284</v>
          </cell>
          <cell r="D6970">
            <v>96563284</v>
          </cell>
        </row>
        <row r="6971">
          <cell r="C6971">
            <v>96563284</v>
          </cell>
          <cell r="D6971">
            <v>96563284</v>
          </cell>
        </row>
        <row r="6972">
          <cell r="C6972">
            <v>96563294</v>
          </cell>
          <cell r="D6972" t="str">
            <v>IC-1938</v>
          </cell>
        </row>
        <row r="6973">
          <cell r="C6973">
            <v>96563295</v>
          </cell>
          <cell r="D6973">
            <v>96914856</v>
          </cell>
        </row>
        <row r="6974">
          <cell r="C6974">
            <v>96563302</v>
          </cell>
          <cell r="D6974">
            <v>96563302</v>
          </cell>
        </row>
        <row r="6975">
          <cell r="C6975">
            <v>96563305</v>
          </cell>
          <cell r="D6975">
            <v>96916953</v>
          </cell>
        </row>
        <row r="6976">
          <cell r="C6976">
            <v>96563305</v>
          </cell>
          <cell r="D6976">
            <v>96916953</v>
          </cell>
        </row>
        <row r="6977">
          <cell r="C6977">
            <v>96563305</v>
          </cell>
          <cell r="D6977">
            <v>96916953</v>
          </cell>
        </row>
        <row r="6978">
          <cell r="C6978">
            <v>96563305</v>
          </cell>
          <cell r="D6978">
            <v>96916953</v>
          </cell>
        </row>
        <row r="6979">
          <cell r="C6979">
            <v>96563306</v>
          </cell>
          <cell r="D6979">
            <v>96916954</v>
          </cell>
        </row>
        <row r="6980">
          <cell r="C6980">
            <v>96563306</v>
          </cell>
          <cell r="D6980">
            <v>96916954</v>
          </cell>
        </row>
        <row r="6981">
          <cell r="C6981">
            <v>96563306</v>
          </cell>
          <cell r="D6981">
            <v>96916954</v>
          </cell>
        </row>
        <row r="6982">
          <cell r="C6982">
            <v>96563306</v>
          </cell>
          <cell r="D6982">
            <v>96916954</v>
          </cell>
        </row>
        <row r="6983">
          <cell r="C6983">
            <v>96563310</v>
          </cell>
          <cell r="D6983">
            <v>96563310</v>
          </cell>
        </row>
        <row r="6984">
          <cell r="C6984">
            <v>96563311</v>
          </cell>
          <cell r="D6984">
            <v>96563311</v>
          </cell>
        </row>
        <row r="6985">
          <cell r="C6985">
            <v>96563324</v>
          </cell>
          <cell r="D6985">
            <v>96914858</v>
          </cell>
        </row>
        <row r="6986">
          <cell r="C6986">
            <v>96563324</v>
          </cell>
          <cell r="D6986">
            <v>96914858</v>
          </cell>
        </row>
        <row r="6987">
          <cell r="C6987">
            <v>96563324</v>
          </cell>
          <cell r="D6987">
            <v>96914858</v>
          </cell>
        </row>
        <row r="6988">
          <cell r="C6988">
            <v>96563350</v>
          </cell>
          <cell r="D6988" t="str">
            <v>IC-1936</v>
          </cell>
        </row>
        <row r="6989">
          <cell r="C6989">
            <v>96563351</v>
          </cell>
          <cell r="D6989">
            <v>96914861</v>
          </cell>
        </row>
        <row r="6990">
          <cell r="C6990">
            <v>96563351</v>
          </cell>
          <cell r="D6990">
            <v>96914861</v>
          </cell>
        </row>
        <row r="6991">
          <cell r="C6991">
            <v>96563351</v>
          </cell>
          <cell r="D6991">
            <v>96914861</v>
          </cell>
        </row>
        <row r="6992">
          <cell r="C6992">
            <v>96563381</v>
          </cell>
          <cell r="D6992">
            <v>96563381</v>
          </cell>
        </row>
        <row r="6993">
          <cell r="C6993">
            <v>96563382</v>
          </cell>
          <cell r="D6993">
            <v>96563382</v>
          </cell>
        </row>
        <row r="6994">
          <cell r="C6994">
            <v>96563407</v>
          </cell>
          <cell r="D6994">
            <v>96563407</v>
          </cell>
        </row>
        <row r="6995">
          <cell r="C6995">
            <v>96563407</v>
          </cell>
          <cell r="D6995">
            <v>96563407</v>
          </cell>
        </row>
        <row r="6996">
          <cell r="C6996">
            <v>96563407</v>
          </cell>
          <cell r="D6996">
            <v>96563407</v>
          </cell>
        </row>
        <row r="6997">
          <cell r="C6997">
            <v>96563407</v>
          </cell>
          <cell r="D6997">
            <v>95230940</v>
          </cell>
        </row>
        <row r="6998">
          <cell r="C6998">
            <v>96563422</v>
          </cell>
          <cell r="D6998">
            <v>96563422</v>
          </cell>
        </row>
        <row r="6999">
          <cell r="C6999">
            <v>96563472</v>
          </cell>
          <cell r="D6999">
            <v>96563472</v>
          </cell>
        </row>
        <row r="7000">
          <cell r="C7000">
            <v>96563472</v>
          </cell>
          <cell r="D7000">
            <v>96563472</v>
          </cell>
        </row>
        <row r="7001">
          <cell r="C7001">
            <v>96563474</v>
          </cell>
          <cell r="D7001">
            <v>96914862</v>
          </cell>
        </row>
        <row r="7002">
          <cell r="C7002">
            <v>96563482</v>
          </cell>
          <cell r="D7002">
            <v>96563482</v>
          </cell>
        </row>
        <row r="7003">
          <cell r="C7003">
            <v>96563482</v>
          </cell>
          <cell r="D7003">
            <v>96563482</v>
          </cell>
        </row>
        <row r="7004">
          <cell r="C7004">
            <v>96563482</v>
          </cell>
          <cell r="D7004">
            <v>96563482</v>
          </cell>
        </row>
        <row r="7005">
          <cell r="C7005">
            <v>96563482</v>
          </cell>
          <cell r="D7005">
            <v>95230932</v>
          </cell>
        </row>
        <row r="7006">
          <cell r="C7006">
            <v>96563483</v>
          </cell>
          <cell r="D7006">
            <v>96563483</v>
          </cell>
        </row>
        <row r="7007">
          <cell r="C7007">
            <v>96563483</v>
          </cell>
          <cell r="D7007">
            <v>96563483</v>
          </cell>
        </row>
        <row r="7008">
          <cell r="C7008">
            <v>96563483</v>
          </cell>
          <cell r="D7008">
            <v>96563483</v>
          </cell>
        </row>
        <row r="7009">
          <cell r="C7009">
            <v>96563483</v>
          </cell>
          <cell r="D7009">
            <v>95230933</v>
          </cell>
        </row>
        <row r="7010">
          <cell r="C7010">
            <v>96563494</v>
          </cell>
          <cell r="D7010">
            <v>96563494</v>
          </cell>
        </row>
        <row r="7011">
          <cell r="C7011">
            <v>96563503</v>
          </cell>
          <cell r="D7011">
            <v>96563503</v>
          </cell>
        </row>
        <row r="7012">
          <cell r="C7012">
            <v>96563511</v>
          </cell>
          <cell r="D7012">
            <v>96563511</v>
          </cell>
        </row>
        <row r="7013">
          <cell r="C7013">
            <v>96563511</v>
          </cell>
          <cell r="D7013">
            <v>96563511</v>
          </cell>
        </row>
        <row r="7014">
          <cell r="C7014">
            <v>96563514</v>
          </cell>
          <cell r="D7014">
            <v>96563514</v>
          </cell>
        </row>
        <row r="7015">
          <cell r="C7015">
            <v>96563514</v>
          </cell>
          <cell r="D7015">
            <v>96563514</v>
          </cell>
        </row>
        <row r="7016">
          <cell r="C7016">
            <v>96563514</v>
          </cell>
          <cell r="D7016">
            <v>96563514</v>
          </cell>
        </row>
        <row r="7017">
          <cell r="C7017">
            <v>96563514</v>
          </cell>
          <cell r="D7017">
            <v>95230934</v>
          </cell>
        </row>
        <row r="7018">
          <cell r="C7018">
            <v>96563515</v>
          </cell>
          <cell r="D7018">
            <v>96563515</v>
          </cell>
        </row>
        <row r="7019">
          <cell r="C7019">
            <v>96563515</v>
          </cell>
          <cell r="D7019">
            <v>96563515</v>
          </cell>
        </row>
        <row r="7020">
          <cell r="C7020">
            <v>96563515</v>
          </cell>
          <cell r="D7020">
            <v>96563515</v>
          </cell>
        </row>
        <row r="7021">
          <cell r="C7021">
            <v>96563515</v>
          </cell>
          <cell r="D7021">
            <v>95230935</v>
          </cell>
        </row>
        <row r="7022">
          <cell r="C7022">
            <v>96563537</v>
          </cell>
          <cell r="D7022">
            <v>96563537</v>
          </cell>
        </row>
        <row r="7023">
          <cell r="C7023">
            <v>96563541</v>
          </cell>
          <cell r="D7023">
            <v>96563541</v>
          </cell>
        </row>
        <row r="7024">
          <cell r="C7024">
            <v>96563548</v>
          </cell>
          <cell r="D7024">
            <v>96915398</v>
          </cell>
        </row>
        <row r="7025">
          <cell r="C7025">
            <v>96563593</v>
          </cell>
          <cell r="D7025">
            <v>96563593</v>
          </cell>
        </row>
        <row r="7026">
          <cell r="C7026">
            <v>96563797</v>
          </cell>
          <cell r="D7026">
            <v>96563797</v>
          </cell>
        </row>
        <row r="7027">
          <cell r="C7027">
            <v>96563799</v>
          </cell>
          <cell r="D7027" t="str">
            <v>IC-1939</v>
          </cell>
        </row>
        <row r="7028">
          <cell r="C7028">
            <v>96563800</v>
          </cell>
          <cell r="D7028">
            <v>96914863</v>
          </cell>
        </row>
        <row r="7029">
          <cell r="C7029">
            <v>96563800</v>
          </cell>
          <cell r="D7029">
            <v>96914863</v>
          </cell>
        </row>
        <row r="7030">
          <cell r="C7030">
            <v>96563800</v>
          </cell>
          <cell r="D7030">
            <v>96914863</v>
          </cell>
        </row>
        <row r="7031">
          <cell r="C7031">
            <v>96563807</v>
          </cell>
          <cell r="D7031" t="str">
            <v>IC-1988</v>
          </cell>
        </row>
        <row r="7032">
          <cell r="C7032">
            <v>96563808</v>
          </cell>
          <cell r="D7032">
            <v>96563808</v>
          </cell>
        </row>
        <row r="7033">
          <cell r="C7033">
            <v>96563808</v>
          </cell>
          <cell r="D7033">
            <v>96563808</v>
          </cell>
        </row>
        <row r="7034">
          <cell r="C7034">
            <v>96563808</v>
          </cell>
          <cell r="D7034">
            <v>96563808</v>
          </cell>
        </row>
        <row r="7035">
          <cell r="C7035">
            <v>96563819</v>
          </cell>
          <cell r="D7035" t="str">
            <v>IC-1937</v>
          </cell>
        </row>
        <row r="7036">
          <cell r="C7036">
            <v>96563820</v>
          </cell>
          <cell r="D7036">
            <v>96914865</v>
          </cell>
        </row>
        <row r="7037">
          <cell r="C7037">
            <v>96563826</v>
          </cell>
          <cell r="D7037">
            <v>96563826</v>
          </cell>
        </row>
        <row r="7038">
          <cell r="C7038">
            <v>96563828</v>
          </cell>
          <cell r="D7038">
            <v>96563828</v>
          </cell>
        </row>
        <row r="7039">
          <cell r="C7039">
            <v>96563964</v>
          </cell>
          <cell r="D7039">
            <v>96563964</v>
          </cell>
        </row>
        <row r="7040">
          <cell r="C7040">
            <v>96563976</v>
          </cell>
          <cell r="D7040" t="str">
            <v>IC-1989</v>
          </cell>
        </row>
        <row r="7041">
          <cell r="C7041">
            <v>96563977</v>
          </cell>
          <cell r="D7041">
            <v>96563977</v>
          </cell>
        </row>
        <row r="7042">
          <cell r="C7042">
            <v>96563977</v>
          </cell>
          <cell r="D7042">
            <v>96563977</v>
          </cell>
        </row>
        <row r="7043">
          <cell r="C7043">
            <v>96564105</v>
          </cell>
          <cell r="D7043">
            <v>96564105</v>
          </cell>
        </row>
        <row r="7044">
          <cell r="C7044">
            <v>96564105</v>
          </cell>
          <cell r="D7044">
            <v>96564105</v>
          </cell>
        </row>
        <row r="7045">
          <cell r="C7045">
            <v>96564108</v>
          </cell>
          <cell r="D7045">
            <v>96564108</v>
          </cell>
        </row>
        <row r="7046">
          <cell r="C7046">
            <v>96564172</v>
          </cell>
          <cell r="D7046">
            <v>96914868</v>
          </cell>
        </row>
        <row r="7047">
          <cell r="C7047">
            <v>96564172</v>
          </cell>
          <cell r="D7047">
            <v>96914868</v>
          </cell>
        </row>
        <row r="7048">
          <cell r="C7048">
            <v>96564172</v>
          </cell>
          <cell r="D7048">
            <v>96914868</v>
          </cell>
        </row>
        <row r="7049">
          <cell r="C7049">
            <v>96564635</v>
          </cell>
          <cell r="D7049">
            <v>96564635</v>
          </cell>
        </row>
        <row r="7050">
          <cell r="C7050">
            <v>96564639</v>
          </cell>
          <cell r="D7050">
            <v>96564639</v>
          </cell>
        </row>
        <row r="7051">
          <cell r="C7051">
            <v>96564644</v>
          </cell>
          <cell r="D7051">
            <v>96564644</v>
          </cell>
        </row>
        <row r="7052">
          <cell r="C7052">
            <v>96564655</v>
          </cell>
          <cell r="D7052">
            <v>96564655</v>
          </cell>
        </row>
        <row r="7053">
          <cell r="C7053">
            <v>96564658</v>
          </cell>
          <cell r="D7053">
            <v>96564658</v>
          </cell>
        </row>
        <row r="7054">
          <cell r="C7054">
            <v>96564660</v>
          </cell>
          <cell r="D7054">
            <v>96564660</v>
          </cell>
        </row>
        <row r="7055">
          <cell r="C7055">
            <v>96564671</v>
          </cell>
          <cell r="D7055">
            <v>96564671</v>
          </cell>
        </row>
        <row r="7056">
          <cell r="C7056">
            <v>96564679</v>
          </cell>
          <cell r="D7056">
            <v>96564679</v>
          </cell>
        </row>
        <row r="7057">
          <cell r="C7057">
            <v>96564680</v>
          </cell>
          <cell r="D7057">
            <v>96915102</v>
          </cell>
        </row>
        <row r="7058">
          <cell r="C7058">
            <v>96565124</v>
          </cell>
          <cell r="D7058">
            <v>96565124</v>
          </cell>
        </row>
        <row r="7059">
          <cell r="C7059">
            <v>96565125</v>
          </cell>
          <cell r="D7059">
            <v>96565125</v>
          </cell>
        </row>
        <row r="7060">
          <cell r="C7060">
            <v>96565186</v>
          </cell>
          <cell r="D7060">
            <v>96565186</v>
          </cell>
        </row>
        <row r="7061">
          <cell r="C7061">
            <v>96565187</v>
          </cell>
          <cell r="D7061">
            <v>96565187</v>
          </cell>
        </row>
        <row r="7062">
          <cell r="C7062">
            <v>96565197</v>
          </cell>
          <cell r="D7062">
            <v>94580684</v>
          </cell>
        </row>
        <row r="7063">
          <cell r="C7063">
            <v>96565197</v>
          </cell>
          <cell r="D7063">
            <v>96914203</v>
          </cell>
        </row>
        <row r="7064">
          <cell r="C7064">
            <v>96565197</v>
          </cell>
          <cell r="D7064">
            <v>96914203</v>
          </cell>
        </row>
        <row r="7065">
          <cell r="C7065">
            <v>96565197</v>
          </cell>
          <cell r="D7065">
            <v>96914203</v>
          </cell>
        </row>
        <row r="7066">
          <cell r="C7066">
            <v>96565197</v>
          </cell>
          <cell r="D7066">
            <v>96914203</v>
          </cell>
        </row>
        <row r="7067">
          <cell r="C7067">
            <v>96565197</v>
          </cell>
          <cell r="D7067">
            <v>94580684</v>
          </cell>
        </row>
        <row r="7068">
          <cell r="C7068">
            <v>96565201</v>
          </cell>
          <cell r="D7068">
            <v>96565201</v>
          </cell>
        </row>
        <row r="7069">
          <cell r="C7069">
            <v>96565211</v>
          </cell>
          <cell r="D7069">
            <v>96565211</v>
          </cell>
        </row>
        <row r="7070">
          <cell r="C7070">
            <v>96565212</v>
          </cell>
          <cell r="D7070">
            <v>96914869</v>
          </cell>
        </row>
        <row r="7071">
          <cell r="C7071">
            <v>96565414</v>
          </cell>
          <cell r="D7071">
            <v>96565414</v>
          </cell>
        </row>
        <row r="7072">
          <cell r="C7072">
            <v>96565414</v>
          </cell>
          <cell r="D7072">
            <v>96565414</v>
          </cell>
        </row>
        <row r="7073">
          <cell r="C7073">
            <v>96565728</v>
          </cell>
          <cell r="D7073">
            <v>96565728</v>
          </cell>
        </row>
        <row r="7074">
          <cell r="C7074">
            <v>96565731</v>
          </cell>
          <cell r="D7074">
            <v>96565731</v>
          </cell>
        </row>
        <row r="7075">
          <cell r="C7075">
            <v>96565732</v>
          </cell>
          <cell r="D7075">
            <v>96565732</v>
          </cell>
        </row>
        <row r="7076">
          <cell r="C7076">
            <v>96565751</v>
          </cell>
          <cell r="D7076">
            <v>96565751</v>
          </cell>
        </row>
        <row r="7077">
          <cell r="C7077">
            <v>96565832</v>
          </cell>
          <cell r="D7077">
            <v>96565832</v>
          </cell>
        </row>
        <row r="7078">
          <cell r="C7078">
            <v>96565833</v>
          </cell>
          <cell r="D7078">
            <v>96565833</v>
          </cell>
        </row>
        <row r="7079">
          <cell r="C7079">
            <v>96565861</v>
          </cell>
          <cell r="D7079">
            <v>96565861</v>
          </cell>
        </row>
        <row r="7080">
          <cell r="C7080">
            <v>96565864</v>
          </cell>
          <cell r="D7080">
            <v>96565864</v>
          </cell>
        </row>
        <row r="7081">
          <cell r="C7081">
            <v>96566097</v>
          </cell>
          <cell r="D7081">
            <v>96916973</v>
          </cell>
        </row>
        <row r="7082">
          <cell r="C7082">
            <v>96566097</v>
          </cell>
          <cell r="D7082">
            <v>96916973</v>
          </cell>
        </row>
        <row r="7083">
          <cell r="C7083">
            <v>96566103</v>
          </cell>
          <cell r="D7083">
            <v>96566103</v>
          </cell>
        </row>
        <row r="7084">
          <cell r="C7084">
            <v>96566103</v>
          </cell>
          <cell r="D7084">
            <v>96566103</v>
          </cell>
        </row>
        <row r="7085">
          <cell r="C7085">
            <v>96566105</v>
          </cell>
          <cell r="D7085">
            <v>96916974</v>
          </cell>
        </row>
        <row r="7086">
          <cell r="C7086">
            <v>96566114</v>
          </cell>
          <cell r="D7086">
            <v>96566114</v>
          </cell>
        </row>
        <row r="7087">
          <cell r="C7087">
            <v>96566115</v>
          </cell>
          <cell r="D7087">
            <v>96566115</v>
          </cell>
        </row>
        <row r="7088">
          <cell r="C7088">
            <v>96566190</v>
          </cell>
          <cell r="D7088">
            <v>96566190</v>
          </cell>
        </row>
        <row r="7089">
          <cell r="C7089">
            <v>96566194</v>
          </cell>
          <cell r="D7089">
            <v>96566194</v>
          </cell>
        </row>
        <row r="7090">
          <cell r="C7090">
            <v>96566234</v>
          </cell>
          <cell r="D7090">
            <v>96566234</v>
          </cell>
        </row>
        <row r="7091">
          <cell r="C7091">
            <v>96566240</v>
          </cell>
          <cell r="D7091">
            <v>96566240</v>
          </cell>
        </row>
        <row r="7092">
          <cell r="C7092">
            <v>96566247</v>
          </cell>
          <cell r="D7092">
            <v>96566247</v>
          </cell>
        </row>
        <row r="7093">
          <cell r="C7093">
            <v>96566248</v>
          </cell>
          <cell r="D7093">
            <v>96566248</v>
          </cell>
        </row>
        <row r="7094">
          <cell r="C7094">
            <v>96566276</v>
          </cell>
          <cell r="D7094">
            <v>96566276</v>
          </cell>
        </row>
        <row r="7095">
          <cell r="C7095">
            <v>96566312</v>
          </cell>
          <cell r="D7095">
            <v>96566312</v>
          </cell>
        </row>
        <row r="7096">
          <cell r="C7096">
            <v>96566312</v>
          </cell>
          <cell r="D7096">
            <v>96566312</v>
          </cell>
        </row>
        <row r="7097">
          <cell r="C7097">
            <v>96566325</v>
          </cell>
          <cell r="D7097">
            <v>96566325</v>
          </cell>
        </row>
        <row r="7098">
          <cell r="C7098">
            <v>96566356</v>
          </cell>
          <cell r="D7098">
            <v>96914159</v>
          </cell>
        </row>
        <row r="7099">
          <cell r="C7099">
            <v>96566387</v>
          </cell>
          <cell r="D7099">
            <v>96914162</v>
          </cell>
        </row>
        <row r="7100">
          <cell r="C7100">
            <v>96566387</v>
          </cell>
          <cell r="D7100">
            <v>96914162</v>
          </cell>
        </row>
        <row r="7101">
          <cell r="C7101">
            <v>96566387</v>
          </cell>
          <cell r="D7101">
            <v>96914162</v>
          </cell>
        </row>
        <row r="7102">
          <cell r="C7102">
            <v>96566391</v>
          </cell>
          <cell r="D7102">
            <v>96914878</v>
          </cell>
        </row>
        <row r="7103">
          <cell r="C7103">
            <v>96566391</v>
          </cell>
          <cell r="D7103">
            <v>96914878</v>
          </cell>
        </row>
        <row r="7104">
          <cell r="C7104">
            <v>96566391</v>
          </cell>
          <cell r="D7104">
            <v>96914878</v>
          </cell>
        </row>
        <row r="7105">
          <cell r="C7105">
            <v>96566392</v>
          </cell>
          <cell r="D7105">
            <v>96914879</v>
          </cell>
        </row>
        <row r="7106">
          <cell r="C7106">
            <v>96566392</v>
          </cell>
          <cell r="D7106">
            <v>96914879</v>
          </cell>
        </row>
        <row r="7107">
          <cell r="C7107">
            <v>96566392</v>
          </cell>
          <cell r="D7107">
            <v>96914879</v>
          </cell>
        </row>
        <row r="7108">
          <cell r="C7108">
            <v>96566397</v>
          </cell>
          <cell r="D7108">
            <v>96566397</v>
          </cell>
        </row>
        <row r="7109">
          <cell r="C7109">
            <v>96566397</v>
          </cell>
          <cell r="D7109">
            <v>96566397</v>
          </cell>
        </row>
        <row r="7110">
          <cell r="C7110">
            <v>96566397</v>
          </cell>
          <cell r="D7110">
            <v>96566397</v>
          </cell>
        </row>
        <row r="7111">
          <cell r="C7111">
            <v>96566398</v>
          </cell>
          <cell r="D7111">
            <v>96566398</v>
          </cell>
        </row>
        <row r="7112">
          <cell r="C7112">
            <v>96566398</v>
          </cell>
          <cell r="D7112">
            <v>96566398</v>
          </cell>
        </row>
        <row r="7113">
          <cell r="C7113">
            <v>96566398</v>
          </cell>
          <cell r="D7113">
            <v>96566398</v>
          </cell>
        </row>
        <row r="7114">
          <cell r="C7114">
            <v>96566405</v>
          </cell>
          <cell r="D7114">
            <v>96916971</v>
          </cell>
        </row>
        <row r="7115">
          <cell r="C7115">
            <v>96566405</v>
          </cell>
          <cell r="D7115">
            <v>96916971</v>
          </cell>
        </row>
        <row r="7116">
          <cell r="C7116">
            <v>96566405</v>
          </cell>
          <cell r="D7116">
            <v>96916971</v>
          </cell>
        </row>
        <row r="7117">
          <cell r="C7117">
            <v>96566406</v>
          </cell>
          <cell r="D7117">
            <v>96916972</v>
          </cell>
        </row>
        <row r="7118">
          <cell r="C7118">
            <v>96566406</v>
          </cell>
          <cell r="D7118">
            <v>96916972</v>
          </cell>
        </row>
        <row r="7119">
          <cell r="C7119">
            <v>96566406</v>
          </cell>
          <cell r="D7119">
            <v>96916972</v>
          </cell>
        </row>
        <row r="7120">
          <cell r="C7120">
            <v>96566409</v>
          </cell>
          <cell r="D7120">
            <v>96914880</v>
          </cell>
        </row>
        <row r="7121">
          <cell r="C7121">
            <v>96566409</v>
          </cell>
          <cell r="D7121">
            <v>96914880</v>
          </cell>
        </row>
        <row r="7122">
          <cell r="C7122">
            <v>96566409</v>
          </cell>
          <cell r="D7122">
            <v>96914880</v>
          </cell>
        </row>
        <row r="7123">
          <cell r="C7123">
            <v>96566410</v>
          </cell>
          <cell r="D7123">
            <v>96914881</v>
          </cell>
        </row>
        <row r="7124">
          <cell r="C7124">
            <v>96566410</v>
          </cell>
          <cell r="D7124">
            <v>96914881</v>
          </cell>
        </row>
        <row r="7125">
          <cell r="C7125">
            <v>96566410</v>
          </cell>
          <cell r="D7125">
            <v>96914881</v>
          </cell>
        </row>
        <row r="7126">
          <cell r="C7126">
            <v>96566411</v>
          </cell>
          <cell r="D7126">
            <v>96914882</v>
          </cell>
        </row>
        <row r="7127">
          <cell r="C7127">
            <v>96566411</v>
          </cell>
          <cell r="D7127">
            <v>96914882</v>
          </cell>
        </row>
        <row r="7128">
          <cell r="C7128">
            <v>96566411</v>
          </cell>
          <cell r="D7128">
            <v>96914882</v>
          </cell>
        </row>
        <row r="7129">
          <cell r="C7129">
            <v>96566412</v>
          </cell>
          <cell r="D7129">
            <v>96566412</v>
          </cell>
        </row>
        <row r="7130">
          <cell r="C7130">
            <v>96566413</v>
          </cell>
          <cell r="D7130">
            <v>96566413</v>
          </cell>
        </row>
        <row r="7131">
          <cell r="C7131">
            <v>96566416</v>
          </cell>
          <cell r="D7131">
            <v>96566416</v>
          </cell>
        </row>
        <row r="7132">
          <cell r="C7132">
            <v>96566428</v>
          </cell>
          <cell r="D7132">
            <v>96566428</v>
          </cell>
        </row>
        <row r="7133">
          <cell r="C7133">
            <v>96566440</v>
          </cell>
          <cell r="D7133">
            <v>96566450</v>
          </cell>
        </row>
        <row r="7134">
          <cell r="C7134">
            <v>96566440</v>
          </cell>
          <cell r="D7134">
            <v>96566450</v>
          </cell>
        </row>
        <row r="7135">
          <cell r="C7135">
            <v>96566450</v>
          </cell>
          <cell r="D7135">
            <v>96566450</v>
          </cell>
        </row>
        <row r="7136">
          <cell r="C7136">
            <v>96566450</v>
          </cell>
          <cell r="D7136">
            <v>96566450</v>
          </cell>
        </row>
        <row r="7137">
          <cell r="C7137">
            <v>96566605</v>
          </cell>
          <cell r="D7137">
            <v>96566605</v>
          </cell>
        </row>
        <row r="7138">
          <cell r="C7138">
            <v>96566623</v>
          </cell>
          <cell r="D7138">
            <v>96566623</v>
          </cell>
        </row>
        <row r="7139">
          <cell r="C7139">
            <v>96566626</v>
          </cell>
          <cell r="D7139">
            <v>96914883</v>
          </cell>
        </row>
        <row r="7140">
          <cell r="C7140">
            <v>96566629</v>
          </cell>
          <cell r="D7140">
            <v>96566629</v>
          </cell>
        </row>
        <row r="7141">
          <cell r="C7141">
            <v>96566630</v>
          </cell>
          <cell r="D7141">
            <v>96566630</v>
          </cell>
        </row>
        <row r="7142">
          <cell r="C7142">
            <v>96566631</v>
          </cell>
          <cell r="D7142">
            <v>96566631</v>
          </cell>
        </row>
        <row r="7143">
          <cell r="C7143">
            <v>96566631</v>
          </cell>
          <cell r="D7143">
            <v>96566631</v>
          </cell>
        </row>
        <row r="7144">
          <cell r="C7144">
            <v>96566642</v>
          </cell>
          <cell r="D7144">
            <v>96566642</v>
          </cell>
        </row>
        <row r="7145">
          <cell r="C7145">
            <v>96566653</v>
          </cell>
          <cell r="D7145">
            <v>96914885</v>
          </cell>
        </row>
        <row r="7146">
          <cell r="C7146">
            <v>96566654</v>
          </cell>
          <cell r="D7146">
            <v>96914886</v>
          </cell>
        </row>
        <row r="7147">
          <cell r="C7147">
            <v>96566655</v>
          </cell>
          <cell r="D7147">
            <v>96914887</v>
          </cell>
        </row>
        <row r="7148">
          <cell r="C7148">
            <v>96566656</v>
          </cell>
          <cell r="D7148">
            <v>96914888</v>
          </cell>
        </row>
        <row r="7149">
          <cell r="C7149">
            <v>96566678</v>
          </cell>
          <cell r="D7149">
            <v>96914921</v>
          </cell>
        </row>
        <row r="7150">
          <cell r="C7150">
            <v>96566678</v>
          </cell>
          <cell r="D7150">
            <v>96914921</v>
          </cell>
        </row>
        <row r="7151">
          <cell r="C7151">
            <v>96566716</v>
          </cell>
          <cell r="D7151">
            <v>96566716</v>
          </cell>
        </row>
        <row r="7152">
          <cell r="C7152">
            <v>96567255</v>
          </cell>
          <cell r="D7152">
            <v>96567255</v>
          </cell>
        </row>
        <row r="7153">
          <cell r="C7153">
            <v>96567393</v>
          </cell>
          <cell r="D7153">
            <v>96567393</v>
          </cell>
        </row>
        <row r="7154">
          <cell r="C7154">
            <v>96567414</v>
          </cell>
          <cell r="D7154">
            <v>96567414</v>
          </cell>
        </row>
        <row r="7155">
          <cell r="C7155">
            <v>96567434</v>
          </cell>
          <cell r="D7155">
            <v>96567434</v>
          </cell>
        </row>
        <row r="7156">
          <cell r="C7156">
            <v>96567436</v>
          </cell>
          <cell r="D7156">
            <v>96567436</v>
          </cell>
        </row>
        <row r="7157">
          <cell r="C7157">
            <v>96567437</v>
          </cell>
          <cell r="D7157">
            <v>96567437</v>
          </cell>
        </row>
        <row r="7158">
          <cell r="C7158">
            <v>96567477</v>
          </cell>
          <cell r="D7158">
            <v>96567477</v>
          </cell>
        </row>
        <row r="7159">
          <cell r="C7159">
            <v>96568004</v>
          </cell>
          <cell r="D7159">
            <v>96568004</v>
          </cell>
        </row>
        <row r="7160">
          <cell r="C7160">
            <v>96568004</v>
          </cell>
          <cell r="D7160">
            <v>96568004</v>
          </cell>
        </row>
        <row r="7161">
          <cell r="C7161">
            <v>96568004</v>
          </cell>
          <cell r="D7161">
            <v>96917309</v>
          </cell>
        </row>
        <row r="7162">
          <cell r="C7162">
            <v>96568020</v>
          </cell>
          <cell r="D7162">
            <v>96568020</v>
          </cell>
        </row>
        <row r="7163">
          <cell r="C7163">
            <v>96568021</v>
          </cell>
          <cell r="D7163">
            <v>96568021</v>
          </cell>
        </row>
        <row r="7164">
          <cell r="C7164">
            <v>96568023</v>
          </cell>
          <cell r="D7164">
            <v>96568023</v>
          </cell>
        </row>
        <row r="7165">
          <cell r="C7165">
            <v>96568026</v>
          </cell>
          <cell r="D7165">
            <v>96568026</v>
          </cell>
        </row>
        <row r="7166">
          <cell r="C7166">
            <v>96568065</v>
          </cell>
          <cell r="D7166">
            <v>96320284</v>
          </cell>
        </row>
        <row r="7167">
          <cell r="C7167">
            <v>96568068</v>
          </cell>
          <cell r="D7167">
            <v>96568068</v>
          </cell>
        </row>
        <row r="7168">
          <cell r="C7168">
            <v>96568078</v>
          </cell>
          <cell r="D7168">
            <v>96568078</v>
          </cell>
        </row>
        <row r="7169">
          <cell r="C7169">
            <v>96568208</v>
          </cell>
          <cell r="D7169">
            <v>95213221</v>
          </cell>
        </row>
        <row r="7170">
          <cell r="C7170">
            <v>96568208</v>
          </cell>
          <cell r="D7170">
            <v>95213221</v>
          </cell>
        </row>
        <row r="7171">
          <cell r="C7171">
            <v>96568208</v>
          </cell>
          <cell r="D7171">
            <v>95213221</v>
          </cell>
        </row>
        <row r="7172">
          <cell r="C7172">
            <v>96568210</v>
          </cell>
          <cell r="D7172">
            <v>95213222</v>
          </cell>
        </row>
        <row r="7173">
          <cell r="C7173">
            <v>96568210</v>
          </cell>
          <cell r="D7173">
            <v>95213222</v>
          </cell>
        </row>
        <row r="7174">
          <cell r="C7174">
            <v>96568377</v>
          </cell>
          <cell r="D7174">
            <v>96568377</v>
          </cell>
        </row>
        <row r="7175">
          <cell r="C7175">
            <v>96568377</v>
          </cell>
          <cell r="D7175">
            <v>96568377</v>
          </cell>
        </row>
        <row r="7176">
          <cell r="C7176">
            <v>96568378</v>
          </cell>
          <cell r="D7176">
            <v>96568378</v>
          </cell>
        </row>
        <row r="7177">
          <cell r="C7177">
            <v>96568378</v>
          </cell>
          <cell r="D7177">
            <v>96568378</v>
          </cell>
        </row>
        <row r="7178">
          <cell r="C7178">
            <v>96568448</v>
          </cell>
          <cell r="D7178">
            <v>96348603</v>
          </cell>
        </row>
        <row r="7179">
          <cell r="C7179">
            <v>96568457</v>
          </cell>
          <cell r="D7179">
            <v>96917528</v>
          </cell>
        </row>
        <row r="7180">
          <cell r="C7180">
            <v>96568457</v>
          </cell>
          <cell r="D7180">
            <v>96568457</v>
          </cell>
        </row>
        <row r="7181">
          <cell r="C7181">
            <v>96568457</v>
          </cell>
          <cell r="D7181">
            <v>96917528</v>
          </cell>
        </row>
        <row r="7182">
          <cell r="C7182">
            <v>96568470</v>
          </cell>
          <cell r="D7182">
            <v>96568470</v>
          </cell>
        </row>
        <row r="7183">
          <cell r="C7183">
            <v>96568518</v>
          </cell>
          <cell r="D7183">
            <v>96568518</v>
          </cell>
        </row>
        <row r="7184">
          <cell r="C7184">
            <v>96568731</v>
          </cell>
          <cell r="D7184">
            <v>96568731</v>
          </cell>
        </row>
        <row r="7185">
          <cell r="C7185">
            <v>96568732</v>
          </cell>
          <cell r="D7185">
            <v>96568732</v>
          </cell>
        </row>
        <row r="7186">
          <cell r="C7186">
            <v>96568753</v>
          </cell>
          <cell r="D7186">
            <v>96568753</v>
          </cell>
        </row>
        <row r="7187">
          <cell r="C7187">
            <v>96568754</v>
          </cell>
          <cell r="D7187">
            <v>96568754</v>
          </cell>
        </row>
        <row r="7188">
          <cell r="C7188">
            <v>96568778</v>
          </cell>
          <cell r="D7188">
            <v>96568778</v>
          </cell>
        </row>
        <row r="7189">
          <cell r="C7189">
            <v>96568787</v>
          </cell>
          <cell r="D7189">
            <v>96568787</v>
          </cell>
        </row>
        <row r="7190">
          <cell r="C7190">
            <v>96568822</v>
          </cell>
          <cell r="D7190">
            <v>96914919</v>
          </cell>
        </row>
        <row r="7191">
          <cell r="C7191">
            <v>96568823</v>
          </cell>
          <cell r="D7191">
            <v>96914920</v>
          </cell>
        </row>
        <row r="7192">
          <cell r="C7192">
            <v>96568886</v>
          </cell>
          <cell r="D7192">
            <v>96568886</v>
          </cell>
        </row>
        <row r="7193">
          <cell r="C7193">
            <v>96568887</v>
          </cell>
          <cell r="D7193">
            <v>96568887</v>
          </cell>
        </row>
        <row r="7194">
          <cell r="C7194">
            <v>96568890</v>
          </cell>
          <cell r="D7194">
            <v>96568890</v>
          </cell>
        </row>
        <row r="7195">
          <cell r="C7195">
            <v>96569218</v>
          </cell>
          <cell r="D7195">
            <v>96569218</v>
          </cell>
        </row>
        <row r="7196">
          <cell r="C7196">
            <v>96569251</v>
          </cell>
          <cell r="D7196">
            <v>96569251</v>
          </cell>
        </row>
        <row r="7197">
          <cell r="C7197">
            <v>96569305</v>
          </cell>
          <cell r="D7197">
            <v>96569305</v>
          </cell>
        </row>
        <row r="7198">
          <cell r="C7198">
            <v>96569306</v>
          </cell>
          <cell r="D7198">
            <v>96569306</v>
          </cell>
        </row>
        <row r="7199">
          <cell r="C7199">
            <v>96569307</v>
          </cell>
          <cell r="D7199">
            <v>96569307</v>
          </cell>
        </row>
        <row r="7200">
          <cell r="C7200">
            <v>96569308</v>
          </cell>
          <cell r="D7200">
            <v>96569308</v>
          </cell>
        </row>
        <row r="7201">
          <cell r="C7201">
            <v>96569338</v>
          </cell>
          <cell r="D7201">
            <v>96914921</v>
          </cell>
        </row>
        <row r="7202">
          <cell r="C7202">
            <v>96569338</v>
          </cell>
          <cell r="D7202">
            <v>96569338</v>
          </cell>
        </row>
        <row r="7203">
          <cell r="C7203">
            <v>96569341</v>
          </cell>
          <cell r="D7203">
            <v>96569341</v>
          </cell>
        </row>
        <row r="7204">
          <cell r="C7204">
            <v>96569392</v>
          </cell>
          <cell r="D7204">
            <v>96914923</v>
          </cell>
        </row>
        <row r="7205">
          <cell r="C7205">
            <v>96569402</v>
          </cell>
          <cell r="D7205">
            <v>25183063</v>
          </cell>
        </row>
        <row r="7206">
          <cell r="C7206">
            <v>96569402</v>
          </cell>
          <cell r="D7206">
            <v>25183063</v>
          </cell>
        </row>
        <row r="7207">
          <cell r="C7207">
            <v>96569419</v>
          </cell>
          <cell r="D7207">
            <v>96569419</v>
          </cell>
        </row>
        <row r="7208">
          <cell r="C7208">
            <v>96569420</v>
          </cell>
          <cell r="D7208">
            <v>96569420</v>
          </cell>
        </row>
        <row r="7209">
          <cell r="C7209">
            <v>96569424</v>
          </cell>
          <cell r="D7209">
            <v>96569424</v>
          </cell>
        </row>
        <row r="7210">
          <cell r="C7210">
            <v>96569458</v>
          </cell>
          <cell r="D7210">
            <v>96569458</v>
          </cell>
        </row>
        <row r="7211">
          <cell r="C7211">
            <v>96569475</v>
          </cell>
          <cell r="D7211">
            <v>96569475</v>
          </cell>
        </row>
        <row r="7212">
          <cell r="C7212">
            <v>96569476</v>
          </cell>
          <cell r="D7212">
            <v>96569476</v>
          </cell>
        </row>
        <row r="7213">
          <cell r="C7213">
            <v>96569535</v>
          </cell>
          <cell r="D7213">
            <v>96569535</v>
          </cell>
        </row>
        <row r="7214">
          <cell r="C7214">
            <v>96569559</v>
          </cell>
          <cell r="D7214">
            <v>96569559</v>
          </cell>
        </row>
        <row r="7215">
          <cell r="C7215">
            <v>96569615</v>
          </cell>
          <cell r="D7215">
            <v>96569615</v>
          </cell>
        </row>
        <row r="7216">
          <cell r="C7216">
            <v>96569616</v>
          </cell>
          <cell r="D7216">
            <v>96569616</v>
          </cell>
        </row>
        <row r="7217">
          <cell r="C7217">
            <v>96569635</v>
          </cell>
          <cell r="D7217">
            <v>96569635</v>
          </cell>
        </row>
        <row r="7218">
          <cell r="C7218">
            <v>96569636</v>
          </cell>
          <cell r="D7218">
            <v>96569636</v>
          </cell>
        </row>
        <row r="7219">
          <cell r="C7219">
            <v>96569648</v>
          </cell>
          <cell r="D7219">
            <v>96915407</v>
          </cell>
        </row>
        <row r="7220">
          <cell r="C7220">
            <v>96569648</v>
          </cell>
          <cell r="D7220">
            <v>96915407</v>
          </cell>
        </row>
        <row r="7221">
          <cell r="C7221">
            <v>96569648</v>
          </cell>
          <cell r="D7221">
            <v>96915407</v>
          </cell>
        </row>
        <row r="7222">
          <cell r="C7222">
            <v>96569649</v>
          </cell>
          <cell r="D7222">
            <v>96915408</v>
          </cell>
        </row>
        <row r="7223">
          <cell r="C7223">
            <v>96569649</v>
          </cell>
          <cell r="D7223">
            <v>96915408</v>
          </cell>
        </row>
        <row r="7224">
          <cell r="C7224">
            <v>96569649</v>
          </cell>
          <cell r="D7224">
            <v>96915408</v>
          </cell>
        </row>
        <row r="7225">
          <cell r="C7225">
            <v>96569662</v>
          </cell>
          <cell r="D7225">
            <v>96569662</v>
          </cell>
        </row>
        <row r="7226">
          <cell r="C7226">
            <v>96569667</v>
          </cell>
          <cell r="D7226">
            <v>96569667</v>
          </cell>
        </row>
        <row r="7227">
          <cell r="C7227">
            <v>96570057</v>
          </cell>
          <cell r="D7227">
            <v>96570057</v>
          </cell>
        </row>
        <row r="7228">
          <cell r="C7228">
            <v>96570059</v>
          </cell>
          <cell r="D7228">
            <v>96570059</v>
          </cell>
        </row>
        <row r="7229">
          <cell r="C7229">
            <v>96570323</v>
          </cell>
          <cell r="D7229">
            <v>96915409</v>
          </cell>
        </row>
        <row r="7230">
          <cell r="C7230">
            <v>96570323</v>
          </cell>
          <cell r="D7230">
            <v>96915409</v>
          </cell>
        </row>
        <row r="7231">
          <cell r="C7231">
            <v>96570323</v>
          </cell>
          <cell r="D7231">
            <v>96915409</v>
          </cell>
        </row>
        <row r="7232">
          <cell r="C7232">
            <v>96570324</v>
          </cell>
          <cell r="D7232">
            <v>96915410</v>
          </cell>
        </row>
        <row r="7233">
          <cell r="C7233">
            <v>96570324</v>
          </cell>
          <cell r="D7233">
            <v>96915410</v>
          </cell>
        </row>
        <row r="7234">
          <cell r="C7234">
            <v>96570324</v>
          </cell>
          <cell r="D7234">
            <v>96915410</v>
          </cell>
        </row>
        <row r="7235">
          <cell r="C7235">
            <v>96570669</v>
          </cell>
          <cell r="D7235">
            <v>25183064</v>
          </cell>
        </row>
        <row r="7236">
          <cell r="C7236">
            <v>96570669</v>
          </cell>
          <cell r="D7236">
            <v>25183064</v>
          </cell>
        </row>
        <row r="7237">
          <cell r="C7237">
            <v>96570674</v>
          </cell>
          <cell r="D7237">
            <v>96570674</v>
          </cell>
        </row>
        <row r="7238">
          <cell r="C7238">
            <v>96570700</v>
          </cell>
          <cell r="D7238">
            <v>96914215</v>
          </cell>
        </row>
        <row r="7239">
          <cell r="C7239">
            <v>96570729</v>
          </cell>
          <cell r="D7239">
            <v>96915208</v>
          </cell>
        </row>
        <row r="7240">
          <cell r="C7240">
            <v>96570734</v>
          </cell>
          <cell r="D7240">
            <v>96917263</v>
          </cell>
        </row>
        <row r="7241">
          <cell r="C7241">
            <v>96570734</v>
          </cell>
          <cell r="D7241">
            <v>96917263</v>
          </cell>
        </row>
        <row r="7242">
          <cell r="C7242">
            <v>96570738</v>
          </cell>
          <cell r="D7242">
            <v>96917264</v>
          </cell>
        </row>
        <row r="7243">
          <cell r="C7243">
            <v>96570738</v>
          </cell>
          <cell r="D7243">
            <v>96917264</v>
          </cell>
        </row>
        <row r="7244">
          <cell r="C7244">
            <v>96570738</v>
          </cell>
          <cell r="D7244">
            <v>96917264</v>
          </cell>
        </row>
        <row r="7245">
          <cell r="C7245">
            <v>96570739</v>
          </cell>
          <cell r="D7245">
            <v>96917265</v>
          </cell>
        </row>
        <row r="7246">
          <cell r="C7246">
            <v>96570739</v>
          </cell>
          <cell r="D7246">
            <v>96917265</v>
          </cell>
        </row>
        <row r="7247">
          <cell r="C7247">
            <v>96570739</v>
          </cell>
          <cell r="D7247">
            <v>96917265</v>
          </cell>
        </row>
        <row r="7248">
          <cell r="C7248">
            <v>96570789</v>
          </cell>
          <cell r="D7248">
            <v>96570789</v>
          </cell>
        </row>
        <row r="7249">
          <cell r="C7249">
            <v>96570875</v>
          </cell>
          <cell r="D7249">
            <v>96570875</v>
          </cell>
        </row>
        <row r="7250">
          <cell r="C7250">
            <v>96570876</v>
          </cell>
          <cell r="D7250">
            <v>96570876</v>
          </cell>
        </row>
        <row r="7251">
          <cell r="C7251">
            <v>96570877</v>
          </cell>
          <cell r="D7251">
            <v>96570877</v>
          </cell>
        </row>
        <row r="7252">
          <cell r="C7252">
            <v>96570914</v>
          </cell>
          <cell r="D7252">
            <v>96570914</v>
          </cell>
        </row>
        <row r="7253">
          <cell r="C7253">
            <v>96570919</v>
          </cell>
          <cell r="D7253">
            <v>96914161</v>
          </cell>
        </row>
        <row r="7254">
          <cell r="C7254">
            <v>96570919</v>
          </cell>
          <cell r="D7254" t="str">
            <v>96570919 or 96914161</v>
          </cell>
        </row>
        <row r="7255">
          <cell r="C7255">
            <v>96570930</v>
          </cell>
          <cell r="D7255">
            <v>96570930</v>
          </cell>
        </row>
        <row r="7256">
          <cell r="C7256">
            <v>96570932</v>
          </cell>
          <cell r="D7256">
            <v>96570932</v>
          </cell>
        </row>
        <row r="7257">
          <cell r="C7257">
            <v>96570933</v>
          </cell>
          <cell r="D7257">
            <v>96570933</v>
          </cell>
        </row>
        <row r="7258">
          <cell r="C7258">
            <v>96570934</v>
          </cell>
          <cell r="D7258">
            <v>96570934</v>
          </cell>
        </row>
        <row r="7259">
          <cell r="C7259">
            <v>96570946</v>
          </cell>
          <cell r="D7259">
            <v>96570946</v>
          </cell>
        </row>
        <row r="7260">
          <cell r="C7260">
            <v>96571000</v>
          </cell>
          <cell r="D7260">
            <v>96571000</v>
          </cell>
        </row>
        <row r="7261">
          <cell r="C7261">
            <v>96571000</v>
          </cell>
          <cell r="D7261">
            <v>96571000</v>
          </cell>
        </row>
        <row r="7262">
          <cell r="C7262">
            <v>96571098</v>
          </cell>
          <cell r="D7262">
            <v>96571098</v>
          </cell>
        </row>
        <row r="7263">
          <cell r="C7263">
            <v>96571306</v>
          </cell>
          <cell r="D7263">
            <v>96571306</v>
          </cell>
        </row>
        <row r="7264">
          <cell r="C7264">
            <v>96571310</v>
          </cell>
          <cell r="D7264">
            <v>96571310</v>
          </cell>
        </row>
        <row r="7265">
          <cell r="C7265">
            <v>96571314</v>
          </cell>
          <cell r="D7265">
            <v>96571314</v>
          </cell>
        </row>
        <row r="7266">
          <cell r="C7266">
            <v>96571318</v>
          </cell>
          <cell r="D7266">
            <v>96571318</v>
          </cell>
        </row>
        <row r="7267">
          <cell r="C7267">
            <v>96571321</v>
          </cell>
          <cell r="D7267">
            <v>96571321</v>
          </cell>
        </row>
        <row r="7268">
          <cell r="C7268">
            <v>96571554</v>
          </cell>
          <cell r="D7268">
            <v>96571554</v>
          </cell>
        </row>
        <row r="7269">
          <cell r="C7269">
            <v>96571556</v>
          </cell>
          <cell r="D7269">
            <v>96571556</v>
          </cell>
        </row>
        <row r="7270">
          <cell r="C7270">
            <v>96571758</v>
          </cell>
          <cell r="D7270">
            <v>96571758</v>
          </cell>
        </row>
        <row r="7271">
          <cell r="C7271">
            <v>96571797</v>
          </cell>
          <cell r="D7271">
            <v>96571797</v>
          </cell>
        </row>
        <row r="7272">
          <cell r="C7272">
            <v>96571797</v>
          </cell>
          <cell r="D7272">
            <v>96567029</v>
          </cell>
        </row>
        <row r="7273">
          <cell r="C7273">
            <v>96571798</v>
          </cell>
          <cell r="D7273">
            <v>96571798</v>
          </cell>
        </row>
        <row r="7274">
          <cell r="C7274">
            <v>96571798</v>
          </cell>
          <cell r="D7274">
            <v>96567040</v>
          </cell>
        </row>
        <row r="7275">
          <cell r="C7275">
            <v>96571801</v>
          </cell>
          <cell r="D7275">
            <v>96571801</v>
          </cell>
        </row>
        <row r="7276">
          <cell r="C7276">
            <v>96571801</v>
          </cell>
          <cell r="D7276">
            <v>96567073</v>
          </cell>
        </row>
        <row r="7277">
          <cell r="C7277">
            <v>96571802</v>
          </cell>
          <cell r="D7277">
            <v>96571802</v>
          </cell>
        </row>
        <row r="7278">
          <cell r="C7278">
            <v>96571802</v>
          </cell>
          <cell r="D7278">
            <v>96567084</v>
          </cell>
        </row>
        <row r="7279">
          <cell r="C7279">
            <v>96571805</v>
          </cell>
          <cell r="D7279">
            <v>96571805</v>
          </cell>
        </row>
        <row r="7280">
          <cell r="C7280">
            <v>96571805</v>
          </cell>
          <cell r="D7280">
            <v>96340311</v>
          </cell>
        </row>
        <row r="7281">
          <cell r="C7281">
            <v>96571806</v>
          </cell>
          <cell r="D7281">
            <v>96571806</v>
          </cell>
        </row>
        <row r="7282">
          <cell r="C7282">
            <v>96571806</v>
          </cell>
          <cell r="D7282">
            <v>96340312</v>
          </cell>
        </row>
        <row r="7283">
          <cell r="C7283">
            <v>96571916</v>
          </cell>
          <cell r="D7283">
            <v>96571916</v>
          </cell>
        </row>
        <row r="7284">
          <cell r="C7284">
            <v>96571917</v>
          </cell>
          <cell r="D7284">
            <v>96571917</v>
          </cell>
        </row>
        <row r="7285">
          <cell r="C7285">
            <v>96571938</v>
          </cell>
          <cell r="D7285">
            <v>96571938</v>
          </cell>
        </row>
        <row r="7286">
          <cell r="C7286">
            <v>96571939</v>
          </cell>
          <cell r="D7286">
            <v>96571939</v>
          </cell>
        </row>
        <row r="7287">
          <cell r="C7287">
            <v>96571999</v>
          </cell>
          <cell r="D7287">
            <v>96914940</v>
          </cell>
        </row>
        <row r="7288">
          <cell r="C7288">
            <v>96572000</v>
          </cell>
          <cell r="D7288">
            <v>96572000</v>
          </cell>
        </row>
        <row r="7289">
          <cell r="C7289">
            <v>96572001</v>
          </cell>
          <cell r="D7289">
            <v>96572001</v>
          </cell>
        </row>
        <row r="7290">
          <cell r="C7290">
            <v>96590420</v>
          </cell>
          <cell r="D7290">
            <v>95226897</v>
          </cell>
        </row>
        <row r="7291">
          <cell r="C7291">
            <v>96590420</v>
          </cell>
          <cell r="D7291">
            <v>95226897</v>
          </cell>
        </row>
        <row r="7292">
          <cell r="C7292">
            <v>96590843</v>
          </cell>
          <cell r="D7292">
            <v>96590843</v>
          </cell>
        </row>
        <row r="7293">
          <cell r="C7293">
            <v>96591238</v>
          </cell>
          <cell r="D7293">
            <v>96591238</v>
          </cell>
        </row>
        <row r="7294">
          <cell r="C7294">
            <v>96591239</v>
          </cell>
          <cell r="D7294">
            <v>96591239</v>
          </cell>
        </row>
        <row r="7295">
          <cell r="C7295">
            <v>96595389</v>
          </cell>
          <cell r="D7295">
            <v>96595389</v>
          </cell>
        </row>
        <row r="7296">
          <cell r="C7296">
            <v>96595509</v>
          </cell>
          <cell r="D7296">
            <v>96595509</v>
          </cell>
        </row>
        <row r="7297">
          <cell r="C7297">
            <v>96595529</v>
          </cell>
          <cell r="D7297">
            <v>96914470</v>
          </cell>
        </row>
        <row r="7298">
          <cell r="C7298">
            <v>96595534</v>
          </cell>
          <cell r="D7298">
            <v>96595534</v>
          </cell>
        </row>
        <row r="7299">
          <cell r="C7299">
            <v>96601185</v>
          </cell>
          <cell r="D7299">
            <v>96601185</v>
          </cell>
        </row>
        <row r="7300">
          <cell r="C7300">
            <v>96601841</v>
          </cell>
          <cell r="D7300">
            <v>96601841</v>
          </cell>
        </row>
        <row r="7301">
          <cell r="C7301">
            <v>96601841</v>
          </cell>
          <cell r="D7301">
            <v>96601841</v>
          </cell>
        </row>
        <row r="7302">
          <cell r="C7302">
            <v>96603458</v>
          </cell>
          <cell r="D7302">
            <v>96603458</v>
          </cell>
        </row>
        <row r="7303">
          <cell r="C7303">
            <v>96603458</v>
          </cell>
          <cell r="D7303">
            <v>96603458</v>
          </cell>
        </row>
        <row r="7304">
          <cell r="C7304">
            <v>96603461</v>
          </cell>
          <cell r="D7304">
            <v>25183059</v>
          </cell>
        </row>
        <row r="7305">
          <cell r="C7305">
            <v>96603461</v>
          </cell>
          <cell r="D7305">
            <v>25183059</v>
          </cell>
        </row>
        <row r="7306">
          <cell r="C7306">
            <v>96603505</v>
          </cell>
          <cell r="D7306">
            <v>96603505</v>
          </cell>
        </row>
        <row r="7307">
          <cell r="C7307">
            <v>96603583</v>
          </cell>
          <cell r="D7307">
            <v>96914164</v>
          </cell>
        </row>
        <row r="7308">
          <cell r="C7308">
            <v>96603583</v>
          </cell>
          <cell r="D7308">
            <v>96914164</v>
          </cell>
        </row>
        <row r="7309">
          <cell r="C7309">
            <v>96603583</v>
          </cell>
          <cell r="D7309">
            <v>96603583</v>
          </cell>
        </row>
        <row r="7310">
          <cell r="C7310">
            <v>96603768</v>
          </cell>
          <cell r="D7310">
            <v>96603768</v>
          </cell>
        </row>
        <row r="7311">
          <cell r="C7311">
            <v>96603770</v>
          </cell>
          <cell r="D7311">
            <v>96603770</v>
          </cell>
        </row>
        <row r="7312">
          <cell r="C7312">
            <v>96603786</v>
          </cell>
          <cell r="D7312">
            <v>96603786</v>
          </cell>
        </row>
        <row r="7313">
          <cell r="C7313">
            <v>96603787</v>
          </cell>
          <cell r="D7313">
            <v>96603787</v>
          </cell>
        </row>
        <row r="7314">
          <cell r="C7314">
            <v>96603790</v>
          </cell>
          <cell r="D7314">
            <v>96603790</v>
          </cell>
        </row>
        <row r="7315">
          <cell r="C7315">
            <v>96610006</v>
          </cell>
          <cell r="D7315">
            <v>96610006</v>
          </cell>
        </row>
        <row r="7316">
          <cell r="C7316">
            <v>96610024</v>
          </cell>
          <cell r="D7316">
            <v>96610024</v>
          </cell>
        </row>
        <row r="7317">
          <cell r="C7317">
            <v>96610253</v>
          </cell>
          <cell r="D7317" t="str">
            <v>IC-1940</v>
          </cell>
        </row>
        <row r="7318">
          <cell r="C7318">
            <v>96610254</v>
          </cell>
          <cell r="D7318">
            <v>96610254</v>
          </cell>
        </row>
        <row r="7319">
          <cell r="C7319">
            <v>96610255</v>
          </cell>
          <cell r="D7319" t="str">
            <v>IC-1941</v>
          </cell>
        </row>
        <row r="7320">
          <cell r="C7320">
            <v>96610256</v>
          </cell>
          <cell r="D7320">
            <v>96610256</v>
          </cell>
        </row>
        <row r="7321">
          <cell r="C7321">
            <v>96610259</v>
          </cell>
          <cell r="D7321" t="str">
            <v>IC-1942</v>
          </cell>
        </row>
        <row r="7322">
          <cell r="C7322">
            <v>96610260</v>
          </cell>
          <cell r="D7322">
            <v>96610260</v>
          </cell>
        </row>
        <row r="7323">
          <cell r="C7323">
            <v>96610261</v>
          </cell>
          <cell r="D7323" t="str">
            <v>IC-1943</v>
          </cell>
        </row>
        <row r="7324">
          <cell r="C7324">
            <v>96610262</v>
          </cell>
          <cell r="D7324">
            <v>96610262</v>
          </cell>
        </row>
        <row r="7325">
          <cell r="C7325">
            <v>96610285</v>
          </cell>
          <cell r="D7325">
            <v>96610285</v>
          </cell>
        </row>
        <row r="7326">
          <cell r="C7326">
            <v>96610288</v>
          </cell>
          <cell r="D7326">
            <v>96610288</v>
          </cell>
        </row>
        <row r="7327">
          <cell r="C7327">
            <v>96610297</v>
          </cell>
          <cell r="D7327">
            <v>96610297</v>
          </cell>
        </row>
        <row r="7328">
          <cell r="C7328">
            <v>96610297</v>
          </cell>
          <cell r="D7328">
            <v>96610297</v>
          </cell>
        </row>
        <row r="7329">
          <cell r="C7329">
            <v>96610297</v>
          </cell>
          <cell r="D7329">
            <v>96610297</v>
          </cell>
        </row>
        <row r="7330">
          <cell r="C7330">
            <v>96610312</v>
          </cell>
          <cell r="D7330">
            <v>96610312</v>
          </cell>
        </row>
        <row r="7331">
          <cell r="C7331">
            <v>96610317</v>
          </cell>
          <cell r="D7331">
            <v>96610317</v>
          </cell>
        </row>
        <row r="7332">
          <cell r="C7332">
            <v>96610318</v>
          </cell>
          <cell r="D7332">
            <v>96610318</v>
          </cell>
        </row>
        <row r="7333">
          <cell r="C7333">
            <v>96610319</v>
          </cell>
          <cell r="D7333">
            <v>96610319</v>
          </cell>
        </row>
        <row r="7334">
          <cell r="C7334">
            <v>96610320</v>
          </cell>
          <cell r="D7334">
            <v>96610320</v>
          </cell>
        </row>
        <row r="7335">
          <cell r="C7335">
            <v>96610419</v>
          </cell>
          <cell r="D7335">
            <v>96610419</v>
          </cell>
        </row>
        <row r="7336">
          <cell r="C7336">
            <v>96610419</v>
          </cell>
          <cell r="D7336">
            <v>96610419</v>
          </cell>
        </row>
        <row r="7337">
          <cell r="C7337">
            <v>96610419</v>
          </cell>
          <cell r="D7337">
            <v>96610419</v>
          </cell>
        </row>
        <row r="7338">
          <cell r="C7338">
            <v>96610420</v>
          </cell>
          <cell r="D7338">
            <v>96610420</v>
          </cell>
        </row>
        <row r="7339">
          <cell r="C7339">
            <v>96610420</v>
          </cell>
          <cell r="D7339">
            <v>96610420</v>
          </cell>
        </row>
        <row r="7340">
          <cell r="C7340">
            <v>96610445</v>
          </cell>
          <cell r="D7340">
            <v>96610445</v>
          </cell>
        </row>
        <row r="7341">
          <cell r="C7341">
            <v>96610565</v>
          </cell>
          <cell r="D7341">
            <v>96610565</v>
          </cell>
        </row>
        <row r="7342">
          <cell r="C7342">
            <v>96610565</v>
          </cell>
          <cell r="D7342">
            <v>96610565</v>
          </cell>
        </row>
        <row r="7343">
          <cell r="C7343">
            <v>96610705</v>
          </cell>
          <cell r="D7343">
            <v>96610705</v>
          </cell>
        </row>
        <row r="7344">
          <cell r="C7344">
            <v>96610707</v>
          </cell>
          <cell r="D7344">
            <v>96610707</v>
          </cell>
        </row>
        <row r="7345">
          <cell r="C7345">
            <v>96610708</v>
          </cell>
          <cell r="D7345">
            <v>96610708</v>
          </cell>
        </row>
        <row r="7346">
          <cell r="C7346">
            <v>96610715</v>
          </cell>
          <cell r="D7346">
            <v>96610715</v>
          </cell>
        </row>
        <row r="7347">
          <cell r="C7347">
            <v>96610715</v>
          </cell>
          <cell r="D7347">
            <v>96610715</v>
          </cell>
        </row>
        <row r="7348">
          <cell r="C7348">
            <v>96610717</v>
          </cell>
          <cell r="D7348">
            <v>96610717</v>
          </cell>
        </row>
        <row r="7349">
          <cell r="C7349">
            <v>96610719</v>
          </cell>
          <cell r="D7349">
            <v>96917435</v>
          </cell>
        </row>
        <row r="7350">
          <cell r="C7350">
            <v>96610719</v>
          </cell>
          <cell r="D7350">
            <v>96917435</v>
          </cell>
        </row>
        <row r="7351">
          <cell r="C7351">
            <v>96610719</v>
          </cell>
          <cell r="D7351">
            <v>96917435</v>
          </cell>
        </row>
        <row r="7352">
          <cell r="C7352">
            <v>96610720</v>
          </cell>
          <cell r="D7352">
            <v>96610720</v>
          </cell>
        </row>
        <row r="7353">
          <cell r="C7353">
            <v>96610757</v>
          </cell>
          <cell r="D7353">
            <v>96610757</v>
          </cell>
        </row>
        <row r="7354">
          <cell r="C7354">
            <v>96610757</v>
          </cell>
          <cell r="D7354">
            <v>96610757</v>
          </cell>
        </row>
        <row r="7355">
          <cell r="C7355">
            <v>96610757</v>
          </cell>
          <cell r="D7355">
            <v>96610757</v>
          </cell>
        </row>
        <row r="7356">
          <cell r="C7356">
            <v>96610758</v>
          </cell>
          <cell r="D7356">
            <v>96610757</v>
          </cell>
        </row>
        <row r="7357">
          <cell r="C7357">
            <v>96610758</v>
          </cell>
          <cell r="D7357">
            <v>96610758</v>
          </cell>
        </row>
        <row r="7358">
          <cell r="C7358">
            <v>96610759</v>
          </cell>
          <cell r="D7358">
            <v>96915464</v>
          </cell>
        </row>
        <row r="7359">
          <cell r="C7359">
            <v>96610760</v>
          </cell>
          <cell r="D7359">
            <v>96610760</v>
          </cell>
        </row>
        <row r="7360">
          <cell r="C7360">
            <v>96610760</v>
          </cell>
          <cell r="D7360">
            <v>96610760</v>
          </cell>
        </row>
        <row r="7361">
          <cell r="C7361">
            <v>96610761</v>
          </cell>
          <cell r="D7361">
            <v>96610761</v>
          </cell>
        </row>
        <row r="7362">
          <cell r="C7362">
            <v>96610764</v>
          </cell>
          <cell r="D7362">
            <v>96915466</v>
          </cell>
        </row>
        <row r="7363">
          <cell r="C7363">
            <v>96610765</v>
          </cell>
          <cell r="D7363">
            <v>96610765</v>
          </cell>
        </row>
        <row r="7364">
          <cell r="C7364">
            <v>96610765</v>
          </cell>
          <cell r="D7364">
            <v>96610765</v>
          </cell>
        </row>
        <row r="7365">
          <cell r="C7365">
            <v>96610765</v>
          </cell>
          <cell r="D7365">
            <v>96610765</v>
          </cell>
        </row>
        <row r="7366">
          <cell r="C7366">
            <v>96610766</v>
          </cell>
          <cell r="D7366">
            <v>96610766</v>
          </cell>
        </row>
        <row r="7367">
          <cell r="C7367">
            <v>96610766</v>
          </cell>
          <cell r="D7367">
            <v>96610766</v>
          </cell>
        </row>
        <row r="7368">
          <cell r="C7368">
            <v>96610766</v>
          </cell>
          <cell r="D7368">
            <v>96610766</v>
          </cell>
        </row>
        <row r="7369">
          <cell r="C7369">
            <v>96610767</v>
          </cell>
          <cell r="D7369">
            <v>96610767</v>
          </cell>
        </row>
        <row r="7370">
          <cell r="C7370">
            <v>96610771</v>
          </cell>
          <cell r="D7370">
            <v>96610771</v>
          </cell>
        </row>
        <row r="7371">
          <cell r="C7371">
            <v>96610772</v>
          </cell>
          <cell r="D7371">
            <v>96610772</v>
          </cell>
        </row>
        <row r="7372">
          <cell r="C7372">
            <v>96610781</v>
          </cell>
          <cell r="D7372">
            <v>96610781</v>
          </cell>
        </row>
        <row r="7373">
          <cell r="C7373">
            <v>96610782</v>
          </cell>
          <cell r="D7373">
            <v>96610782</v>
          </cell>
        </row>
        <row r="7374">
          <cell r="C7374">
            <v>96610783</v>
          </cell>
          <cell r="D7374">
            <v>96610783</v>
          </cell>
        </row>
        <row r="7375">
          <cell r="C7375">
            <v>96610783</v>
          </cell>
          <cell r="D7375">
            <v>96610783</v>
          </cell>
        </row>
        <row r="7376">
          <cell r="C7376">
            <v>96610785</v>
          </cell>
          <cell r="D7376">
            <v>96610785</v>
          </cell>
        </row>
        <row r="7377">
          <cell r="C7377">
            <v>96610785</v>
          </cell>
          <cell r="D7377">
            <v>96610785</v>
          </cell>
        </row>
        <row r="7378">
          <cell r="C7378">
            <v>96610786</v>
          </cell>
          <cell r="D7378">
            <v>96610786</v>
          </cell>
        </row>
        <row r="7379">
          <cell r="C7379">
            <v>96610786</v>
          </cell>
          <cell r="D7379">
            <v>96610786</v>
          </cell>
        </row>
        <row r="7380">
          <cell r="C7380">
            <v>96610801</v>
          </cell>
          <cell r="D7380">
            <v>96610801</v>
          </cell>
        </row>
        <row r="7381">
          <cell r="C7381">
            <v>96610815</v>
          </cell>
          <cell r="D7381">
            <v>96610815</v>
          </cell>
        </row>
        <row r="7382">
          <cell r="C7382">
            <v>96610815</v>
          </cell>
          <cell r="D7382">
            <v>96610815</v>
          </cell>
        </row>
        <row r="7383">
          <cell r="C7383">
            <v>96610816</v>
          </cell>
          <cell r="D7383">
            <v>96610816</v>
          </cell>
        </row>
        <row r="7384">
          <cell r="C7384">
            <v>96610816</v>
          </cell>
          <cell r="D7384">
            <v>96610816</v>
          </cell>
        </row>
        <row r="7385">
          <cell r="C7385">
            <v>96610817</v>
          </cell>
          <cell r="D7385">
            <v>96610817</v>
          </cell>
        </row>
        <row r="7386">
          <cell r="C7386">
            <v>96610818</v>
          </cell>
          <cell r="D7386">
            <v>96610818</v>
          </cell>
        </row>
        <row r="7387">
          <cell r="C7387">
            <v>96610819</v>
          </cell>
          <cell r="D7387">
            <v>96610819</v>
          </cell>
        </row>
        <row r="7388">
          <cell r="C7388">
            <v>96610820</v>
          </cell>
          <cell r="D7388">
            <v>96610820</v>
          </cell>
        </row>
        <row r="7389">
          <cell r="C7389">
            <v>96610823</v>
          </cell>
          <cell r="D7389">
            <v>96610823</v>
          </cell>
        </row>
        <row r="7390">
          <cell r="C7390">
            <v>96610824</v>
          </cell>
          <cell r="D7390">
            <v>96610824</v>
          </cell>
        </row>
        <row r="7391">
          <cell r="C7391">
            <v>96610830</v>
          </cell>
          <cell r="D7391">
            <v>96915604</v>
          </cell>
        </row>
        <row r="7392">
          <cell r="C7392">
            <v>96610831</v>
          </cell>
          <cell r="D7392">
            <v>96915600</v>
          </cell>
        </row>
        <row r="7393">
          <cell r="C7393">
            <v>96610833</v>
          </cell>
          <cell r="D7393">
            <v>96610833</v>
          </cell>
        </row>
        <row r="7394">
          <cell r="C7394">
            <v>96610834</v>
          </cell>
          <cell r="D7394">
            <v>96610834</v>
          </cell>
        </row>
        <row r="7395">
          <cell r="C7395">
            <v>96610835</v>
          </cell>
          <cell r="D7395">
            <v>96610835</v>
          </cell>
        </row>
        <row r="7396">
          <cell r="C7396">
            <v>96610836</v>
          </cell>
          <cell r="D7396">
            <v>96610836</v>
          </cell>
        </row>
        <row r="7397">
          <cell r="C7397">
            <v>96610846</v>
          </cell>
          <cell r="D7397">
            <v>96610846</v>
          </cell>
        </row>
        <row r="7398">
          <cell r="C7398">
            <v>96610847</v>
          </cell>
          <cell r="D7398">
            <v>96610847</v>
          </cell>
        </row>
        <row r="7399">
          <cell r="C7399">
            <v>96610848</v>
          </cell>
          <cell r="D7399">
            <v>96610848</v>
          </cell>
        </row>
        <row r="7400">
          <cell r="C7400">
            <v>96610849</v>
          </cell>
          <cell r="D7400">
            <v>96610849</v>
          </cell>
        </row>
        <row r="7401">
          <cell r="C7401">
            <v>96610850</v>
          </cell>
          <cell r="D7401">
            <v>96610850</v>
          </cell>
        </row>
        <row r="7402">
          <cell r="C7402">
            <v>96610851</v>
          </cell>
          <cell r="D7402">
            <v>96610851</v>
          </cell>
        </row>
        <row r="7403">
          <cell r="C7403">
            <v>96610852</v>
          </cell>
          <cell r="D7403">
            <v>96610852</v>
          </cell>
        </row>
        <row r="7404">
          <cell r="C7404">
            <v>96610853</v>
          </cell>
          <cell r="D7404">
            <v>96610853</v>
          </cell>
        </row>
        <row r="7405">
          <cell r="C7405">
            <v>96610853</v>
          </cell>
          <cell r="D7405">
            <v>96610853</v>
          </cell>
        </row>
        <row r="7406">
          <cell r="C7406">
            <v>96610854</v>
          </cell>
          <cell r="D7406">
            <v>96610854</v>
          </cell>
        </row>
        <row r="7407">
          <cell r="C7407">
            <v>96610854</v>
          </cell>
          <cell r="D7407">
            <v>96610854</v>
          </cell>
        </row>
        <row r="7408">
          <cell r="C7408">
            <v>96610858</v>
          </cell>
          <cell r="D7408">
            <v>96610858</v>
          </cell>
        </row>
        <row r="7409">
          <cell r="C7409">
            <v>96610860</v>
          </cell>
          <cell r="D7409">
            <v>96960684</v>
          </cell>
        </row>
        <row r="7410">
          <cell r="C7410">
            <v>96610860</v>
          </cell>
          <cell r="D7410">
            <v>96960684</v>
          </cell>
        </row>
        <row r="7411">
          <cell r="C7411">
            <v>96610862</v>
          </cell>
          <cell r="D7411">
            <v>96610862</v>
          </cell>
        </row>
        <row r="7412">
          <cell r="C7412">
            <v>96610863</v>
          </cell>
          <cell r="D7412">
            <v>96610863</v>
          </cell>
        </row>
        <row r="7413">
          <cell r="C7413">
            <v>96610864</v>
          </cell>
          <cell r="D7413">
            <v>96915631</v>
          </cell>
        </row>
        <row r="7414">
          <cell r="C7414">
            <v>96610865</v>
          </cell>
          <cell r="D7414">
            <v>96915633</v>
          </cell>
        </row>
        <row r="7415">
          <cell r="C7415">
            <v>96610882</v>
          </cell>
          <cell r="D7415">
            <v>96610882</v>
          </cell>
        </row>
        <row r="7416">
          <cell r="C7416">
            <v>96610904</v>
          </cell>
          <cell r="D7416">
            <v>96610904</v>
          </cell>
        </row>
        <row r="7417">
          <cell r="C7417">
            <v>96610985</v>
          </cell>
          <cell r="D7417">
            <v>96610985</v>
          </cell>
        </row>
        <row r="7418">
          <cell r="C7418">
            <v>96610986</v>
          </cell>
          <cell r="D7418">
            <v>96610986</v>
          </cell>
        </row>
        <row r="7419">
          <cell r="C7419">
            <v>96610987</v>
          </cell>
          <cell r="D7419">
            <v>96610987</v>
          </cell>
        </row>
        <row r="7420">
          <cell r="C7420">
            <v>96610990</v>
          </cell>
          <cell r="D7420">
            <v>96915456</v>
          </cell>
        </row>
        <row r="7421">
          <cell r="C7421">
            <v>96610992</v>
          </cell>
          <cell r="D7421">
            <v>96915461</v>
          </cell>
        </row>
        <row r="7422">
          <cell r="C7422">
            <v>96610993</v>
          </cell>
          <cell r="D7422">
            <v>96915462</v>
          </cell>
        </row>
        <row r="7423">
          <cell r="C7423">
            <v>96610994</v>
          </cell>
          <cell r="D7423">
            <v>96915463</v>
          </cell>
        </row>
        <row r="7424">
          <cell r="C7424">
            <v>96611002</v>
          </cell>
          <cell r="D7424">
            <v>96915460</v>
          </cell>
        </row>
        <row r="7425">
          <cell r="C7425">
            <v>96611011</v>
          </cell>
          <cell r="D7425">
            <v>96611011</v>
          </cell>
        </row>
        <row r="7426">
          <cell r="C7426">
            <v>96611021</v>
          </cell>
          <cell r="D7426">
            <v>96611021</v>
          </cell>
        </row>
        <row r="7427">
          <cell r="C7427">
            <v>96611263</v>
          </cell>
          <cell r="D7427">
            <v>96611263</v>
          </cell>
        </row>
        <row r="7428">
          <cell r="C7428">
            <v>96611264</v>
          </cell>
          <cell r="D7428">
            <v>96611264</v>
          </cell>
        </row>
        <row r="7429">
          <cell r="C7429">
            <v>96611265</v>
          </cell>
          <cell r="D7429">
            <v>96611265</v>
          </cell>
        </row>
        <row r="7430">
          <cell r="C7430">
            <v>96611266</v>
          </cell>
          <cell r="D7430">
            <v>96915211</v>
          </cell>
        </row>
        <row r="7431">
          <cell r="C7431">
            <v>96611275</v>
          </cell>
          <cell r="D7431">
            <v>96611275</v>
          </cell>
        </row>
        <row r="7432">
          <cell r="C7432">
            <v>96611280</v>
          </cell>
          <cell r="D7432">
            <v>96611280</v>
          </cell>
        </row>
        <row r="7433">
          <cell r="C7433">
            <v>96611281</v>
          </cell>
          <cell r="D7433">
            <v>96611281</v>
          </cell>
        </row>
        <row r="7434">
          <cell r="C7434">
            <v>96611282</v>
          </cell>
          <cell r="D7434">
            <v>96611282</v>
          </cell>
        </row>
        <row r="7435">
          <cell r="C7435">
            <v>96611289</v>
          </cell>
          <cell r="D7435">
            <v>96611289</v>
          </cell>
        </row>
        <row r="7436">
          <cell r="C7436">
            <v>96611290</v>
          </cell>
          <cell r="D7436">
            <v>96611290</v>
          </cell>
        </row>
        <row r="7437">
          <cell r="C7437">
            <v>96611323</v>
          </cell>
          <cell r="D7437">
            <v>96611323</v>
          </cell>
        </row>
        <row r="7438">
          <cell r="C7438">
            <v>96611348</v>
          </cell>
          <cell r="D7438">
            <v>96611348</v>
          </cell>
        </row>
        <row r="7439">
          <cell r="C7439">
            <v>96611361</v>
          </cell>
          <cell r="D7439">
            <v>96611361</v>
          </cell>
        </row>
        <row r="7440">
          <cell r="C7440">
            <v>96611361</v>
          </cell>
          <cell r="D7440">
            <v>96611361</v>
          </cell>
        </row>
        <row r="7441">
          <cell r="C7441">
            <v>96611362</v>
          </cell>
          <cell r="D7441">
            <v>96611362</v>
          </cell>
        </row>
        <row r="7442">
          <cell r="C7442">
            <v>96611362</v>
          </cell>
          <cell r="D7442">
            <v>96611362</v>
          </cell>
        </row>
        <row r="7443">
          <cell r="C7443">
            <v>96611469</v>
          </cell>
          <cell r="D7443">
            <v>96611469</v>
          </cell>
        </row>
        <row r="7444">
          <cell r="C7444">
            <v>96611469</v>
          </cell>
          <cell r="D7444">
            <v>96611469</v>
          </cell>
        </row>
        <row r="7445">
          <cell r="C7445">
            <v>96611470</v>
          </cell>
          <cell r="D7445">
            <v>96611470</v>
          </cell>
        </row>
        <row r="7446">
          <cell r="C7446">
            <v>96611470</v>
          </cell>
          <cell r="D7446">
            <v>96611470</v>
          </cell>
        </row>
        <row r="7447">
          <cell r="C7447">
            <v>96611479</v>
          </cell>
          <cell r="D7447">
            <v>96611479</v>
          </cell>
        </row>
        <row r="7448">
          <cell r="C7448">
            <v>96611481</v>
          </cell>
          <cell r="D7448">
            <v>96611481</v>
          </cell>
        </row>
        <row r="7449">
          <cell r="C7449">
            <v>96611504</v>
          </cell>
          <cell r="D7449">
            <v>96914941</v>
          </cell>
        </row>
        <row r="7450">
          <cell r="C7450">
            <v>96611542</v>
          </cell>
          <cell r="D7450">
            <v>96666129</v>
          </cell>
        </row>
        <row r="7451">
          <cell r="C7451">
            <v>96611542</v>
          </cell>
          <cell r="D7451">
            <v>96666129</v>
          </cell>
        </row>
        <row r="7452">
          <cell r="C7452">
            <v>96611550</v>
          </cell>
          <cell r="D7452">
            <v>96611550</v>
          </cell>
        </row>
        <row r="7453">
          <cell r="C7453">
            <v>96611561</v>
          </cell>
          <cell r="D7453">
            <v>96666174</v>
          </cell>
        </row>
        <row r="7454">
          <cell r="C7454">
            <v>96611561</v>
          </cell>
          <cell r="D7454">
            <v>96666174</v>
          </cell>
        </row>
        <row r="7455">
          <cell r="C7455">
            <v>96611563</v>
          </cell>
          <cell r="D7455">
            <v>96915465</v>
          </cell>
        </row>
        <row r="7456">
          <cell r="C7456">
            <v>96611631</v>
          </cell>
          <cell r="D7456">
            <v>96611631</v>
          </cell>
        </row>
        <row r="7457">
          <cell r="C7457">
            <v>96611632</v>
          </cell>
          <cell r="D7457">
            <v>96611632</v>
          </cell>
        </row>
        <row r="7458">
          <cell r="C7458">
            <v>96611660</v>
          </cell>
          <cell r="D7458">
            <v>96611660</v>
          </cell>
        </row>
        <row r="7459">
          <cell r="C7459">
            <v>96611662</v>
          </cell>
          <cell r="D7459">
            <v>96611662</v>
          </cell>
        </row>
        <row r="7460">
          <cell r="C7460">
            <v>96611664</v>
          </cell>
          <cell r="D7460">
            <v>96611664</v>
          </cell>
        </row>
        <row r="7461">
          <cell r="C7461">
            <v>96611665</v>
          </cell>
          <cell r="D7461">
            <v>96611665</v>
          </cell>
        </row>
        <row r="7462">
          <cell r="C7462">
            <v>96611699</v>
          </cell>
          <cell r="D7462">
            <v>96611699</v>
          </cell>
        </row>
        <row r="7463">
          <cell r="C7463">
            <v>96611733</v>
          </cell>
          <cell r="D7463">
            <v>96611733</v>
          </cell>
        </row>
        <row r="7464">
          <cell r="C7464">
            <v>96611849</v>
          </cell>
          <cell r="D7464">
            <v>96611849</v>
          </cell>
        </row>
        <row r="7465">
          <cell r="C7465">
            <v>96611872</v>
          </cell>
          <cell r="D7465">
            <v>96611872</v>
          </cell>
        </row>
        <row r="7466">
          <cell r="C7466">
            <v>96612056</v>
          </cell>
          <cell r="D7466">
            <v>96612056</v>
          </cell>
        </row>
        <row r="7467">
          <cell r="C7467">
            <v>96612057</v>
          </cell>
          <cell r="D7467">
            <v>96612057</v>
          </cell>
        </row>
        <row r="7468">
          <cell r="C7468">
            <v>96612058</v>
          </cell>
          <cell r="D7468">
            <v>96612058</v>
          </cell>
        </row>
        <row r="7469">
          <cell r="C7469">
            <v>96612061</v>
          </cell>
          <cell r="D7469">
            <v>96612061</v>
          </cell>
        </row>
        <row r="7470">
          <cell r="C7470">
            <v>96612063</v>
          </cell>
          <cell r="D7470">
            <v>96612063</v>
          </cell>
        </row>
        <row r="7471">
          <cell r="C7471">
            <v>96612064</v>
          </cell>
          <cell r="D7471">
            <v>96612064</v>
          </cell>
        </row>
        <row r="7472">
          <cell r="C7472">
            <v>96612064</v>
          </cell>
          <cell r="D7472">
            <v>96612064</v>
          </cell>
        </row>
        <row r="7473">
          <cell r="C7473">
            <v>96612078</v>
          </cell>
          <cell r="D7473">
            <v>96612078</v>
          </cell>
        </row>
        <row r="7474">
          <cell r="C7474">
            <v>96612079</v>
          </cell>
          <cell r="D7474">
            <v>96612079</v>
          </cell>
        </row>
        <row r="7475">
          <cell r="C7475">
            <v>96612084</v>
          </cell>
          <cell r="D7475">
            <v>96612084</v>
          </cell>
        </row>
        <row r="7476">
          <cell r="C7476">
            <v>96612085</v>
          </cell>
          <cell r="D7476">
            <v>96612085</v>
          </cell>
        </row>
        <row r="7477">
          <cell r="C7477">
            <v>96612088</v>
          </cell>
          <cell r="D7477">
            <v>96612088</v>
          </cell>
        </row>
        <row r="7478">
          <cell r="C7478">
            <v>96612089</v>
          </cell>
          <cell r="D7478">
            <v>96612089</v>
          </cell>
        </row>
        <row r="7479">
          <cell r="C7479">
            <v>96612096</v>
          </cell>
          <cell r="D7479">
            <v>96612096</v>
          </cell>
        </row>
        <row r="7480">
          <cell r="C7480">
            <v>96612097</v>
          </cell>
          <cell r="D7480">
            <v>96612097</v>
          </cell>
        </row>
        <row r="7481">
          <cell r="C7481">
            <v>96612211</v>
          </cell>
          <cell r="D7481">
            <v>96612211</v>
          </cell>
        </row>
        <row r="7482">
          <cell r="C7482">
            <v>96612287</v>
          </cell>
          <cell r="D7482">
            <v>96612287</v>
          </cell>
        </row>
        <row r="7483">
          <cell r="C7483">
            <v>96612291</v>
          </cell>
          <cell r="D7483">
            <v>96612291</v>
          </cell>
        </row>
        <row r="7484">
          <cell r="C7484">
            <v>96612403</v>
          </cell>
          <cell r="D7484">
            <v>96612403</v>
          </cell>
        </row>
        <row r="7485">
          <cell r="C7485">
            <v>96612403</v>
          </cell>
          <cell r="D7485">
            <v>96612403</v>
          </cell>
        </row>
        <row r="7486">
          <cell r="C7486">
            <v>96612403</v>
          </cell>
          <cell r="D7486">
            <v>96612403</v>
          </cell>
        </row>
        <row r="7487">
          <cell r="C7487">
            <v>96612523</v>
          </cell>
          <cell r="D7487">
            <v>96612523</v>
          </cell>
        </row>
        <row r="7488">
          <cell r="C7488">
            <v>96612526</v>
          </cell>
          <cell r="D7488">
            <v>96612526</v>
          </cell>
        </row>
        <row r="7489">
          <cell r="C7489">
            <v>96612542</v>
          </cell>
          <cell r="D7489">
            <v>96612542</v>
          </cell>
        </row>
        <row r="7490">
          <cell r="C7490">
            <v>96612543</v>
          </cell>
          <cell r="D7490">
            <v>96612543</v>
          </cell>
        </row>
        <row r="7491">
          <cell r="C7491">
            <v>96612590</v>
          </cell>
          <cell r="D7491">
            <v>96914227</v>
          </cell>
        </row>
        <row r="7492">
          <cell r="C7492">
            <v>96612591</v>
          </cell>
          <cell r="D7492">
            <v>96914228</v>
          </cell>
        </row>
        <row r="7493">
          <cell r="C7493">
            <v>96613783</v>
          </cell>
          <cell r="D7493">
            <v>96613783</v>
          </cell>
        </row>
        <row r="7494">
          <cell r="C7494">
            <v>96613933</v>
          </cell>
          <cell r="D7494">
            <v>96613933</v>
          </cell>
        </row>
        <row r="7495">
          <cell r="C7495">
            <v>96613935</v>
          </cell>
          <cell r="D7495">
            <v>96613935</v>
          </cell>
        </row>
        <row r="7496">
          <cell r="C7496">
            <v>96613942</v>
          </cell>
          <cell r="D7496">
            <v>96613942</v>
          </cell>
        </row>
        <row r="7497">
          <cell r="C7497">
            <v>96614386</v>
          </cell>
          <cell r="D7497">
            <v>96614386</v>
          </cell>
        </row>
        <row r="7498">
          <cell r="C7498">
            <v>96614412</v>
          </cell>
          <cell r="D7498">
            <v>96614412</v>
          </cell>
        </row>
        <row r="7499">
          <cell r="C7499">
            <v>96614614</v>
          </cell>
          <cell r="D7499">
            <v>94567681</v>
          </cell>
        </row>
        <row r="7500">
          <cell r="C7500">
            <v>96614614</v>
          </cell>
          <cell r="D7500">
            <v>94567681</v>
          </cell>
        </row>
        <row r="7501">
          <cell r="C7501">
            <v>96615176</v>
          </cell>
          <cell r="D7501">
            <v>96615176</v>
          </cell>
        </row>
        <row r="7502">
          <cell r="C7502">
            <v>96615178</v>
          </cell>
          <cell r="D7502">
            <v>96615178</v>
          </cell>
        </row>
        <row r="7503">
          <cell r="C7503">
            <v>96615184</v>
          </cell>
          <cell r="D7503">
            <v>96615184</v>
          </cell>
        </row>
        <row r="7504">
          <cell r="C7504">
            <v>96615186</v>
          </cell>
          <cell r="D7504">
            <v>96615186</v>
          </cell>
        </row>
        <row r="7505">
          <cell r="C7505">
            <v>96615319</v>
          </cell>
          <cell r="D7505">
            <v>96615319</v>
          </cell>
        </row>
        <row r="7506">
          <cell r="C7506">
            <v>96615323</v>
          </cell>
          <cell r="D7506">
            <v>96615323</v>
          </cell>
        </row>
        <row r="7507">
          <cell r="C7507">
            <v>96615327</v>
          </cell>
          <cell r="D7507">
            <v>96615327</v>
          </cell>
        </row>
        <row r="7508">
          <cell r="C7508">
            <v>96615341</v>
          </cell>
          <cell r="D7508">
            <v>96615341</v>
          </cell>
        </row>
        <row r="7509">
          <cell r="C7509">
            <v>96615406</v>
          </cell>
          <cell r="D7509">
            <v>96615406</v>
          </cell>
        </row>
        <row r="7510">
          <cell r="C7510">
            <v>96615408</v>
          </cell>
          <cell r="D7510">
            <v>96615408</v>
          </cell>
        </row>
        <row r="7511">
          <cell r="C7511">
            <v>96615419</v>
          </cell>
          <cell r="D7511">
            <v>96615419</v>
          </cell>
        </row>
        <row r="7512">
          <cell r="C7512">
            <v>96615439</v>
          </cell>
          <cell r="D7512">
            <v>96073159</v>
          </cell>
        </row>
        <row r="7513">
          <cell r="C7513">
            <v>96615439</v>
          </cell>
          <cell r="D7513">
            <v>96615439</v>
          </cell>
        </row>
        <row r="7514">
          <cell r="C7514">
            <v>96615439</v>
          </cell>
          <cell r="D7514">
            <v>96073159</v>
          </cell>
        </row>
        <row r="7515">
          <cell r="C7515">
            <v>96615460</v>
          </cell>
          <cell r="D7515">
            <v>96615460</v>
          </cell>
        </row>
        <row r="7516">
          <cell r="C7516">
            <v>96615511</v>
          </cell>
          <cell r="D7516">
            <v>96615511</v>
          </cell>
        </row>
        <row r="7517">
          <cell r="C7517">
            <v>96615527</v>
          </cell>
          <cell r="D7517">
            <v>96615527</v>
          </cell>
        </row>
        <row r="7518">
          <cell r="C7518">
            <v>96615552</v>
          </cell>
          <cell r="D7518">
            <v>96615552</v>
          </cell>
        </row>
        <row r="7519">
          <cell r="C7519">
            <v>96615565</v>
          </cell>
          <cell r="D7519">
            <v>96615565</v>
          </cell>
        </row>
        <row r="7520">
          <cell r="C7520">
            <v>96615566</v>
          </cell>
          <cell r="D7520">
            <v>96615566</v>
          </cell>
        </row>
        <row r="7521">
          <cell r="C7521">
            <v>96615568</v>
          </cell>
          <cell r="D7521">
            <v>96615568</v>
          </cell>
        </row>
        <row r="7522">
          <cell r="C7522">
            <v>96615570</v>
          </cell>
          <cell r="D7522">
            <v>96615570</v>
          </cell>
        </row>
        <row r="7523">
          <cell r="C7523">
            <v>96615647</v>
          </cell>
          <cell r="D7523">
            <v>96615647</v>
          </cell>
        </row>
        <row r="7524">
          <cell r="C7524">
            <v>96615667</v>
          </cell>
          <cell r="D7524">
            <v>96615667</v>
          </cell>
        </row>
        <row r="7525">
          <cell r="C7525">
            <v>96615669</v>
          </cell>
          <cell r="D7525">
            <v>96615669</v>
          </cell>
        </row>
        <row r="7526">
          <cell r="C7526">
            <v>96615702</v>
          </cell>
          <cell r="D7526">
            <v>95969496</v>
          </cell>
        </row>
        <row r="7527">
          <cell r="C7527">
            <v>96615702</v>
          </cell>
          <cell r="D7527">
            <v>95969496</v>
          </cell>
        </row>
        <row r="7528">
          <cell r="C7528">
            <v>96615702</v>
          </cell>
          <cell r="D7528">
            <v>95969496</v>
          </cell>
        </row>
        <row r="7529">
          <cell r="C7529">
            <v>96615713</v>
          </cell>
          <cell r="D7529">
            <v>96615713</v>
          </cell>
        </row>
        <row r="7530">
          <cell r="C7530">
            <v>96615715</v>
          </cell>
          <cell r="D7530">
            <v>96615715</v>
          </cell>
        </row>
        <row r="7531">
          <cell r="C7531">
            <v>96615750</v>
          </cell>
          <cell r="D7531">
            <v>96615750</v>
          </cell>
        </row>
        <row r="7532">
          <cell r="C7532">
            <v>96615752</v>
          </cell>
          <cell r="D7532">
            <v>96615752</v>
          </cell>
        </row>
        <row r="7533">
          <cell r="C7533">
            <v>96615772</v>
          </cell>
          <cell r="D7533">
            <v>96615772</v>
          </cell>
        </row>
        <row r="7534">
          <cell r="C7534">
            <v>96615778</v>
          </cell>
          <cell r="D7534">
            <v>96615778</v>
          </cell>
        </row>
        <row r="7535">
          <cell r="C7535">
            <v>96615802</v>
          </cell>
          <cell r="D7535">
            <v>96615802</v>
          </cell>
        </row>
        <row r="7536">
          <cell r="C7536">
            <v>96615804</v>
          </cell>
          <cell r="D7536">
            <v>96615804</v>
          </cell>
        </row>
        <row r="7537">
          <cell r="C7537">
            <v>96615822</v>
          </cell>
          <cell r="D7537">
            <v>96615822</v>
          </cell>
        </row>
        <row r="7538">
          <cell r="C7538">
            <v>96615824</v>
          </cell>
          <cell r="D7538">
            <v>96615824</v>
          </cell>
        </row>
        <row r="7539">
          <cell r="C7539">
            <v>96615834</v>
          </cell>
          <cell r="D7539">
            <v>96615834</v>
          </cell>
        </row>
        <row r="7540">
          <cell r="C7540">
            <v>96615836</v>
          </cell>
          <cell r="D7540">
            <v>96615836</v>
          </cell>
        </row>
        <row r="7541">
          <cell r="C7541">
            <v>96615861</v>
          </cell>
          <cell r="D7541">
            <v>96615861</v>
          </cell>
        </row>
        <row r="7542">
          <cell r="C7542">
            <v>96615863</v>
          </cell>
          <cell r="D7542">
            <v>96615863</v>
          </cell>
        </row>
        <row r="7543">
          <cell r="C7543">
            <v>96615869</v>
          </cell>
          <cell r="D7543">
            <v>96615869</v>
          </cell>
        </row>
        <row r="7544">
          <cell r="C7544">
            <v>96615871</v>
          </cell>
          <cell r="D7544">
            <v>96615871</v>
          </cell>
        </row>
        <row r="7545">
          <cell r="C7545">
            <v>96615873</v>
          </cell>
          <cell r="D7545">
            <v>96615873</v>
          </cell>
        </row>
        <row r="7546">
          <cell r="C7546">
            <v>96615895</v>
          </cell>
          <cell r="D7546">
            <v>96615895</v>
          </cell>
        </row>
        <row r="7547">
          <cell r="C7547">
            <v>96615898</v>
          </cell>
          <cell r="D7547">
            <v>96615898</v>
          </cell>
        </row>
        <row r="7548">
          <cell r="C7548">
            <v>96615915</v>
          </cell>
          <cell r="D7548">
            <v>96615915</v>
          </cell>
        </row>
        <row r="7549">
          <cell r="C7549">
            <v>96615931</v>
          </cell>
          <cell r="D7549">
            <v>96615931</v>
          </cell>
        </row>
        <row r="7550">
          <cell r="C7550">
            <v>96615933</v>
          </cell>
          <cell r="D7550">
            <v>96615933</v>
          </cell>
        </row>
        <row r="7551">
          <cell r="C7551">
            <v>96615951</v>
          </cell>
          <cell r="D7551">
            <v>96615951</v>
          </cell>
        </row>
        <row r="7552">
          <cell r="C7552">
            <v>96615953</v>
          </cell>
          <cell r="D7552">
            <v>96615953</v>
          </cell>
        </row>
        <row r="7553">
          <cell r="C7553">
            <v>96615960</v>
          </cell>
          <cell r="D7553">
            <v>96615960</v>
          </cell>
        </row>
        <row r="7554">
          <cell r="C7554">
            <v>96616233</v>
          </cell>
          <cell r="D7554">
            <v>96616233</v>
          </cell>
        </row>
        <row r="7555">
          <cell r="C7555">
            <v>96616412</v>
          </cell>
          <cell r="D7555">
            <v>96616412</v>
          </cell>
        </row>
        <row r="7556">
          <cell r="C7556">
            <v>96616414</v>
          </cell>
          <cell r="D7556">
            <v>96616414</v>
          </cell>
        </row>
        <row r="7557">
          <cell r="C7557">
            <v>96616519</v>
          </cell>
          <cell r="D7557">
            <v>96616519</v>
          </cell>
        </row>
        <row r="7558">
          <cell r="C7558">
            <v>96616551</v>
          </cell>
          <cell r="D7558">
            <v>96616551</v>
          </cell>
        </row>
        <row r="7559">
          <cell r="C7559">
            <v>96616553</v>
          </cell>
          <cell r="D7559">
            <v>96616553</v>
          </cell>
        </row>
        <row r="7560">
          <cell r="C7560">
            <v>96616635</v>
          </cell>
          <cell r="D7560">
            <v>96616635</v>
          </cell>
        </row>
        <row r="7561">
          <cell r="C7561">
            <v>96616644</v>
          </cell>
          <cell r="D7561">
            <v>96616644</v>
          </cell>
        </row>
        <row r="7562">
          <cell r="C7562">
            <v>96616647</v>
          </cell>
          <cell r="D7562">
            <v>96616647</v>
          </cell>
        </row>
        <row r="7563">
          <cell r="C7563">
            <v>96616649</v>
          </cell>
          <cell r="D7563">
            <v>96616649</v>
          </cell>
        </row>
        <row r="7564">
          <cell r="C7564">
            <v>96616687</v>
          </cell>
          <cell r="D7564">
            <v>96616687</v>
          </cell>
        </row>
        <row r="7565">
          <cell r="C7565">
            <v>96616693</v>
          </cell>
          <cell r="D7565">
            <v>96616693</v>
          </cell>
        </row>
        <row r="7566">
          <cell r="C7566">
            <v>96617392</v>
          </cell>
          <cell r="D7566">
            <v>96617392</v>
          </cell>
        </row>
        <row r="7567">
          <cell r="C7567">
            <v>96617439</v>
          </cell>
          <cell r="D7567">
            <v>96617439</v>
          </cell>
        </row>
        <row r="7568">
          <cell r="C7568">
            <v>96617455</v>
          </cell>
          <cell r="D7568">
            <v>96617455</v>
          </cell>
        </row>
        <row r="7569">
          <cell r="C7569">
            <v>96617456</v>
          </cell>
          <cell r="D7569">
            <v>96617456</v>
          </cell>
        </row>
        <row r="7570">
          <cell r="C7570">
            <v>96617489</v>
          </cell>
          <cell r="D7570">
            <v>96617489</v>
          </cell>
        </row>
        <row r="7571">
          <cell r="C7571">
            <v>96617507</v>
          </cell>
          <cell r="D7571">
            <v>96617507</v>
          </cell>
        </row>
        <row r="7572">
          <cell r="C7572">
            <v>96617517</v>
          </cell>
          <cell r="D7572">
            <v>94567681</v>
          </cell>
        </row>
        <row r="7573">
          <cell r="C7573">
            <v>96617517</v>
          </cell>
          <cell r="D7573">
            <v>94567681</v>
          </cell>
        </row>
        <row r="7574">
          <cell r="C7574">
            <v>96617529</v>
          </cell>
          <cell r="D7574">
            <v>95950874</v>
          </cell>
        </row>
        <row r="7575">
          <cell r="C7575">
            <v>96617529</v>
          </cell>
          <cell r="D7575">
            <v>96617529</v>
          </cell>
        </row>
        <row r="7576">
          <cell r="C7576">
            <v>96617529</v>
          </cell>
          <cell r="D7576">
            <v>95950874</v>
          </cell>
        </row>
        <row r="7577">
          <cell r="C7577">
            <v>96617530</v>
          </cell>
          <cell r="D7577">
            <v>95950875</v>
          </cell>
        </row>
        <row r="7578">
          <cell r="C7578">
            <v>96617530</v>
          </cell>
          <cell r="D7578">
            <v>96617530</v>
          </cell>
        </row>
        <row r="7579">
          <cell r="C7579">
            <v>96617530</v>
          </cell>
          <cell r="D7579">
            <v>95950875</v>
          </cell>
        </row>
        <row r="7580">
          <cell r="C7580">
            <v>96617866</v>
          </cell>
          <cell r="D7580">
            <v>96617866</v>
          </cell>
        </row>
        <row r="7581">
          <cell r="C7581">
            <v>96617867</v>
          </cell>
          <cell r="D7581">
            <v>96617867</v>
          </cell>
        </row>
        <row r="7582">
          <cell r="C7582">
            <v>96618504</v>
          </cell>
          <cell r="D7582">
            <v>96618504</v>
          </cell>
        </row>
        <row r="7583">
          <cell r="C7583">
            <v>96618505</v>
          </cell>
          <cell r="D7583">
            <v>96618505</v>
          </cell>
        </row>
        <row r="7584">
          <cell r="C7584">
            <v>96618507</v>
          </cell>
          <cell r="D7584">
            <v>96666185</v>
          </cell>
        </row>
        <row r="7585">
          <cell r="C7585">
            <v>96618507</v>
          </cell>
          <cell r="D7585">
            <v>96666185</v>
          </cell>
        </row>
        <row r="7586">
          <cell r="C7586">
            <v>96618509</v>
          </cell>
          <cell r="D7586">
            <v>96618509</v>
          </cell>
        </row>
        <row r="7587">
          <cell r="C7587">
            <v>96618509</v>
          </cell>
          <cell r="D7587">
            <v>94586527</v>
          </cell>
        </row>
        <row r="7588">
          <cell r="C7588">
            <v>96618509</v>
          </cell>
          <cell r="D7588">
            <v>94586527</v>
          </cell>
        </row>
        <row r="7589">
          <cell r="C7589">
            <v>96618570</v>
          </cell>
          <cell r="D7589">
            <v>96915770</v>
          </cell>
        </row>
        <row r="7590">
          <cell r="C7590">
            <v>96618571</v>
          </cell>
          <cell r="D7590">
            <v>96915771</v>
          </cell>
        </row>
        <row r="7591">
          <cell r="C7591">
            <v>96618604</v>
          </cell>
          <cell r="D7591">
            <v>96618604</v>
          </cell>
        </row>
        <row r="7592">
          <cell r="C7592">
            <v>96618605</v>
          </cell>
          <cell r="D7592">
            <v>96618605</v>
          </cell>
        </row>
        <row r="7593">
          <cell r="C7593">
            <v>96618649</v>
          </cell>
          <cell r="D7593">
            <v>96618649</v>
          </cell>
        </row>
        <row r="7594">
          <cell r="C7594">
            <v>96618672</v>
          </cell>
          <cell r="D7594">
            <v>96618672</v>
          </cell>
        </row>
        <row r="7595">
          <cell r="C7595">
            <v>96618673</v>
          </cell>
          <cell r="D7595">
            <v>96618673</v>
          </cell>
        </row>
        <row r="7596">
          <cell r="C7596">
            <v>96618675</v>
          </cell>
          <cell r="D7596">
            <v>96618675</v>
          </cell>
        </row>
        <row r="7597">
          <cell r="C7597">
            <v>96618677</v>
          </cell>
          <cell r="D7597">
            <v>96618677</v>
          </cell>
        </row>
        <row r="7598">
          <cell r="C7598">
            <v>96618681</v>
          </cell>
          <cell r="D7598">
            <v>96618681</v>
          </cell>
        </row>
        <row r="7599">
          <cell r="C7599">
            <v>96618681</v>
          </cell>
          <cell r="D7599">
            <v>96917144</v>
          </cell>
        </row>
        <row r="7600">
          <cell r="C7600">
            <v>96618777</v>
          </cell>
          <cell r="D7600">
            <v>96618777</v>
          </cell>
        </row>
        <row r="7601">
          <cell r="C7601">
            <v>96618778</v>
          </cell>
          <cell r="D7601">
            <v>96618778</v>
          </cell>
        </row>
        <row r="7602">
          <cell r="C7602">
            <v>96618781</v>
          </cell>
          <cell r="D7602">
            <v>96618781</v>
          </cell>
        </row>
        <row r="7603">
          <cell r="C7603">
            <v>96618781</v>
          </cell>
          <cell r="D7603">
            <v>96618781</v>
          </cell>
        </row>
        <row r="7604">
          <cell r="C7604">
            <v>96618782</v>
          </cell>
          <cell r="D7604">
            <v>96618782</v>
          </cell>
        </row>
        <row r="7605">
          <cell r="C7605">
            <v>96618782</v>
          </cell>
          <cell r="D7605">
            <v>96618782</v>
          </cell>
        </row>
        <row r="7606">
          <cell r="C7606">
            <v>96618783</v>
          </cell>
          <cell r="D7606">
            <v>96618783</v>
          </cell>
        </row>
        <row r="7607">
          <cell r="C7607">
            <v>96618784</v>
          </cell>
          <cell r="D7607">
            <v>96618784</v>
          </cell>
        </row>
        <row r="7608">
          <cell r="C7608">
            <v>96618789</v>
          </cell>
          <cell r="D7608">
            <v>96963481</v>
          </cell>
        </row>
        <row r="7609">
          <cell r="C7609">
            <v>96618789</v>
          </cell>
          <cell r="D7609">
            <v>96963481</v>
          </cell>
        </row>
        <row r="7610">
          <cell r="C7610">
            <v>96619024</v>
          </cell>
          <cell r="D7610">
            <v>96619024</v>
          </cell>
        </row>
        <row r="7611">
          <cell r="C7611">
            <v>96619028</v>
          </cell>
          <cell r="D7611">
            <v>96619028</v>
          </cell>
        </row>
        <row r="7612">
          <cell r="C7612">
            <v>96619028</v>
          </cell>
          <cell r="D7612">
            <v>96619028</v>
          </cell>
        </row>
        <row r="7613">
          <cell r="C7613">
            <v>96620054</v>
          </cell>
          <cell r="D7613" t="str">
            <v>IC-1945</v>
          </cell>
        </row>
        <row r="7614">
          <cell r="C7614">
            <v>96620055</v>
          </cell>
          <cell r="D7614" t="str">
            <v>IC-1946</v>
          </cell>
        </row>
        <row r="7615">
          <cell r="C7615">
            <v>96620056</v>
          </cell>
          <cell r="D7615">
            <v>96914951</v>
          </cell>
        </row>
        <row r="7616">
          <cell r="C7616">
            <v>96620057</v>
          </cell>
          <cell r="D7616">
            <v>96620057</v>
          </cell>
        </row>
        <row r="7617">
          <cell r="C7617">
            <v>96620058</v>
          </cell>
          <cell r="D7617">
            <v>96620058</v>
          </cell>
        </row>
        <row r="7618">
          <cell r="C7618">
            <v>96620060</v>
          </cell>
          <cell r="D7618">
            <v>96861984</v>
          </cell>
        </row>
        <row r="7619">
          <cell r="C7619">
            <v>96620060</v>
          </cell>
          <cell r="D7619">
            <v>96861984</v>
          </cell>
        </row>
        <row r="7620">
          <cell r="C7620">
            <v>96621438</v>
          </cell>
          <cell r="D7620">
            <v>96621438</v>
          </cell>
        </row>
        <row r="7621">
          <cell r="C7621">
            <v>96642722</v>
          </cell>
          <cell r="D7621">
            <v>96642722</v>
          </cell>
        </row>
        <row r="7622">
          <cell r="C7622">
            <v>96643004</v>
          </cell>
          <cell r="D7622">
            <v>96643004</v>
          </cell>
        </row>
        <row r="7623">
          <cell r="C7623">
            <v>96643007</v>
          </cell>
          <cell r="D7623">
            <v>96643007</v>
          </cell>
        </row>
        <row r="7624">
          <cell r="C7624">
            <v>96643237</v>
          </cell>
          <cell r="D7624">
            <v>96643237</v>
          </cell>
        </row>
        <row r="7625">
          <cell r="C7625">
            <v>96643240</v>
          </cell>
          <cell r="D7625">
            <v>96643240</v>
          </cell>
        </row>
        <row r="7626">
          <cell r="C7626">
            <v>96643243</v>
          </cell>
          <cell r="D7626">
            <v>96643243</v>
          </cell>
        </row>
        <row r="7627">
          <cell r="C7627">
            <v>96643246</v>
          </cell>
          <cell r="D7627">
            <v>96643246</v>
          </cell>
        </row>
        <row r="7628">
          <cell r="C7628">
            <v>96643259</v>
          </cell>
          <cell r="D7628" t="str">
            <v>IC-1460</v>
          </cell>
        </row>
        <row r="7629">
          <cell r="C7629">
            <v>96643260</v>
          </cell>
          <cell r="D7629">
            <v>96643260</v>
          </cell>
        </row>
        <row r="7630">
          <cell r="C7630">
            <v>96643260</v>
          </cell>
          <cell r="D7630">
            <v>96643260</v>
          </cell>
        </row>
        <row r="7631">
          <cell r="C7631">
            <v>96643279</v>
          </cell>
          <cell r="D7631">
            <v>96643279</v>
          </cell>
        </row>
        <row r="7632">
          <cell r="C7632">
            <v>96643295</v>
          </cell>
          <cell r="D7632">
            <v>96643295</v>
          </cell>
        </row>
        <row r="7633">
          <cell r="C7633">
            <v>96643295</v>
          </cell>
          <cell r="D7633">
            <v>96643295</v>
          </cell>
        </row>
        <row r="7634">
          <cell r="C7634">
            <v>96643296</v>
          </cell>
          <cell r="D7634">
            <v>96643296</v>
          </cell>
        </row>
        <row r="7635">
          <cell r="C7635">
            <v>96643296</v>
          </cell>
          <cell r="D7635">
            <v>96643296</v>
          </cell>
        </row>
        <row r="7636">
          <cell r="C7636">
            <v>96643300</v>
          </cell>
          <cell r="D7636">
            <v>96643300</v>
          </cell>
        </row>
        <row r="7637">
          <cell r="C7637">
            <v>96643301</v>
          </cell>
          <cell r="D7637">
            <v>96643301</v>
          </cell>
        </row>
        <row r="7638">
          <cell r="C7638">
            <v>96643329</v>
          </cell>
          <cell r="D7638">
            <v>96643329</v>
          </cell>
        </row>
        <row r="7639">
          <cell r="C7639">
            <v>96643338</v>
          </cell>
          <cell r="D7639">
            <v>96643338</v>
          </cell>
        </row>
        <row r="7640">
          <cell r="C7640">
            <v>96643338</v>
          </cell>
          <cell r="D7640">
            <v>96643338</v>
          </cell>
        </row>
        <row r="7641">
          <cell r="C7641">
            <v>96643338</v>
          </cell>
          <cell r="D7641">
            <v>96643338</v>
          </cell>
        </row>
        <row r="7642">
          <cell r="C7642">
            <v>96643338</v>
          </cell>
          <cell r="D7642">
            <v>95230936</v>
          </cell>
        </row>
        <row r="7643">
          <cell r="C7643">
            <v>96643339</v>
          </cell>
          <cell r="D7643">
            <v>96643339</v>
          </cell>
        </row>
        <row r="7644">
          <cell r="C7644">
            <v>96643339</v>
          </cell>
          <cell r="D7644">
            <v>96643339</v>
          </cell>
        </row>
        <row r="7645">
          <cell r="C7645">
            <v>96643339</v>
          </cell>
          <cell r="D7645">
            <v>96643339</v>
          </cell>
        </row>
        <row r="7646">
          <cell r="C7646">
            <v>96643339</v>
          </cell>
          <cell r="D7646">
            <v>95230937</v>
          </cell>
        </row>
        <row r="7647">
          <cell r="C7647">
            <v>96643346</v>
          </cell>
          <cell r="D7647">
            <v>96643346</v>
          </cell>
        </row>
        <row r="7648">
          <cell r="C7648">
            <v>96643579</v>
          </cell>
          <cell r="D7648">
            <v>96643579</v>
          </cell>
        </row>
        <row r="7649">
          <cell r="C7649">
            <v>96643605</v>
          </cell>
          <cell r="D7649">
            <v>96963480</v>
          </cell>
        </row>
        <row r="7650">
          <cell r="C7650">
            <v>96643605</v>
          </cell>
          <cell r="D7650">
            <v>96963480</v>
          </cell>
        </row>
        <row r="7651">
          <cell r="C7651">
            <v>96643608</v>
          </cell>
          <cell r="D7651">
            <v>96643608</v>
          </cell>
        </row>
        <row r="7652">
          <cell r="C7652">
            <v>96643609</v>
          </cell>
          <cell r="D7652">
            <v>96643609</v>
          </cell>
        </row>
        <row r="7653">
          <cell r="C7653">
            <v>96643614</v>
          </cell>
          <cell r="D7653">
            <v>96984952</v>
          </cell>
        </row>
        <row r="7654">
          <cell r="C7654">
            <v>96643614</v>
          </cell>
          <cell r="D7654">
            <v>96984952</v>
          </cell>
        </row>
        <row r="7655">
          <cell r="C7655">
            <v>96643615</v>
          </cell>
          <cell r="D7655">
            <v>96984953</v>
          </cell>
        </row>
        <row r="7656">
          <cell r="C7656">
            <v>96643615</v>
          </cell>
          <cell r="D7656">
            <v>96984953</v>
          </cell>
        </row>
        <row r="7657">
          <cell r="C7657">
            <v>96643622</v>
          </cell>
          <cell r="D7657">
            <v>96643622</v>
          </cell>
        </row>
        <row r="7658">
          <cell r="C7658">
            <v>96643622</v>
          </cell>
          <cell r="D7658">
            <v>96643622</v>
          </cell>
        </row>
        <row r="7659">
          <cell r="C7659">
            <v>96643662</v>
          </cell>
          <cell r="D7659">
            <v>96643662</v>
          </cell>
        </row>
        <row r="7660">
          <cell r="C7660">
            <v>96643663</v>
          </cell>
          <cell r="D7660">
            <v>96643663</v>
          </cell>
        </row>
        <row r="7661">
          <cell r="C7661">
            <v>96643664</v>
          </cell>
          <cell r="D7661">
            <v>96643664</v>
          </cell>
        </row>
        <row r="7662">
          <cell r="C7662">
            <v>96643665</v>
          </cell>
          <cell r="D7662">
            <v>96643665</v>
          </cell>
        </row>
        <row r="7663">
          <cell r="C7663">
            <v>96643701</v>
          </cell>
          <cell r="D7663">
            <v>96643701</v>
          </cell>
        </row>
        <row r="7664">
          <cell r="C7664">
            <v>96643773</v>
          </cell>
          <cell r="D7664">
            <v>96643773</v>
          </cell>
        </row>
        <row r="7665">
          <cell r="C7665">
            <v>96643777</v>
          </cell>
          <cell r="D7665">
            <v>96643777</v>
          </cell>
        </row>
        <row r="7666">
          <cell r="C7666">
            <v>96644478</v>
          </cell>
          <cell r="D7666">
            <v>96644478</v>
          </cell>
        </row>
        <row r="7667">
          <cell r="C7667">
            <v>96644479</v>
          </cell>
          <cell r="D7667">
            <v>96644479</v>
          </cell>
        </row>
        <row r="7668">
          <cell r="C7668">
            <v>96644485</v>
          </cell>
          <cell r="D7668">
            <v>96644485</v>
          </cell>
        </row>
        <row r="7669">
          <cell r="C7669">
            <v>96644748</v>
          </cell>
          <cell r="D7669">
            <v>96644748</v>
          </cell>
        </row>
        <row r="7670">
          <cell r="C7670">
            <v>96644748</v>
          </cell>
          <cell r="D7670">
            <v>96644748</v>
          </cell>
        </row>
        <row r="7671">
          <cell r="C7671">
            <v>96644748</v>
          </cell>
          <cell r="D7671">
            <v>96917320</v>
          </cell>
        </row>
        <row r="7672">
          <cell r="C7672">
            <v>96651800</v>
          </cell>
          <cell r="D7672">
            <v>96651800</v>
          </cell>
        </row>
        <row r="7673">
          <cell r="C7673">
            <v>96656962</v>
          </cell>
          <cell r="D7673">
            <v>96917144</v>
          </cell>
        </row>
        <row r="7674">
          <cell r="C7674">
            <v>96656962</v>
          </cell>
          <cell r="D7674">
            <v>96917144</v>
          </cell>
        </row>
        <row r="7675">
          <cell r="C7675">
            <v>96656969</v>
          </cell>
          <cell r="D7675">
            <v>96656969</v>
          </cell>
        </row>
        <row r="7676">
          <cell r="C7676">
            <v>96657000</v>
          </cell>
          <cell r="D7676">
            <v>96914173</v>
          </cell>
        </row>
        <row r="7677">
          <cell r="C7677">
            <v>96657156</v>
          </cell>
          <cell r="D7677">
            <v>96657156</v>
          </cell>
        </row>
        <row r="7678">
          <cell r="C7678">
            <v>96657157</v>
          </cell>
          <cell r="D7678">
            <v>96657157</v>
          </cell>
        </row>
        <row r="7679">
          <cell r="C7679">
            <v>96658547</v>
          </cell>
          <cell r="D7679">
            <v>95989877</v>
          </cell>
        </row>
        <row r="7680">
          <cell r="C7680">
            <v>96658547</v>
          </cell>
          <cell r="D7680">
            <v>95989877</v>
          </cell>
        </row>
        <row r="7681">
          <cell r="C7681">
            <v>96658547</v>
          </cell>
          <cell r="D7681">
            <v>95989877</v>
          </cell>
        </row>
        <row r="7682">
          <cell r="C7682">
            <v>96658740</v>
          </cell>
          <cell r="D7682">
            <v>96658740</v>
          </cell>
        </row>
        <row r="7683">
          <cell r="C7683">
            <v>96659218</v>
          </cell>
          <cell r="D7683">
            <v>96659218</v>
          </cell>
        </row>
        <row r="7684">
          <cell r="C7684">
            <v>96659226</v>
          </cell>
          <cell r="D7684">
            <v>96659226</v>
          </cell>
        </row>
        <row r="7685">
          <cell r="C7685">
            <v>96659227</v>
          </cell>
          <cell r="D7685">
            <v>96659227</v>
          </cell>
        </row>
        <row r="7686">
          <cell r="C7686">
            <v>96659480</v>
          </cell>
          <cell r="D7686">
            <v>96659480</v>
          </cell>
        </row>
        <row r="7687">
          <cell r="C7687">
            <v>96659560</v>
          </cell>
          <cell r="D7687">
            <v>96659560</v>
          </cell>
        </row>
        <row r="7688">
          <cell r="C7688">
            <v>96663139</v>
          </cell>
          <cell r="D7688">
            <v>96663139</v>
          </cell>
        </row>
        <row r="7689">
          <cell r="C7689">
            <v>96663181</v>
          </cell>
          <cell r="D7689">
            <v>96663181</v>
          </cell>
        </row>
        <row r="7690">
          <cell r="C7690">
            <v>96663183</v>
          </cell>
          <cell r="D7690">
            <v>96663183</v>
          </cell>
        </row>
        <row r="7691">
          <cell r="C7691">
            <v>96663189</v>
          </cell>
          <cell r="D7691">
            <v>96663189</v>
          </cell>
        </row>
        <row r="7692">
          <cell r="C7692">
            <v>96663190</v>
          </cell>
          <cell r="D7692">
            <v>96663190</v>
          </cell>
        </row>
        <row r="7693">
          <cell r="C7693">
            <v>96663191</v>
          </cell>
          <cell r="D7693">
            <v>96663191</v>
          </cell>
        </row>
        <row r="7694">
          <cell r="C7694">
            <v>96663359</v>
          </cell>
          <cell r="D7694">
            <v>96663359</v>
          </cell>
        </row>
        <row r="7695">
          <cell r="C7695">
            <v>96663363</v>
          </cell>
          <cell r="D7695">
            <v>96663363</v>
          </cell>
        </row>
        <row r="7696">
          <cell r="C7696">
            <v>96663492</v>
          </cell>
          <cell r="D7696">
            <v>96663492</v>
          </cell>
        </row>
        <row r="7697">
          <cell r="C7697">
            <v>96663747</v>
          </cell>
          <cell r="D7697">
            <v>25182751</v>
          </cell>
        </row>
        <row r="7698">
          <cell r="C7698">
            <v>96663747</v>
          </cell>
          <cell r="D7698">
            <v>25182751</v>
          </cell>
        </row>
        <row r="7699">
          <cell r="C7699">
            <v>96664501</v>
          </cell>
          <cell r="D7699">
            <v>96316326</v>
          </cell>
        </row>
        <row r="7700">
          <cell r="C7700">
            <v>96664501</v>
          </cell>
          <cell r="D7700">
            <v>96316326</v>
          </cell>
        </row>
        <row r="7701">
          <cell r="C7701">
            <v>96664502</v>
          </cell>
          <cell r="D7701">
            <v>96914228</v>
          </cell>
        </row>
        <row r="7702">
          <cell r="C7702">
            <v>96664502</v>
          </cell>
          <cell r="D7702">
            <v>96612591</v>
          </cell>
        </row>
        <row r="7703">
          <cell r="C7703">
            <v>96664503</v>
          </cell>
          <cell r="D7703">
            <v>96316325</v>
          </cell>
        </row>
        <row r="7704">
          <cell r="C7704">
            <v>96664503</v>
          </cell>
          <cell r="D7704">
            <v>96316325</v>
          </cell>
        </row>
        <row r="7705">
          <cell r="C7705">
            <v>96664504</v>
          </cell>
          <cell r="D7705">
            <v>96914227</v>
          </cell>
        </row>
        <row r="7706">
          <cell r="C7706">
            <v>96664504</v>
          </cell>
          <cell r="D7706">
            <v>96612590</v>
          </cell>
        </row>
        <row r="7707">
          <cell r="C7707">
            <v>96664547</v>
          </cell>
          <cell r="D7707">
            <v>96861984</v>
          </cell>
        </row>
        <row r="7708">
          <cell r="C7708">
            <v>96664547</v>
          </cell>
          <cell r="D7708">
            <v>96861984</v>
          </cell>
        </row>
        <row r="7709">
          <cell r="C7709">
            <v>96664548</v>
          </cell>
          <cell r="D7709">
            <v>96664548</v>
          </cell>
        </row>
        <row r="7710">
          <cell r="C7710">
            <v>96664548</v>
          </cell>
          <cell r="D7710">
            <v>96664548</v>
          </cell>
        </row>
        <row r="7711">
          <cell r="C7711">
            <v>96664549</v>
          </cell>
          <cell r="D7711">
            <v>96664549</v>
          </cell>
        </row>
        <row r="7712">
          <cell r="C7712">
            <v>96664549</v>
          </cell>
          <cell r="D7712">
            <v>96664549</v>
          </cell>
        </row>
        <row r="7713">
          <cell r="C7713">
            <v>96664549</v>
          </cell>
          <cell r="D7713">
            <v>96664549</v>
          </cell>
        </row>
        <row r="7714">
          <cell r="C7714">
            <v>96664550</v>
          </cell>
          <cell r="D7714">
            <v>96664550</v>
          </cell>
        </row>
        <row r="7715">
          <cell r="C7715">
            <v>96664551</v>
          </cell>
          <cell r="D7715">
            <v>96664551</v>
          </cell>
        </row>
        <row r="7716">
          <cell r="C7716">
            <v>96665020</v>
          </cell>
          <cell r="D7716">
            <v>96665020</v>
          </cell>
        </row>
        <row r="7717">
          <cell r="C7717">
            <v>96665020</v>
          </cell>
          <cell r="D7717">
            <v>96665020</v>
          </cell>
        </row>
        <row r="7718">
          <cell r="C7718">
            <v>96666127</v>
          </cell>
          <cell r="D7718">
            <v>96666127</v>
          </cell>
        </row>
        <row r="7719">
          <cell r="C7719">
            <v>96666127</v>
          </cell>
          <cell r="D7719">
            <v>96666127</v>
          </cell>
        </row>
        <row r="7720">
          <cell r="C7720">
            <v>96666129</v>
          </cell>
          <cell r="D7720">
            <v>96666129</v>
          </cell>
        </row>
        <row r="7721">
          <cell r="C7721">
            <v>96666129</v>
          </cell>
          <cell r="D7721">
            <v>96666129</v>
          </cell>
        </row>
        <row r="7722">
          <cell r="C7722">
            <v>96666174</v>
          </cell>
          <cell r="D7722">
            <v>96666174</v>
          </cell>
        </row>
        <row r="7723">
          <cell r="C7723">
            <v>96666174</v>
          </cell>
          <cell r="D7723">
            <v>96666174</v>
          </cell>
        </row>
        <row r="7724">
          <cell r="C7724">
            <v>96666185</v>
          </cell>
          <cell r="D7724">
            <v>96666185</v>
          </cell>
        </row>
        <row r="7725">
          <cell r="C7725">
            <v>96666185</v>
          </cell>
          <cell r="D7725">
            <v>96666185</v>
          </cell>
        </row>
        <row r="7726">
          <cell r="C7726">
            <v>96666187</v>
          </cell>
          <cell r="D7726">
            <v>96666187</v>
          </cell>
        </row>
        <row r="7727">
          <cell r="C7727">
            <v>96666187</v>
          </cell>
          <cell r="D7727">
            <v>96666187</v>
          </cell>
        </row>
        <row r="7728">
          <cell r="C7728">
            <v>96666189</v>
          </cell>
          <cell r="D7728">
            <v>96666189</v>
          </cell>
        </row>
        <row r="7729">
          <cell r="C7729">
            <v>96666189</v>
          </cell>
          <cell r="D7729">
            <v>96666189</v>
          </cell>
        </row>
        <row r="7730">
          <cell r="C7730">
            <v>96666399</v>
          </cell>
          <cell r="D7730">
            <v>96666399</v>
          </cell>
        </row>
        <row r="7731">
          <cell r="C7731">
            <v>96666400</v>
          </cell>
          <cell r="D7731">
            <v>96666400</v>
          </cell>
        </row>
        <row r="7732">
          <cell r="C7732">
            <v>96666401</v>
          </cell>
          <cell r="D7732">
            <v>96666401</v>
          </cell>
        </row>
        <row r="7733">
          <cell r="C7733">
            <v>96666406</v>
          </cell>
          <cell r="D7733">
            <v>96666406</v>
          </cell>
        </row>
        <row r="7734">
          <cell r="C7734">
            <v>96666407</v>
          </cell>
          <cell r="D7734">
            <v>96666407</v>
          </cell>
        </row>
        <row r="7735">
          <cell r="C7735">
            <v>96666544</v>
          </cell>
          <cell r="D7735">
            <v>96666544</v>
          </cell>
        </row>
        <row r="7736">
          <cell r="C7736">
            <v>96666686</v>
          </cell>
          <cell r="D7736">
            <v>96666686</v>
          </cell>
        </row>
        <row r="7737">
          <cell r="C7737">
            <v>96666689</v>
          </cell>
          <cell r="D7737">
            <v>96666689</v>
          </cell>
        </row>
        <row r="7738">
          <cell r="C7738">
            <v>96666950</v>
          </cell>
          <cell r="D7738">
            <v>96666950</v>
          </cell>
        </row>
        <row r="7739">
          <cell r="C7739">
            <v>96676220</v>
          </cell>
          <cell r="D7739">
            <v>96676220</v>
          </cell>
        </row>
        <row r="7740">
          <cell r="C7740">
            <v>96676231</v>
          </cell>
          <cell r="D7740">
            <v>96676231</v>
          </cell>
        </row>
        <row r="7741">
          <cell r="C7741">
            <v>96676250</v>
          </cell>
          <cell r="D7741">
            <v>96676250</v>
          </cell>
        </row>
        <row r="7742">
          <cell r="C7742">
            <v>96676530</v>
          </cell>
          <cell r="D7742">
            <v>96676530</v>
          </cell>
        </row>
        <row r="7743">
          <cell r="C7743">
            <v>96676630</v>
          </cell>
          <cell r="D7743">
            <v>96676630</v>
          </cell>
        </row>
        <row r="7744">
          <cell r="C7744">
            <v>96676650</v>
          </cell>
          <cell r="D7744">
            <v>96676650</v>
          </cell>
        </row>
        <row r="7745">
          <cell r="C7745">
            <v>96676670</v>
          </cell>
          <cell r="D7745" t="str">
            <v>95214110 or 96676670</v>
          </cell>
        </row>
        <row r="7746">
          <cell r="C7746">
            <v>96676690</v>
          </cell>
          <cell r="D7746">
            <v>96676690</v>
          </cell>
        </row>
        <row r="7747">
          <cell r="C7747">
            <v>96676711</v>
          </cell>
          <cell r="D7747">
            <v>95965573</v>
          </cell>
        </row>
        <row r="7748">
          <cell r="C7748">
            <v>96676711</v>
          </cell>
          <cell r="D7748">
            <v>95965573</v>
          </cell>
        </row>
        <row r="7749">
          <cell r="C7749">
            <v>96676740</v>
          </cell>
          <cell r="D7749">
            <v>96676740</v>
          </cell>
        </row>
        <row r="7750">
          <cell r="C7750">
            <v>96676780</v>
          </cell>
          <cell r="D7750">
            <v>96676780</v>
          </cell>
        </row>
        <row r="7751">
          <cell r="C7751">
            <v>96676800</v>
          </cell>
          <cell r="D7751">
            <v>96676800</v>
          </cell>
        </row>
        <row r="7752">
          <cell r="C7752">
            <v>96678853</v>
          </cell>
          <cell r="D7752">
            <v>96678853</v>
          </cell>
        </row>
        <row r="7753">
          <cell r="C7753">
            <v>96678854</v>
          </cell>
          <cell r="D7753">
            <v>96678854</v>
          </cell>
        </row>
        <row r="7754">
          <cell r="C7754">
            <v>96678875</v>
          </cell>
          <cell r="D7754">
            <v>96678875</v>
          </cell>
        </row>
        <row r="7755">
          <cell r="C7755">
            <v>96679029</v>
          </cell>
          <cell r="D7755">
            <v>96679029</v>
          </cell>
        </row>
        <row r="7756">
          <cell r="C7756">
            <v>96680849</v>
          </cell>
          <cell r="D7756">
            <v>96680849</v>
          </cell>
        </row>
        <row r="7757">
          <cell r="C7757">
            <v>96680850</v>
          </cell>
          <cell r="D7757">
            <v>96680850</v>
          </cell>
        </row>
        <row r="7758">
          <cell r="C7758">
            <v>96680851</v>
          </cell>
          <cell r="D7758">
            <v>96680851</v>
          </cell>
        </row>
        <row r="7759">
          <cell r="C7759">
            <v>96680853</v>
          </cell>
          <cell r="D7759">
            <v>96680853</v>
          </cell>
        </row>
        <row r="7760">
          <cell r="C7760">
            <v>96680854</v>
          </cell>
          <cell r="D7760">
            <v>96680854</v>
          </cell>
        </row>
        <row r="7761">
          <cell r="C7761">
            <v>96680855</v>
          </cell>
          <cell r="D7761">
            <v>96680855</v>
          </cell>
        </row>
        <row r="7762">
          <cell r="C7762">
            <v>96680856</v>
          </cell>
          <cell r="D7762">
            <v>96680856</v>
          </cell>
        </row>
        <row r="7763">
          <cell r="C7763">
            <v>96680893</v>
          </cell>
          <cell r="D7763">
            <v>96680893</v>
          </cell>
        </row>
        <row r="7764">
          <cell r="C7764">
            <v>96680894</v>
          </cell>
          <cell r="D7764">
            <v>96680894</v>
          </cell>
        </row>
        <row r="7765">
          <cell r="C7765">
            <v>96680895</v>
          </cell>
          <cell r="D7765">
            <v>96680895</v>
          </cell>
        </row>
        <row r="7766">
          <cell r="C7766">
            <v>96680896</v>
          </cell>
          <cell r="D7766">
            <v>96680896</v>
          </cell>
        </row>
        <row r="7767">
          <cell r="C7767">
            <v>96680949</v>
          </cell>
          <cell r="D7767">
            <v>96680949</v>
          </cell>
        </row>
        <row r="7768">
          <cell r="C7768">
            <v>96681606</v>
          </cell>
          <cell r="D7768">
            <v>96681606</v>
          </cell>
        </row>
        <row r="7769">
          <cell r="C7769">
            <v>96681607</v>
          </cell>
          <cell r="D7769">
            <v>96681607</v>
          </cell>
        </row>
        <row r="7770">
          <cell r="C7770">
            <v>96681611</v>
          </cell>
          <cell r="D7770">
            <v>96681611</v>
          </cell>
        </row>
        <row r="7771">
          <cell r="C7771">
            <v>96681612</v>
          </cell>
          <cell r="D7771">
            <v>96681612</v>
          </cell>
        </row>
        <row r="7772">
          <cell r="C7772">
            <v>96681613</v>
          </cell>
          <cell r="D7772">
            <v>96681613</v>
          </cell>
        </row>
        <row r="7773">
          <cell r="C7773">
            <v>96681615</v>
          </cell>
          <cell r="D7773">
            <v>95021081</v>
          </cell>
        </row>
        <row r="7774">
          <cell r="C7774">
            <v>96681615</v>
          </cell>
          <cell r="D7774">
            <v>95021081</v>
          </cell>
        </row>
        <row r="7775">
          <cell r="C7775">
            <v>96681616</v>
          </cell>
          <cell r="D7775">
            <v>95021082</v>
          </cell>
        </row>
        <row r="7776">
          <cell r="C7776">
            <v>96681616</v>
          </cell>
          <cell r="D7776">
            <v>95021082</v>
          </cell>
        </row>
        <row r="7777">
          <cell r="C7777">
            <v>96682151</v>
          </cell>
          <cell r="D7777">
            <v>96682151</v>
          </cell>
        </row>
        <row r="7778">
          <cell r="C7778">
            <v>96682160</v>
          </cell>
          <cell r="D7778">
            <v>96682160</v>
          </cell>
        </row>
        <row r="7779">
          <cell r="C7779">
            <v>96682189</v>
          </cell>
          <cell r="D7779">
            <v>96682189</v>
          </cell>
        </row>
        <row r="7780">
          <cell r="C7780">
            <v>96682355</v>
          </cell>
          <cell r="D7780">
            <v>96682355</v>
          </cell>
        </row>
        <row r="7781">
          <cell r="C7781">
            <v>96682361</v>
          </cell>
          <cell r="D7781">
            <v>96682361</v>
          </cell>
        </row>
        <row r="7782">
          <cell r="C7782">
            <v>96682362</v>
          </cell>
          <cell r="D7782">
            <v>96682362</v>
          </cell>
        </row>
        <row r="7783">
          <cell r="C7783">
            <v>96682458</v>
          </cell>
          <cell r="D7783">
            <v>95210841</v>
          </cell>
        </row>
        <row r="7784">
          <cell r="C7784">
            <v>96682458</v>
          </cell>
          <cell r="D7784">
            <v>95210841</v>
          </cell>
        </row>
        <row r="7785">
          <cell r="C7785">
            <v>96682461</v>
          </cell>
          <cell r="D7785">
            <v>96682461</v>
          </cell>
        </row>
        <row r="7786">
          <cell r="C7786">
            <v>96682473</v>
          </cell>
          <cell r="D7786">
            <v>95210842</v>
          </cell>
        </row>
        <row r="7787">
          <cell r="C7787">
            <v>96682473</v>
          </cell>
          <cell r="D7787">
            <v>95210842</v>
          </cell>
        </row>
        <row r="7788">
          <cell r="C7788">
            <v>96682495</v>
          </cell>
          <cell r="D7788">
            <v>96682495</v>
          </cell>
        </row>
        <row r="7789">
          <cell r="C7789">
            <v>96682596</v>
          </cell>
          <cell r="D7789">
            <v>96682596</v>
          </cell>
        </row>
        <row r="7790">
          <cell r="C7790">
            <v>96682599</v>
          </cell>
          <cell r="D7790">
            <v>96682599</v>
          </cell>
        </row>
        <row r="7791">
          <cell r="C7791">
            <v>96682601</v>
          </cell>
          <cell r="D7791">
            <v>96682601</v>
          </cell>
        </row>
        <row r="7792">
          <cell r="C7792">
            <v>96682602</v>
          </cell>
          <cell r="D7792">
            <v>96682602</v>
          </cell>
        </row>
        <row r="7793">
          <cell r="C7793">
            <v>96682851</v>
          </cell>
          <cell r="D7793">
            <v>96682851</v>
          </cell>
        </row>
        <row r="7794">
          <cell r="C7794">
            <v>96682852</v>
          </cell>
          <cell r="D7794">
            <v>96682852</v>
          </cell>
        </row>
        <row r="7795">
          <cell r="C7795">
            <v>96682910</v>
          </cell>
          <cell r="D7795">
            <v>96682910</v>
          </cell>
        </row>
        <row r="7796">
          <cell r="C7796">
            <v>96682950</v>
          </cell>
          <cell r="D7796">
            <v>96682950</v>
          </cell>
        </row>
        <row r="7797">
          <cell r="C7797">
            <v>96682952</v>
          </cell>
          <cell r="D7797">
            <v>96682952</v>
          </cell>
        </row>
        <row r="7798">
          <cell r="C7798">
            <v>96682992</v>
          </cell>
          <cell r="D7798">
            <v>95984175</v>
          </cell>
        </row>
        <row r="7799">
          <cell r="C7799">
            <v>96682992</v>
          </cell>
          <cell r="D7799">
            <v>95984175</v>
          </cell>
        </row>
        <row r="7800">
          <cell r="C7800">
            <v>96683020</v>
          </cell>
          <cell r="D7800">
            <v>95220600</v>
          </cell>
        </row>
        <row r="7801">
          <cell r="C7801">
            <v>96683020</v>
          </cell>
          <cell r="D7801">
            <v>95220600</v>
          </cell>
        </row>
        <row r="7802">
          <cell r="C7802">
            <v>96683021</v>
          </cell>
          <cell r="D7802">
            <v>95220601</v>
          </cell>
        </row>
        <row r="7803">
          <cell r="C7803">
            <v>96683021</v>
          </cell>
          <cell r="D7803">
            <v>95220601</v>
          </cell>
        </row>
        <row r="7804">
          <cell r="C7804">
            <v>96683030</v>
          </cell>
          <cell r="D7804" t="str">
            <v>95048419 or 96683030</v>
          </cell>
        </row>
        <row r="7805">
          <cell r="C7805">
            <v>96683030</v>
          </cell>
          <cell r="D7805" t="str">
            <v>95048419 or 96683030</v>
          </cell>
        </row>
        <row r="7806">
          <cell r="C7806">
            <v>96683081</v>
          </cell>
          <cell r="D7806">
            <v>96683081</v>
          </cell>
        </row>
        <row r="7807">
          <cell r="C7807">
            <v>96684892</v>
          </cell>
          <cell r="D7807">
            <v>96684892</v>
          </cell>
        </row>
        <row r="7808">
          <cell r="C7808">
            <v>96686002</v>
          </cell>
          <cell r="D7808">
            <v>96686002</v>
          </cell>
        </row>
        <row r="7809">
          <cell r="C7809">
            <v>96686502</v>
          </cell>
          <cell r="D7809">
            <v>96686502</v>
          </cell>
        </row>
        <row r="7810">
          <cell r="C7810">
            <v>96686589</v>
          </cell>
          <cell r="D7810">
            <v>96686589</v>
          </cell>
        </row>
        <row r="7811">
          <cell r="C7811">
            <v>96686601</v>
          </cell>
          <cell r="D7811">
            <v>95211295</v>
          </cell>
        </row>
        <row r="7812">
          <cell r="C7812">
            <v>96686601</v>
          </cell>
          <cell r="D7812">
            <v>95211295</v>
          </cell>
        </row>
        <row r="7813">
          <cell r="C7813">
            <v>96686602</v>
          </cell>
          <cell r="D7813">
            <v>95211296</v>
          </cell>
        </row>
        <row r="7814">
          <cell r="C7814">
            <v>96686602</v>
          </cell>
          <cell r="D7814">
            <v>95211296</v>
          </cell>
        </row>
        <row r="7815">
          <cell r="C7815">
            <v>96686801</v>
          </cell>
          <cell r="D7815">
            <v>96686801</v>
          </cell>
        </row>
        <row r="7816">
          <cell r="C7816">
            <v>96686802</v>
          </cell>
          <cell r="D7816">
            <v>96686802</v>
          </cell>
        </row>
        <row r="7817">
          <cell r="C7817">
            <v>96686855</v>
          </cell>
          <cell r="D7817">
            <v>96686855</v>
          </cell>
        </row>
        <row r="7818">
          <cell r="C7818">
            <v>96686856</v>
          </cell>
          <cell r="D7818">
            <v>96686856</v>
          </cell>
        </row>
        <row r="7819">
          <cell r="C7819">
            <v>96686870</v>
          </cell>
          <cell r="D7819">
            <v>96686870</v>
          </cell>
        </row>
        <row r="7820">
          <cell r="C7820">
            <v>96686881</v>
          </cell>
          <cell r="D7820">
            <v>96686881</v>
          </cell>
        </row>
        <row r="7821">
          <cell r="C7821">
            <v>96686882</v>
          </cell>
          <cell r="D7821">
            <v>96686882</v>
          </cell>
        </row>
        <row r="7822">
          <cell r="C7822">
            <v>96686883</v>
          </cell>
          <cell r="D7822">
            <v>95985162</v>
          </cell>
        </row>
        <row r="7823">
          <cell r="C7823">
            <v>96686883</v>
          </cell>
          <cell r="D7823">
            <v>95985162</v>
          </cell>
        </row>
        <row r="7824">
          <cell r="C7824">
            <v>96686919</v>
          </cell>
          <cell r="D7824">
            <v>96686919</v>
          </cell>
        </row>
        <row r="7825">
          <cell r="C7825">
            <v>96686920</v>
          </cell>
          <cell r="D7825">
            <v>96686920</v>
          </cell>
        </row>
        <row r="7826">
          <cell r="C7826">
            <v>96686980</v>
          </cell>
          <cell r="D7826">
            <v>96686980</v>
          </cell>
        </row>
        <row r="7827">
          <cell r="C7827">
            <v>96687005</v>
          </cell>
          <cell r="D7827">
            <v>96687005</v>
          </cell>
        </row>
        <row r="7828">
          <cell r="C7828">
            <v>96687006</v>
          </cell>
          <cell r="D7828">
            <v>96687006</v>
          </cell>
        </row>
        <row r="7829">
          <cell r="C7829">
            <v>96687007</v>
          </cell>
          <cell r="D7829">
            <v>96687007</v>
          </cell>
        </row>
        <row r="7830">
          <cell r="C7830">
            <v>96687008</v>
          </cell>
          <cell r="D7830">
            <v>96687008</v>
          </cell>
        </row>
        <row r="7831">
          <cell r="C7831">
            <v>96687047</v>
          </cell>
          <cell r="D7831">
            <v>96687047</v>
          </cell>
        </row>
        <row r="7832">
          <cell r="C7832">
            <v>96687076</v>
          </cell>
          <cell r="D7832">
            <v>96687076</v>
          </cell>
        </row>
        <row r="7833">
          <cell r="C7833">
            <v>96687211</v>
          </cell>
          <cell r="D7833">
            <v>96687211</v>
          </cell>
        </row>
        <row r="7834">
          <cell r="C7834">
            <v>96687212</v>
          </cell>
          <cell r="D7834">
            <v>96687212</v>
          </cell>
        </row>
        <row r="7835">
          <cell r="C7835">
            <v>96687248</v>
          </cell>
          <cell r="D7835">
            <v>95025414</v>
          </cell>
        </row>
        <row r="7836">
          <cell r="C7836">
            <v>96687248</v>
          </cell>
          <cell r="D7836">
            <v>95025414</v>
          </cell>
        </row>
        <row r="7837">
          <cell r="C7837">
            <v>96688371</v>
          </cell>
          <cell r="D7837">
            <v>95224256</v>
          </cell>
        </row>
        <row r="7838">
          <cell r="C7838">
            <v>96688371</v>
          </cell>
          <cell r="D7838">
            <v>95224256</v>
          </cell>
        </row>
        <row r="7839">
          <cell r="C7839">
            <v>96688390</v>
          </cell>
          <cell r="D7839">
            <v>96688390</v>
          </cell>
        </row>
        <row r="7840">
          <cell r="C7840">
            <v>96688393</v>
          </cell>
          <cell r="D7840">
            <v>96688393</v>
          </cell>
        </row>
        <row r="7841">
          <cell r="C7841">
            <v>96688460</v>
          </cell>
          <cell r="D7841">
            <v>96688460</v>
          </cell>
        </row>
        <row r="7842">
          <cell r="C7842">
            <v>96688462</v>
          </cell>
          <cell r="D7842">
            <v>96688462</v>
          </cell>
        </row>
        <row r="7843">
          <cell r="C7843">
            <v>96688513</v>
          </cell>
          <cell r="D7843">
            <v>96688513</v>
          </cell>
        </row>
        <row r="7844">
          <cell r="C7844">
            <v>96688514</v>
          </cell>
          <cell r="D7844">
            <v>96688514</v>
          </cell>
        </row>
        <row r="7845">
          <cell r="C7845">
            <v>96688534</v>
          </cell>
          <cell r="D7845">
            <v>95024379</v>
          </cell>
        </row>
        <row r="7846">
          <cell r="C7846">
            <v>96688534</v>
          </cell>
          <cell r="D7846">
            <v>95024379</v>
          </cell>
        </row>
        <row r="7847">
          <cell r="C7847">
            <v>96689884</v>
          </cell>
          <cell r="D7847">
            <v>96689884</v>
          </cell>
        </row>
        <row r="7848">
          <cell r="C7848">
            <v>96689885</v>
          </cell>
          <cell r="D7848">
            <v>96689885</v>
          </cell>
        </row>
        <row r="7849">
          <cell r="C7849">
            <v>96689896</v>
          </cell>
          <cell r="D7849">
            <v>96689896</v>
          </cell>
        </row>
        <row r="7850">
          <cell r="C7850">
            <v>96689897</v>
          </cell>
          <cell r="D7850">
            <v>96689897</v>
          </cell>
        </row>
        <row r="7851">
          <cell r="C7851">
            <v>96689900</v>
          </cell>
          <cell r="D7851">
            <v>96689900</v>
          </cell>
        </row>
        <row r="7852">
          <cell r="C7852">
            <v>96689901</v>
          </cell>
          <cell r="D7852">
            <v>96689901</v>
          </cell>
        </row>
        <row r="7853">
          <cell r="C7853">
            <v>96689911</v>
          </cell>
          <cell r="D7853">
            <v>96689911</v>
          </cell>
        </row>
        <row r="7854">
          <cell r="C7854">
            <v>96689912</v>
          </cell>
          <cell r="D7854">
            <v>96689912</v>
          </cell>
        </row>
        <row r="7855">
          <cell r="C7855">
            <v>96689917</v>
          </cell>
          <cell r="D7855">
            <v>96689917</v>
          </cell>
        </row>
        <row r="7856">
          <cell r="C7856">
            <v>96689918</v>
          </cell>
          <cell r="D7856">
            <v>96689918</v>
          </cell>
        </row>
        <row r="7857">
          <cell r="C7857">
            <v>96689960</v>
          </cell>
          <cell r="D7857">
            <v>96689960</v>
          </cell>
        </row>
        <row r="7858">
          <cell r="C7858">
            <v>96689961</v>
          </cell>
          <cell r="D7858">
            <v>96689961</v>
          </cell>
        </row>
        <row r="7859">
          <cell r="C7859">
            <v>96689966</v>
          </cell>
          <cell r="D7859">
            <v>96689966</v>
          </cell>
        </row>
        <row r="7860">
          <cell r="C7860">
            <v>96689967</v>
          </cell>
          <cell r="D7860">
            <v>96689967</v>
          </cell>
        </row>
        <row r="7861">
          <cell r="C7861">
            <v>96689972</v>
          </cell>
          <cell r="D7861">
            <v>96689972</v>
          </cell>
        </row>
        <row r="7862">
          <cell r="C7862">
            <v>96689973</v>
          </cell>
          <cell r="D7862">
            <v>96689973</v>
          </cell>
        </row>
        <row r="7863">
          <cell r="C7863">
            <v>96689981</v>
          </cell>
          <cell r="D7863">
            <v>96689981</v>
          </cell>
        </row>
        <row r="7864">
          <cell r="C7864">
            <v>96689982</v>
          </cell>
          <cell r="D7864">
            <v>96689982</v>
          </cell>
        </row>
        <row r="7865">
          <cell r="C7865">
            <v>96690003</v>
          </cell>
          <cell r="D7865">
            <v>95215839</v>
          </cell>
        </row>
        <row r="7866">
          <cell r="C7866">
            <v>96690003</v>
          </cell>
          <cell r="D7866">
            <v>95215839</v>
          </cell>
        </row>
        <row r="7867">
          <cell r="C7867">
            <v>96690004</v>
          </cell>
          <cell r="D7867">
            <v>95215840</v>
          </cell>
        </row>
        <row r="7868">
          <cell r="C7868">
            <v>96690004</v>
          </cell>
          <cell r="D7868">
            <v>95215840</v>
          </cell>
        </row>
        <row r="7869">
          <cell r="C7869">
            <v>96690033</v>
          </cell>
          <cell r="D7869">
            <v>96690033</v>
          </cell>
        </row>
        <row r="7870">
          <cell r="C7870">
            <v>96690034</v>
          </cell>
          <cell r="D7870">
            <v>96690034</v>
          </cell>
        </row>
        <row r="7871">
          <cell r="C7871">
            <v>96690036</v>
          </cell>
          <cell r="D7871">
            <v>96690036</v>
          </cell>
        </row>
        <row r="7872">
          <cell r="C7872">
            <v>96690057</v>
          </cell>
          <cell r="D7872">
            <v>96690057</v>
          </cell>
        </row>
        <row r="7873">
          <cell r="C7873">
            <v>96690058</v>
          </cell>
          <cell r="D7873">
            <v>96690058</v>
          </cell>
        </row>
        <row r="7874">
          <cell r="C7874">
            <v>96690059</v>
          </cell>
          <cell r="D7874">
            <v>96690059</v>
          </cell>
        </row>
        <row r="7875">
          <cell r="C7875">
            <v>96690060</v>
          </cell>
          <cell r="D7875">
            <v>96690060</v>
          </cell>
        </row>
        <row r="7876">
          <cell r="C7876">
            <v>96690061</v>
          </cell>
          <cell r="D7876">
            <v>96690061</v>
          </cell>
        </row>
        <row r="7877">
          <cell r="C7877">
            <v>96690062</v>
          </cell>
          <cell r="D7877">
            <v>96690062</v>
          </cell>
        </row>
        <row r="7878">
          <cell r="C7878">
            <v>96690063</v>
          </cell>
          <cell r="D7878">
            <v>96690063</v>
          </cell>
        </row>
        <row r="7879">
          <cell r="C7879">
            <v>96690064</v>
          </cell>
          <cell r="D7879">
            <v>96690064</v>
          </cell>
        </row>
        <row r="7880">
          <cell r="C7880">
            <v>96690096</v>
          </cell>
          <cell r="D7880">
            <v>96690096</v>
          </cell>
        </row>
        <row r="7881">
          <cell r="C7881">
            <v>96690097</v>
          </cell>
          <cell r="D7881">
            <v>96690097</v>
          </cell>
        </row>
        <row r="7882">
          <cell r="C7882">
            <v>96690108</v>
          </cell>
          <cell r="D7882">
            <v>96690108</v>
          </cell>
        </row>
        <row r="7883">
          <cell r="C7883">
            <v>96690109</v>
          </cell>
          <cell r="D7883">
            <v>96690109</v>
          </cell>
        </row>
        <row r="7884">
          <cell r="C7884">
            <v>96690110</v>
          </cell>
          <cell r="D7884">
            <v>96690110</v>
          </cell>
        </row>
        <row r="7885">
          <cell r="C7885">
            <v>96690111</v>
          </cell>
          <cell r="D7885">
            <v>96690111</v>
          </cell>
        </row>
        <row r="7886">
          <cell r="C7886">
            <v>96690114</v>
          </cell>
          <cell r="D7886">
            <v>96690114</v>
          </cell>
        </row>
        <row r="7887">
          <cell r="C7887">
            <v>96690115</v>
          </cell>
          <cell r="D7887">
            <v>96690115</v>
          </cell>
        </row>
        <row r="7888">
          <cell r="C7888">
            <v>96690122</v>
          </cell>
          <cell r="D7888">
            <v>96690122</v>
          </cell>
        </row>
        <row r="7889">
          <cell r="C7889">
            <v>96690123</v>
          </cell>
          <cell r="D7889">
            <v>96690123</v>
          </cell>
        </row>
        <row r="7890">
          <cell r="C7890">
            <v>96690144</v>
          </cell>
          <cell r="D7890">
            <v>96690144</v>
          </cell>
        </row>
        <row r="7891">
          <cell r="C7891">
            <v>96690145</v>
          </cell>
          <cell r="D7891">
            <v>96690145</v>
          </cell>
        </row>
        <row r="7892">
          <cell r="C7892">
            <v>96690146</v>
          </cell>
          <cell r="D7892">
            <v>96690146</v>
          </cell>
        </row>
        <row r="7893">
          <cell r="C7893">
            <v>96690147</v>
          </cell>
          <cell r="D7893">
            <v>96690147</v>
          </cell>
        </row>
        <row r="7894">
          <cell r="C7894">
            <v>96801688</v>
          </cell>
          <cell r="D7894">
            <v>96801688</v>
          </cell>
        </row>
        <row r="7895">
          <cell r="C7895">
            <v>96801689</v>
          </cell>
          <cell r="D7895">
            <v>96801689</v>
          </cell>
        </row>
        <row r="7896">
          <cell r="C7896">
            <v>96801692</v>
          </cell>
          <cell r="D7896">
            <v>96801692</v>
          </cell>
        </row>
        <row r="7897">
          <cell r="C7897">
            <v>96801693</v>
          </cell>
          <cell r="D7897">
            <v>96801693</v>
          </cell>
        </row>
        <row r="7898">
          <cell r="C7898">
            <v>96801705</v>
          </cell>
          <cell r="D7898">
            <v>96801705</v>
          </cell>
        </row>
        <row r="7899">
          <cell r="C7899">
            <v>96801726</v>
          </cell>
          <cell r="D7899">
            <v>96801726</v>
          </cell>
        </row>
        <row r="7900">
          <cell r="C7900">
            <v>96802616</v>
          </cell>
          <cell r="D7900">
            <v>96802616</v>
          </cell>
        </row>
        <row r="7901">
          <cell r="C7901">
            <v>96804278</v>
          </cell>
          <cell r="D7901">
            <v>96804278</v>
          </cell>
        </row>
        <row r="7902">
          <cell r="C7902">
            <v>96804404</v>
          </cell>
          <cell r="D7902">
            <v>96804404</v>
          </cell>
        </row>
        <row r="7903">
          <cell r="C7903">
            <v>96804406</v>
          </cell>
          <cell r="D7903">
            <v>96804406</v>
          </cell>
        </row>
        <row r="7904">
          <cell r="C7904">
            <v>96805103</v>
          </cell>
          <cell r="D7904">
            <v>96805103</v>
          </cell>
        </row>
        <row r="7905">
          <cell r="C7905">
            <v>96806328</v>
          </cell>
          <cell r="D7905">
            <v>96806328</v>
          </cell>
        </row>
        <row r="7906">
          <cell r="C7906">
            <v>96810479</v>
          </cell>
          <cell r="D7906">
            <v>96810479</v>
          </cell>
        </row>
        <row r="7907">
          <cell r="C7907">
            <v>96810495</v>
          </cell>
          <cell r="D7907">
            <v>96810495</v>
          </cell>
        </row>
        <row r="7908">
          <cell r="C7908">
            <v>96810495</v>
          </cell>
          <cell r="D7908">
            <v>96810495</v>
          </cell>
        </row>
        <row r="7909">
          <cell r="C7909">
            <v>96812050</v>
          </cell>
          <cell r="D7909">
            <v>96812050</v>
          </cell>
        </row>
        <row r="7910">
          <cell r="C7910">
            <v>96813093</v>
          </cell>
          <cell r="D7910">
            <v>96813093</v>
          </cell>
        </row>
        <row r="7911">
          <cell r="C7911">
            <v>96813098</v>
          </cell>
          <cell r="D7911">
            <v>96813098</v>
          </cell>
        </row>
        <row r="7912">
          <cell r="C7912">
            <v>96813276</v>
          </cell>
          <cell r="D7912">
            <v>96813276</v>
          </cell>
        </row>
        <row r="7913">
          <cell r="C7913">
            <v>96813344</v>
          </cell>
          <cell r="D7913">
            <v>95966790</v>
          </cell>
        </row>
        <row r="7914">
          <cell r="C7914">
            <v>96813344</v>
          </cell>
          <cell r="D7914">
            <v>95954678</v>
          </cell>
        </row>
        <row r="7915">
          <cell r="C7915">
            <v>96813361</v>
          </cell>
          <cell r="D7915">
            <v>96813361</v>
          </cell>
        </row>
        <row r="7916">
          <cell r="C7916">
            <v>96813363</v>
          </cell>
          <cell r="D7916">
            <v>96813363</v>
          </cell>
        </row>
        <row r="7917">
          <cell r="C7917">
            <v>96813381</v>
          </cell>
          <cell r="D7917">
            <v>96813381</v>
          </cell>
        </row>
        <row r="7918">
          <cell r="C7918">
            <v>96813384</v>
          </cell>
          <cell r="D7918">
            <v>96813384</v>
          </cell>
        </row>
        <row r="7919">
          <cell r="C7919">
            <v>96813425</v>
          </cell>
          <cell r="D7919">
            <v>96813425</v>
          </cell>
        </row>
        <row r="7920">
          <cell r="C7920">
            <v>96815291</v>
          </cell>
          <cell r="D7920">
            <v>96815291</v>
          </cell>
        </row>
        <row r="7921">
          <cell r="C7921">
            <v>96815291</v>
          </cell>
          <cell r="D7921">
            <v>95981415</v>
          </cell>
        </row>
        <row r="7922">
          <cell r="C7922">
            <v>96815293</v>
          </cell>
          <cell r="D7922">
            <v>95981414</v>
          </cell>
        </row>
        <row r="7923">
          <cell r="C7923">
            <v>96815293</v>
          </cell>
          <cell r="D7923">
            <v>96815293</v>
          </cell>
        </row>
        <row r="7924">
          <cell r="C7924">
            <v>96815400</v>
          </cell>
          <cell r="D7924">
            <v>96815400</v>
          </cell>
        </row>
        <row r="7925">
          <cell r="C7925">
            <v>96816072</v>
          </cell>
          <cell r="D7925">
            <v>96816072</v>
          </cell>
        </row>
        <row r="7926">
          <cell r="C7926">
            <v>96816502</v>
          </cell>
          <cell r="D7926">
            <v>96816502</v>
          </cell>
        </row>
        <row r="7927">
          <cell r="C7927">
            <v>96817346</v>
          </cell>
          <cell r="D7927">
            <v>96817346</v>
          </cell>
        </row>
        <row r="7928">
          <cell r="C7928">
            <v>96817348</v>
          </cell>
          <cell r="D7928">
            <v>96817348</v>
          </cell>
        </row>
        <row r="7929">
          <cell r="C7929">
            <v>96817520</v>
          </cell>
          <cell r="D7929">
            <v>96817520</v>
          </cell>
        </row>
        <row r="7930">
          <cell r="C7930">
            <v>96817520</v>
          </cell>
          <cell r="D7930">
            <v>96817520</v>
          </cell>
        </row>
        <row r="7931">
          <cell r="C7931">
            <v>96817839</v>
          </cell>
          <cell r="D7931">
            <v>96817839</v>
          </cell>
        </row>
        <row r="7932">
          <cell r="C7932">
            <v>96818874</v>
          </cell>
          <cell r="D7932">
            <v>96818874</v>
          </cell>
        </row>
        <row r="7933">
          <cell r="C7933">
            <v>96819216</v>
          </cell>
          <cell r="D7933">
            <v>96819284</v>
          </cell>
        </row>
        <row r="7934">
          <cell r="C7934">
            <v>96819216</v>
          </cell>
          <cell r="D7934">
            <v>96819284</v>
          </cell>
        </row>
        <row r="7935">
          <cell r="C7935">
            <v>96819217</v>
          </cell>
          <cell r="D7935">
            <v>94565089</v>
          </cell>
        </row>
        <row r="7936">
          <cell r="C7936">
            <v>96819217</v>
          </cell>
          <cell r="D7936">
            <v>94565089</v>
          </cell>
        </row>
        <row r="7937">
          <cell r="C7937">
            <v>96819218</v>
          </cell>
          <cell r="D7937">
            <v>94579210</v>
          </cell>
        </row>
        <row r="7938">
          <cell r="C7938">
            <v>96819218</v>
          </cell>
          <cell r="D7938">
            <v>94579210</v>
          </cell>
        </row>
        <row r="7939">
          <cell r="C7939">
            <v>96819219</v>
          </cell>
          <cell r="D7939">
            <v>94565091</v>
          </cell>
        </row>
        <row r="7940">
          <cell r="C7940">
            <v>96819219</v>
          </cell>
          <cell r="D7940">
            <v>94565091</v>
          </cell>
        </row>
        <row r="7941">
          <cell r="C7941">
            <v>96819228</v>
          </cell>
          <cell r="D7941">
            <v>96819228</v>
          </cell>
        </row>
        <row r="7942">
          <cell r="C7942">
            <v>96819230</v>
          </cell>
          <cell r="D7942">
            <v>96819230</v>
          </cell>
        </row>
        <row r="7943">
          <cell r="C7943">
            <v>96819284</v>
          </cell>
          <cell r="D7943">
            <v>96819284</v>
          </cell>
        </row>
        <row r="7944">
          <cell r="C7944">
            <v>96819284</v>
          </cell>
          <cell r="D7944">
            <v>96819284</v>
          </cell>
        </row>
        <row r="7945">
          <cell r="C7945">
            <v>96820399</v>
          </cell>
          <cell r="D7945">
            <v>96820399</v>
          </cell>
        </row>
        <row r="7946">
          <cell r="C7946">
            <v>96827701</v>
          </cell>
          <cell r="D7946">
            <v>96827701</v>
          </cell>
        </row>
        <row r="7947">
          <cell r="C7947">
            <v>96827730</v>
          </cell>
          <cell r="D7947">
            <v>96827730</v>
          </cell>
        </row>
        <row r="7948">
          <cell r="C7948">
            <v>96828993</v>
          </cell>
          <cell r="D7948">
            <v>96828993</v>
          </cell>
        </row>
        <row r="7949">
          <cell r="C7949">
            <v>96828993</v>
          </cell>
          <cell r="D7949">
            <v>96828993</v>
          </cell>
        </row>
        <row r="7950">
          <cell r="C7950">
            <v>96828993</v>
          </cell>
          <cell r="D7950">
            <v>95963392</v>
          </cell>
        </row>
        <row r="7951">
          <cell r="C7951">
            <v>96829693</v>
          </cell>
          <cell r="D7951">
            <v>96828993</v>
          </cell>
        </row>
        <row r="7952">
          <cell r="C7952">
            <v>96832160</v>
          </cell>
          <cell r="D7952">
            <v>96832160</v>
          </cell>
        </row>
        <row r="7953">
          <cell r="C7953">
            <v>96832169</v>
          </cell>
          <cell r="D7953">
            <v>96832169</v>
          </cell>
        </row>
        <row r="7954">
          <cell r="C7954">
            <v>96832169</v>
          </cell>
          <cell r="D7954">
            <v>96832169</v>
          </cell>
        </row>
        <row r="7955">
          <cell r="C7955">
            <v>96833763</v>
          </cell>
          <cell r="D7955">
            <v>96833763</v>
          </cell>
        </row>
        <row r="7956">
          <cell r="C7956">
            <v>96833764</v>
          </cell>
          <cell r="D7956">
            <v>96832169</v>
          </cell>
        </row>
        <row r="7957">
          <cell r="C7957">
            <v>96833764</v>
          </cell>
          <cell r="D7957">
            <v>96832169</v>
          </cell>
        </row>
        <row r="7958">
          <cell r="C7958">
            <v>96837667</v>
          </cell>
          <cell r="D7958">
            <v>96837667</v>
          </cell>
        </row>
        <row r="7959">
          <cell r="C7959">
            <v>96837668</v>
          </cell>
          <cell r="D7959">
            <v>96837668</v>
          </cell>
        </row>
        <row r="7960">
          <cell r="C7960">
            <v>96837677</v>
          </cell>
          <cell r="D7960">
            <v>96837677</v>
          </cell>
        </row>
        <row r="7961">
          <cell r="C7961">
            <v>96837678</v>
          </cell>
          <cell r="D7961">
            <v>96837678</v>
          </cell>
        </row>
        <row r="7962">
          <cell r="C7962">
            <v>96837843</v>
          </cell>
          <cell r="D7962">
            <v>96837843</v>
          </cell>
        </row>
        <row r="7963">
          <cell r="C7963">
            <v>96837846</v>
          </cell>
          <cell r="D7963">
            <v>96837846</v>
          </cell>
        </row>
        <row r="7964">
          <cell r="C7964">
            <v>96837846</v>
          </cell>
          <cell r="D7964">
            <v>94568295</v>
          </cell>
        </row>
        <row r="7965">
          <cell r="C7965">
            <v>96837848</v>
          </cell>
          <cell r="D7965">
            <v>96968482</v>
          </cell>
        </row>
        <row r="7966">
          <cell r="C7966">
            <v>96837848</v>
          </cell>
          <cell r="D7966">
            <v>96968482</v>
          </cell>
        </row>
        <row r="7967">
          <cell r="C7967">
            <v>96838182</v>
          </cell>
          <cell r="D7967">
            <v>96838182</v>
          </cell>
        </row>
        <row r="7968">
          <cell r="C7968">
            <v>96838439</v>
          </cell>
          <cell r="D7968">
            <v>96954113</v>
          </cell>
        </row>
        <row r="7969">
          <cell r="C7969">
            <v>96838439</v>
          </cell>
          <cell r="D7969">
            <v>96954113</v>
          </cell>
        </row>
        <row r="7970">
          <cell r="C7970">
            <v>96838707</v>
          </cell>
          <cell r="D7970">
            <v>95989824</v>
          </cell>
        </row>
        <row r="7971">
          <cell r="C7971">
            <v>96838707</v>
          </cell>
          <cell r="D7971">
            <v>95989824</v>
          </cell>
        </row>
        <row r="7972">
          <cell r="C7972">
            <v>96838707</v>
          </cell>
          <cell r="D7972">
            <v>95980359</v>
          </cell>
        </row>
        <row r="7973">
          <cell r="C7973">
            <v>96838819</v>
          </cell>
          <cell r="D7973">
            <v>96838819</v>
          </cell>
        </row>
        <row r="7974">
          <cell r="C7974">
            <v>96838820</v>
          </cell>
          <cell r="D7974">
            <v>96838820</v>
          </cell>
        </row>
        <row r="7975">
          <cell r="C7975">
            <v>96838844</v>
          </cell>
          <cell r="D7975">
            <v>96838844</v>
          </cell>
        </row>
        <row r="7976">
          <cell r="C7976">
            <v>96838902</v>
          </cell>
          <cell r="D7976">
            <v>96838902</v>
          </cell>
        </row>
        <row r="7977">
          <cell r="C7977">
            <v>96838903</v>
          </cell>
          <cell r="D7977">
            <v>96838903</v>
          </cell>
        </row>
        <row r="7978">
          <cell r="C7978">
            <v>96838936</v>
          </cell>
          <cell r="D7978">
            <v>96838936</v>
          </cell>
        </row>
        <row r="7979">
          <cell r="C7979">
            <v>96838938</v>
          </cell>
          <cell r="D7979">
            <v>96838938</v>
          </cell>
        </row>
        <row r="7980">
          <cell r="C7980">
            <v>96839848</v>
          </cell>
          <cell r="D7980">
            <v>96839848</v>
          </cell>
        </row>
        <row r="7981">
          <cell r="C7981">
            <v>96839992</v>
          </cell>
          <cell r="D7981">
            <v>96916325</v>
          </cell>
        </row>
        <row r="7982">
          <cell r="C7982">
            <v>96839993</v>
          </cell>
          <cell r="D7982">
            <v>96916322</v>
          </cell>
        </row>
        <row r="7983">
          <cell r="C7983">
            <v>96841927</v>
          </cell>
          <cell r="D7983">
            <v>95022967</v>
          </cell>
        </row>
        <row r="7984">
          <cell r="C7984">
            <v>96841927</v>
          </cell>
          <cell r="D7984">
            <v>95022967</v>
          </cell>
        </row>
        <row r="7985">
          <cell r="C7985">
            <v>96841928</v>
          </cell>
          <cell r="D7985">
            <v>95022968</v>
          </cell>
        </row>
        <row r="7986">
          <cell r="C7986">
            <v>96841928</v>
          </cell>
          <cell r="D7986">
            <v>95022968</v>
          </cell>
        </row>
        <row r="7987">
          <cell r="C7987">
            <v>96843489</v>
          </cell>
          <cell r="D7987">
            <v>96843489</v>
          </cell>
        </row>
        <row r="7988">
          <cell r="C7988">
            <v>96843490</v>
          </cell>
          <cell r="D7988">
            <v>95211579</v>
          </cell>
        </row>
        <row r="7989">
          <cell r="C7989">
            <v>96843490</v>
          </cell>
          <cell r="D7989">
            <v>95211579</v>
          </cell>
        </row>
        <row r="7990">
          <cell r="C7990">
            <v>96843495</v>
          </cell>
          <cell r="D7990">
            <v>95999262</v>
          </cell>
        </row>
        <row r="7991">
          <cell r="C7991">
            <v>96843495</v>
          </cell>
          <cell r="D7991">
            <v>95999262</v>
          </cell>
        </row>
        <row r="7992">
          <cell r="C7992">
            <v>96843503</v>
          </cell>
          <cell r="D7992">
            <v>96843503</v>
          </cell>
        </row>
        <row r="7993">
          <cell r="C7993">
            <v>96843627</v>
          </cell>
          <cell r="D7993">
            <v>96843627</v>
          </cell>
        </row>
        <row r="7994">
          <cell r="C7994">
            <v>96843732</v>
          </cell>
          <cell r="D7994">
            <v>96843732</v>
          </cell>
        </row>
        <row r="7995">
          <cell r="C7995">
            <v>96843888</v>
          </cell>
          <cell r="D7995">
            <v>96843888</v>
          </cell>
        </row>
        <row r="7996">
          <cell r="C7996">
            <v>96843888</v>
          </cell>
          <cell r="D7996">
            <v>96843888</v>
          </cell>
        </row>
        <row r="7997">
          <cell r="C7997">
            <v>96844210</v>
          </cell>
          <cell r="D7997">
            <v>96844210</v>
          </cell>
        </row>
        <row r="7998">
          <cell r="C7998">
            <v>96844211</v>
          </cell>
          <cell r="D7998">
            <v>96844211</v>
          </cell>
        </row>
        <row r="7999">
          <cell r="C7999">
            <v>96844225</v>
          </cell>
          <cell r="D7999">
            <v>96844225</v>
          </cell>
        </row>
        <row r="8000">
          <cell r="C8000">
            <v>96844270</v>
          </cell>
          <cell r="D8000">
            <v>96844270</v>
          </cell>
        </row>
        <row r="8001">
          <cell r="C8001">
            <v>96844272</v>
          </cell>
          <cell r="D8001">
            <v>96844272</v>
          </cell>
        </row>
        <row r="8002">
          <cell r="C8002">
            <v>96844276</v>
          </cell>
          <cell r="D8002" t="str">
            <v>96844276 or 95015364</v>
          </cell>
        </row>
        <row r="8003">
          <cell r="C8003">
            <v>96844278</v>
          </cell>
          <cell r="D8003" t="str">
            <v>96844278 or 9501366</v>
          </cell>
        </row>
        <row r="8004">
          <cell r="C8004">
            <v>96844279</v>
          </cell>
          <cell r="D8004" t="str">
            <v>96844279 or 95015367</v>
          </cell>
        </row>
        <row r="8005">
          <cell r="C8005">
            <v>96844907</v>
          </cell>
          <cell r="D8005">
            <v>96844907</v>
          </cell>
        </row>
        <row r="8006">
          <cell r="C8006">
            <v>96844996</v>
          </cell>
          <cell r="D8006">
            <v>96844996</v>
          </cell>
        </row>
        <row r="8007">
          <cell r="C8007">
            <v>96845649</v>
          </cell>
          <cell r="D8007">
            <v>96845649</v>
          </cell>
        </row>
        <row r="8008">
          <cell r="C8008">
            <v>96845751</v>
          </cell>
          <cell r="D8008">
            <v>96845751</v>
          </cell>
        </row>
        <row r="8009">
          <cell r="C8009">
            <v>96845851</v>
          </cell>
          <cell r="D8009">
            <v>96845851</v>
          </cell>
        </row>
        <row r="8010">
          <cell r="C8010">
            <v>96846710</v>
          </cell>
          <cell r="D8010">
            <v>96846710</v>
          </cell>
        </row>
        <row r="8011">
          <cell r="C8011">
            <v>96846712</v>
          </cell>
          <cell r="D8011">
            <v>96846712</v>
          </cell>
        </row>
        <row r="8012">
          <cell r="C8012">
            <v>96846731</v>
          </cell>
          <cell r="D8012">
            <v>96846731</v>
          </cell>
        </row>
        <row r="8013">
          <cell r="C8013">
            <v>96846737</v>
          </cell>
          <cell r="D8013">
            <v>96846737</v>
          </cell>
        </row>
        <row r="8014">
          <cell r="C8014">
            <v>96846758</v>
          </cell>
          <cell r="D8014">
            <v>96846758</v>
          </cell>
        </row>
        <row r="8015">
          <cell r="C8015">
            <v>96846760</v>
          </cell>
          <cell r="D8015">
            <v>96846760</v>
          </cell>
        </row>
        <row r="8016">
          <cell r="C8016">
            <v>96847021</v>
          </cell>
          <cell r="D8016">
            <v>96847021</v>
          </cell>
        </row>
        <row r="8017">
          <cell r="C8017">
            <v>96847036</v>
          </cell>
          <cell r="D8017">
            <v>96847036</v>
          </cell>
        </row>
        <row r="8018">
          <cell r="C8018">
            <v>96847038</v>
          </cell>
          <cell r="D8018">
            <v>96847038</v>
          </cell>
        </row>
        <row r="8019">
          <cell r="C8019">
            <v>96847230</v>
          </cell>
          <cell r="D8019">
            <v>95985744</v>
          </cell>
        </row>
        <row r="8020">
          <cell r="C8020">
            <v>96847230</v>
          </cell>
          <cell r="D8020">
            <v>95985744</v>
          </cell>
        </row>
        <row r="8021">
          <cell r="C8021">
            <v>96847260</v>
          </cell>
          <cell r="D8021">
            <v>96847260</v>
          </cell>
        </row>
        <row r="8022">
          <cell r="C8022">
            <v>96847355</v>
          </cell>
          <cell r="D8022">
            <v>96847355</v>
          </cell>
        </row>
        <row r="8023">
          <cell r="C8023">
            <v>96847400</v>
          </cell>
          <cell r="D8023">
            <v>96847400</v>
          </cell>
        </row>
        <row r="8024">
          <cell r="C8024">
            <v>96847502</v>
          </cell>
          <cell r="D8024">
            <v>96847502</v>
          </cell>
        </row>
        <row r="8025">
          <cell r="C8025">
            <v>96847503</v>
          </cell>
          <cell r="D8025">
            <v>96847503</v>
          </cell>
        </row>
        <row r="8026">
          <cell r="C8026">
            <v>96847720</v>
          </cell>
          <cell r="D8026">
            <v>96847720</v>
          </cell>
        </row>
        <row r="8027">
          <cell r="C8027">
            <v>96847721</v>
          </cell>
          <cell r="D8027">
            <v>96847721</v>
          </cell>
        </row>
        <row r="8028">
          <cell r="C8028">
            <v>96847780</v>
          </cell>
          <cell r="D8028">
            <v>96847780</v>
          </cell>
        </row>
        <row r="8029">
          <cell r="C8029">
            <v>96847781</v>
          </cell>
          <cell r="D8029">
            <v>96847781</v>
          </cell>
        </row>
        <row r="8030">
          <cell r="C8030">
            <v>96847850</v>
          </cell>
          <cell r="D8030">
            <v>95984158</v>
          </cell>
        </row>
        <row r="8031">
          <cell r="C8031">
            <v>96847850</v>
          </cell>
          <cell r="D8031">
            <v>95984158</v>
          </cell>
        </row>
        <row r="8032">
          <cell r="C8032">
            <v>96847851</v>
          </cell>
          <cell r="D8032">
            <v>95984159</v>
          </cell>
        </row>
        <row r="8033">
          <cell r="C8033">
            <v>96847851</v>
          </cell>
          <cell r="D8033">
            <v>95984159</v>
          </cell>
        </row>
        <row r="8034">
          <cell r="C8034">
            <v>96847852</v>
          </cell>
          <cell r="D8034">
            <v>95984160</v>
          </cell>
        </row>
        <row r="8035">
          <cell r="C8035">
            <v>96847852</v>
          </cell>
          <cell r="D8035">
            <v>95984160</v>
          </cell>
        </row>
        <row r="8036">
          <cell r="C8036">
            <v>96847892</v>
          </cell>
          <cell r="D8036">
            <v>96847892</v>
          </cell>
        </row>
        <row r="8037">
          <cell r="C8037">
            <v>96847893</v>
          </cell>
          <cell r="D8037">
            <v>96847893</v>
          </cell>
        </row>
        <row r="8038">
          <cell r="C8038">
            <v>96847902</v>
          </cell>
          <cell r="D8038">
            <v>96847902</v>
          </cell>
        </row>
        <row r="8039">
          <cell r="C8039">
            <v>96847903</v>
          </cell>
          <cell r="D8039">
            <v>96847903</v>
          </cell>
        </row>
        <row r="8040">
          <cell r="C8040">
            <v>96847961</v>
          </cell>
          <cell r="D8040">
            <v>96847961</v>
          </cell>
        </row>
        <row r="8041">
          <cell r="C8041">
            <v>96847963</v>
          </cell>
          <cell r="D8041">
            <v>96847963</v>
          </cell>
        </row>
        <row r="8042">
          <cell r="C8042">
            <v>96847970</v>
          </cell>
          <cell r="D8042">
            <v>95972758</v>
          </cell>
        </row>
        <row r="8043">
          <cell r="C8043">
            <v>96847970</v>
          </cell>
          <cell r="D8043">
            <v>95972758</v>
          </cell>
        </row>
        <row r="8044">
          <cell r="C8044">
            <v>96847971</v>
          </cell>
          <cell r="D8044">
            <v>95972759</v>
          </cell>
        </row>
        <row r="8045">
          <cell r="C8045">
            <v>96847971</v>
          </cell>
          <cell r="D8045">
            <v>95972759</v>
          </cell>
        </row>
        <row r="8046">
          <cell r="C8046">
            <v>96847991</v>
          </cell>
          <cell r="D8046">
            <v>96847991</v>
          </cell>
        </row>
        <row r="8047">
          <cell r="C8047">
            <v>96849020</v>
          </cell>
          <cell r="D8047">
            <v>96849020</v>
          </cell>
        </row>
        <row r="8048">
          <cell r="C8048">
            <v>96849021</v>
          </cell>
          <cell r="D8048">
            <v>96849021</v>
          </cell>
        </row>
        <row r="8049">
          <cell r="C8049">
            <v>96849022</v>
          </cell>
          <cell r="D8049">
            <v>96849022</v>
          </cell>
        </row>
        <row r="8050">
          <cell r="C8050">
            <v>96849030</v>
          </cell>
          <cell r="D8050">
            <v>95227923</v>
          </cell>
        </row>
        <row r="8051">
          <cell r="C8051">
            <v>96849030</v>
          </cell>
          <cell r="D8051">
            <v>95227923</v>
          </cell>
        </row>
        <row r="8052">
          <cell r="C8052">
            <v>96849031</v>
          </cell>
          <cell r="D8052">
            <v>95227924</v>
          </cell>
        </row>
        <row r="8053">
          <cell r="C8053">
            <v>96849031</v>
          </cell>
          <cell r="D8053">
            <v>95227924</v>
          </cell>
        </row>
        <row r="8054">
          <cell r="C8054">
            <v>96849050</v>
          </cell>
          <cell r="D8054">
            <v>96849050</v>
          </cell>
        </row>
        <row r="8055">
          <cell r="C8055">
            <v>96849778</v>
          </cell>
          <cell r="D8055">
            <v>96849778</v>
          </cell>
        </row>
        <row r="8056">
          <cell r="C8056">
            <v>96851800</v>
          </cell>
          <cell r="D8056">
            <v>25183231</v>
          </cell>
        </row>
        <row r="8057">
          <cell r="C8057">
            <v>96851800</v>
          </cell>
          <cell r="D8057">
            <v>25183231</v>
          </cell>
        </row>
        <row r="8058">
          <cell r="C8058">
            <v>96851804</v>
          </cell>
          <cell r="D8058">
            <v>25183229</v>
          </cell>
        </row>
        <row r="8059">
          <cell r="C8059">
            <v>96851804</v>
          </cell>
          <cell r="D8059">
            <v>25183229</v>
          </cell>
        </row>
        <row r="8060">
          <cell r="C8060">
            <v>96851808</v>
          </cell>
          <cell r="D8060">
            <v>25183230</v>
          </cell>
        </row>
        <row r="8061">
          <cell r="C8061">
            <v>96851808</v>
          </cell>
          <cell r="D8061">
            <v>25183230</v>
          </cell>
        </row>
        <row r="8062">
          <cell r="C8062">
            <v>96851818</v>
          </cell>
          <cell r="D8062">
            <v>25183233</v>
          </cell>
        </row>
        <row r="8063">
          <cell r="C8063">
            <v>96851818</v>
          </cell>
          <cell r="D8063">
            <v>25183233</v>
          </cell>
        </row>
        <row r="8064">
          <cell r="C8064">
            <v>96852452</v>
          </cell>
          <cell r="D8064">
            <v>96852452</v>
          </cell>
        </row>
        <row r="8065">
          <cell r="C8065">
            <v>96852457</v>
          </cell>
          <cell r="D8065">
            <v>96852457</v>
          </cell>
        </row>
        <row r="8066">
          <cell r="C8066">
            <v>96852770</v>
          </cell>
          <cell r="D8066">
            <v>96852770</v>
          </cell>
        </row>
        <row r="8067">
          <cell r="C8067">
            <v>96852774</v>
          </cell>
          <cell r="D8067">
            <v>96852774</v>
          </cell>
        </row>
        <row r="8068">
          <cell r="C8068">
            <v>96855032</v>
          </cell>
          <cell r="D8068">
            <v>96865032</v>
          </cell>
        </row>
        <row r="8069">
          <cell r="C8069">
            <v>96855032</v>
          </cell>
          <cell r="D8069">
            <v>96865032</v>
          </cell>
        </row>
        <row r="8070">
          <cell r="C8070">
            <v>96855033</v>
          </cell>
          <cell r="D8070">
            <v>96865033</v>
          </cell>
        </row>
        <row r="8071">
          <cell r="C8071">
            <v>96855033</v>
          </cell>
          <cell r="D8071">
            <v>96865033</v>
          </cell>
        </row>
        <row r="8072">
          <cell r="C8072">
            <v>96858566</v>
          </cell>
          <cell r="D8072">
            <v>96858566</v>
          </cell>
        </row>
        <row r="8073">
          <cell r="C8073">
            <v>96858696</v>
          </cell>
          <cell r="D8073">
            <v>25182789</v>
          </cell>
        </row>
        <row r="8074">
          <cell r="C8074">
            <v>96858696</v>
          </cell>
          <cell r="D8074">
            <v>25182789</v>
          </cell>
        </row>
        <row r="8075">
          <cell r="C8075">
            <v>96858726</v>
          </cell>
          <cell r="D8075">
            <v>96858726</v>
          </cell>
        </row>
        <row r="8076">
          <cell r="C8076">
            <v>96859128</v>
          </cell>
          <cell r="D8076">
            <v>96859128</v>
          </cell>
        </row>
        <row r="8077">
          <cell r="C8077">
            <v>96859311</v>
          </cell>
          <cell r="D8077">
            <v>96859311</v>
          </cell>
        </row>
        <row r="8078">
          <cell r="C8078">
            <v>96860998</v>
          </cell>
          <cell r="D8078">
            <v>96860998</v>
          </cell>
        </row>
        <row r="8079">
          <cell r="C8079">
            <v>96860998</v>
          </cell>
          <cell r="D8079">
            <v>94584282</v>
          </cell>
        </row>
        <row r="8080">
          <cell r="C8080">
            <v>96860998</v>
          </cell>
          <cell r="D8080">
            <v>94584282</v>
          </cell>
        </row>
        <row r="8081">
          <cell r="C8081">
            <v>96861984</v>
          </cell>
          <cell r="D8081">
            <v>96861984</v>
          </cell>
        </row>
        <row r="8082">
          <cell r="C8082">
            <v>96861984</v>
          </cell>
          <cell r="D8082">
            <v>96861984</v>
          </cell>
        </row>
        <row r="8083">
          <cell r="C8083">
            <v>96862356</v>
          </cell>
          <cell r="D8083">
            <v>96862356</v>
          </cell>
        </row>
        <row r="8084">
          <cell r="C8084">
            <v>96864026</v>
          </cell>
          <cell r="D8084">
            <v>96864026</v>
          </cell>
        </row>
        <row r="8085">
          <cell r="C8085">
            <v>96864028</v>
          </cell>
          <cell r="D8085">
            <v>96864028</v>
          </cell>
        </row>
        <row r="8086">
          <cell r="C8086">
            <v>96864106</v>
          </cell>
          <cell r="D8086">
            <v>96864106</v>
          </cell>
        </row>
        <row r="8087">
          <cell r="C8087">
            <v>96864108</v>
          </cell>
          <cell r="D8087">
            <v>96864108</v>
          </cell>
        </row>
        <row r="8088">
          <cell r="C8088">
            <v>96864258</v>
          </cell>
          <cell r="D8088">
            <v>96864258</v>
          </cell>
        </row>
        <row r="8089">
          <cell r="C8089">
            <v>96864260</v>
          </cell>
          <cell r="D8089">
            <v>96864260</v>
          </cell>
        </row>
        <row r="8090">
          <cell r="C8090">
            <v>96864268</v>
          </cell>
          <cell r="D8090">
            <v>96864268</v>
          </cell>
        </row>
        <row r="8091">
          <cell r="C8091">
            <v>96864270</v>
          </cell>
          <cell r="D8091">
            <v>96864270</v>
          </cell>
        </row>
        <row r="8092">
          <cell r="C8092">
            <v>96864850</v>
          </cell>
          <cell r="D8092">
            <v>96864850</v>
          </cell>
        </row>
        <row r="8093">
          <cell r="C8093">
            <v>96864850</v>
          </cell>
          <cell r="D8093">
            <v>96864850</v>
          </cell>
        </row>
        <row r="8094">
          <cell r="C8094">
            <v>96865032</v>
          </cell>
          <cell r="D8094">
            <v>96865032</v>
          </cell>
        </row>
        <row r="8095">
          <cell r="C8095">
            <v>96865032</v>
          </cell>
          <cell r="D8095">
            <v>96865032</v>
          </cell>
        </row>
        <row r="8096">
          <cell r="C8096">
            <v>96865032</v>
          </cell>
          <cell r="D8096">
            <v>96865032</v>
          </cell>
        </row>
        <row r="8097">
          <cell r="C8097">
            <v>96865033</v>
          </cell>
          <cell r="D8097">
            <v>96865033</v>
          </cell>
        </row>
        <row r="8098">
          <cell r="C8098">
            <v>96865033</v>
          </cell>
          <cell r="D8098">
            <v>96865033</v>
          </cell>
        </row>
        <row r="8099">
          <cell r="C8099">
            <v>96865033</v>
          </cell>
          <cell r="D8099">
            <v>96865033</v>
          </cell>
        </row>
        <row r="8100">
          <cell r="C8100">
            <v>96865034</v>
          </cell>
          <cell r="D8100">
            <v>95215730</v>
          </cell>
        </row>
        <row r="8101">
          <cell r="C8101">
            <v>96865035</v>
          </cell>
          <cell r="D8101">
            <v>95215731</v>
          </cell>
        </row>
        <row r="8102">
          <cell r="C8102">
            <v>96865035</v>
          </cell>
          <cell r="D8102">
            <v>95215731</v>
          </cell>
        </row>
        <row r="8103">
          <cell r="C8103">
            <v>96865035</v>
          </cell>
          <cell r="D8103">
            <v>95215731</v>
          </cell>
        </row>
        <row r="8104">
          <cell r="C8104">
            <v>96865036</v>
          </cell>
          <cell r="D8104">
            <v>96865036</v>
          </cell>
        </row>
        <row r="8105">
          <cell r="C8105">
            <v>96865037</v>
          </cell>
          <cell r="D8105">
            <v>96865037</v>
          </cell>
        </row>
        <row r="8106">
          <cell r="C8106">
            <v>96865038</v>
          </cell>
          <cell r="D8106">
            <v>96865038</v>
          </cell>
        </row>
        <row r="8107">
          <cell r="C8107">
            <v>96865039</v>
          </cell>
          <cell r="D8107">
            <v>96865039</v>
          </cell>
        </row>
        <row r="8108">
          <cell r="C8108">
            <v>96865040</v>
          </cell>
          <cell r="D8108">
            <v>96914547</v>
          </cell>
        </row>
        <row r="8109">
          <cell r="C8109">
            <v>96865040</v>
          </cell>
          <cell r="D8109">
            <v>96914547</v>
          </cell>
        </row>
        <row r="8110">
          <cell r="C8110">
            <v>96865040</v>
          </cell>
          <cell r="D8110">
            <v>96914547</v>
          </cell>
        </row>
        <row r="8111">
          <cell r="C8111">
            <v>96865041</v>
          </cell>
          <cell r="D8111">
            <v>96914549</v>
          </cell>
        </row>
        <row r="8112">
          <cell r="C8112">
            <v>96866782</v>
          </cell>
          <cell r="D8112">
            <v>96866782</v>
          </cell>
        </row>
        <row r="8113">
          <cell r="C8113">
            <v>96866784</v>
          </cell>
          <cell r="D8113">
            <v>96866784</v>
          </cell>
        </row>
        <row r="8114">
          <cell r="C8114">
            <v>96872938</v>
          </cell>
          <cell r="D8114">
            <v>96872938</v>
          </cell>
        </row>
        <row r="8115">
          <cell r="C8115">
            <v>96872947</v>
          </cell>
          <cell r="D8115">
            <v>96872947</v>
          </cell>
        </row>
        <row r="8116">
          <cell r="C8116">
            <v>96874570</v>
          </cell>
          <cell r="D8116">
            <v>96874570</v>
          </cell>
        </row>
        <row r="8117">
          <cell r="C8117">
            <v>96874571</v>
          </cell>
          <cell r="D8117">
            <v>96874571</v>
          </cell>
        </row>
        <row r="8118">
          <cell r="C8118">
            <v>96875297</v>
          </cell>
          <cell r="D8118">
            <v>96875297</v>
          </cell>
        </row>
        <row r="8119">
          <cell r="C8119">
            <v>96875298</v>
          </cell>
          <cell r="D8119">
            <v>96875298</v>
          </cell>
        </row>
        <row r="8120">
          <cell r="C8120">
            <v>96875318</v>
          </cell>
          <cell r="D8120">
            <v>96875318</v>
          </cell>
        </row>
        <row r="8121">
          <cell r="C8121">
            <v>96875337</v>
          </cell>
          <cell r="D8121">
            <v>96875337</v>
          </cell>
        </row>
        <row r="8122">
          <cell r="C8122">
            <v>96876362</v>
          </cell>
          <cell r="D8122">
            <v>96876362</v>
          </cell>
        </row>
        <row r="8123">
          <cell r="C8123">
            <v>96876884</v>
          </cell>
          <cell r="D8123">
            <v>96876884</v>
          </cell>
        </row>
        <row r="8124">
          <cell r="C8124">
            <v>96878132</v>
          </cell>
          <cell r="D8124">
            <v>96878132</v>
          </cell>
        </row>
        <row r="8125">
          <cell r="C8125">
            <v>96878132</v>
          </cell>
          <cell r="D8125">
            <v>96878132</v>
          </cell>
        </row>
        <row r="8126">
          <cell r="C8126">
            <v>96878132</v>
          </cell>
          <cell r="D8126">
            <v>96878132</v>
          </cell>
        </row>
        <row r="8127">
          <cell r="C8127">
            <v>96878133</v>
          </cell>
          <cell r="D8127">
            <v>96878133</v>
          </cell>
        </row>
        <row r="8128">
          <cell r="C8128">
            <v>96878134</v>
          </cell>
          <cell r="D8128">
            <v>96878134</v>
          </cell>
        </row>
        <row r="8129">
          <cell r="C8129">
            <v>96878135</v>
          </cell>
          <cell r="D8129">
            <v>96878135</v>
          </cell>
        </row>
        <row r="8130">
          <cell r="C8130">
            <v>96878136</v>
          </cell>
          <cell r="D8130">
            <v>96878136</v>
          </cell>
        </row>
        <row r="8131">
          <cell r="C8131">
            <v>96878137</v>
          </cell>
          <cell r="D8131">
            <v>96878137</v>
          </cell>
        </row>
        <row r="8132">
          <cell r="C8132">
            <v>96878137</v>
          </cell>
          <cell r="D8132">
            <v>96878137</v>
          </cell>
        </row>
        <row r="8133">
          <cell r="C8133">
            <v>96878138</v>
          </cell>
          <cell r="D8133">
            <v>96878138</v>
          </cell>
        </row>
        <row r="8134">
          <cell r="C8134">
            <v>96878139</v>
          </cell>
          <cell r="D8134">
            <v>96878139</v>
          </cell>
        </row>
        <row r="8135">
          <cell r="C8135">
            <v>96878140</v>
          </cell>
          <cell r="D8135">
            <v>96878140</v>
          </cell>
        </row>
        <row r="8136">
          <cell r="C8136">
            <v>96878782</v>
          </cell>
          <cell r="D8136">
            <v>96878782</v>
          </cell>
        </row>
        <row r="8137">
          <cell r="C8137">
            <v>96878830</v>
          </cell>
          <cell r="D8137">
            <v>96878830</v>
          </cell>
        </row>
        <row r="8138">
          <cell r="C8138">
            <v>96879196</v>
          </cell>
          <cell r="D8138">
            <v>96879196</v>
          </cell>
        </row>
        <row r="8139">
          <cell r="C8139">
            <v>96879505</v>
          </cell>
          <cell r="D8139">
            <v>95985850</v>
          </cell>
        </row>
        <row r="8140">
          <cell r="C8140">
            <v>96879505</v>
          </cell>
          <cell r="D8140">
            <v>95985850</v>
          </cell>
        </row>
        <row r="8141">
          <cell r="C8141">
            <v>96887348</v>
          </cell>
          <cell r="D8141">
            <v>96916572</v>
          </cell>
        </row>
        <row r="8142">
          <cell r="C8142">
            <v>96887360</v>
          </cell>
          <cell r="D8142">
            <v>96887360</v>
          </cell>
        </row>
        <row r="8143">
          <cell r="C8143">
            <v>96887361</v>
          </cell>
          <cell r="D8143">
            <v>96887361</v>
          </cell>
        </row>
        <row r="8144">
          <cell r="C8144">
            <v>96888647</v>
          </cell>
          <cell r="D8144">
            <v>96888647</v>
          </cell>
        </row>
        <row r="8145">
          <cell r="C8145">
            <v>96888648</v>
          </cell>
          <cell r="D8145">
            <v>96888648</v>
          </cell>
        </row>
        <row r="8146">
          <cell r="C8146">
            <v>96888706</v>
          </cell>
          <cell r="D8146">
            <v>95233770</v>
          </cell>
        </row>
        <row r="8147">
          <cell r="C8147">
            <v>96888706</v>
          </cell>
          <cell r="D8147">
            <v>95233770</v>
          </cell>
        </row>
        <row r="8148">
          <cell r="C8148">
            <v>96888710</v>
          </cell>
          <cell r="D8148">
            <v>96888710</v>
          </cell>
        </row>
        <row r="8149">
          <cell r="C8149">
            <v>96891905</v>
          </cell>
          <cell r="D8149">
            <v>96891905</v>
          </cell>
        </row>
        <row r="8150">
          <cell r="C8150">
            <v>96892213</v>
          </cell>
          <cell r="D8150">
            <v>96892213</v>
          </cell>
        </row>
        <row r="8151">
          <cell r="C8151">
            <v>96892213</v>
          </cell>
          <cell r="D8151">
            <v>96892213</v>
          </cell>
        </row>
        <row r="8152">
          <cell r="C8152">
            <v>96892292</v>
          </cell>
          <cell r="D8152">
            <v>96892292</v>
          </cell>
        </row>
        <row r="8153">
          <cell r="C8153">
            <v>96892952</v>
          </cell>
          <cell r="D8153">
            <v>95209431</v>
          </cell>
        </row>
        <row r="8154">
          <cell r="C8154">
            <v>96892952</v>
          </cell>
          <cell r="D8154">
            <v>95209431</v>
          </cell>
        </row>
        <row r="8155">
          <cell r="C8155">
            <v>96892964</v>
          </cell>
          <cell r="D8155">
            <v>95977412</v>
          </cell>
        </row>
        <row r="8156">
          <cell r="C8156">
            <v>96892964</v>
          </cell>
          <cell r="D8156">
            <v>96892964</v>
          </cell>
        </row>
        <row r="8157">
          <cell r="C8157">
            <v>96892964</v>
          </cell>
          <cell r="D8157">
            <v>95977412</v>
          </cell>
        </row>
        <row r="8158">
          <cell r="C8158">
            <v>96896551</v>
          </cell>
          <cell r="D8158">
            <v>96896551</v>
          </cell>
        </row>
        <row r="8159">
          <cell r="C8159">
            <v>96897550</v>
          </cell>
          <cell r="D8159">
            <v>96897550</v>
          </cell>
        </row>
        <row r="8160">
          <cell r="C8160">
            <v>96897812</v>
          </cell>
          <cell r="D8160">
            <v>95952889</v>
          </cell>
        </row>
        <row r="8161">
          <cell r="C8161">
            <v>96897812</v>
          </cell>
          <cell r="D8161">
            <v>96897812</v>
          </cell>
        </row>
        <row r="8162">
          <cell r="C8162">
            <v>96897812</v>
          </cell>
          <cell r="D8162">
            <v>95952889</v>
          </cell>
        </row>
        <row r="8163">
          <cell r="C8163">
            <v>96897813</v>
          </cell>
          <cell r="D8163">
            <v>95952890</v>
          </cell>
        </row>
        <row r="8164">
          <cell r="C8164">
            <v>96897813</v>
          </cell>
          <cell r="D8164">
            <v>96897813</v>
          </cell>
        </row>
        <row r="8165">
          <cell r="C8165">
            <v>96897813</v>
          </cell>
          <cell r="D8165">
            <v>95952890</v>
          </cell>
        </row>
        <row r="8166">
          <cell r="C8166">
            <v>96899950</v>
          </cell>
          <cell r="D8166">
            <v>96899950</v>
          </cell>
        </row>
        <row r="8167">
          <cell r="C8167">
            <v>96899951</v>
          </cell>
          <cell r="D8167">
            <v>96899951</v>
          </cell>
        </row>
        <row r="8168">
          <cell r="C8168">
            <v>96899977</v>
          </cell>
          <cell r="D8168">
            <v>96899977</v>
          </cell>
        </row>
        <row r="8169">
          <cell r="C8169">
            <v>96899978</v>
          </cell>
          <cell r="D8169">
            <v>96899978</v>
          </cell>
        </row>
        <row r="8170">
          <cell r="C8170">
            <v>96899979</v>
          </cell>
          <cell r="D8170">
            <v>96899979</v>
          </cell>
        </row>
        <row r="8171">
          <cell r="C8171">
            <v>96899983</v>
          </cell>
          <cell r="D8171">
            <v>96899983</v>
          </cell>
        </row>
        <row r="8172">
          <cell r="C8172">
            <v>96899985</v>
          </cell>
          <cell r="D8172">
            <v>96899985</v>
          </cell>
        </row>
        <row r="8173">
          <cell r="C8173">
            <v>96908351</v>
          </cell>
          <cell r="D8173">
            <v>96908351</v>
          </cell>
        </row>
        <row r="8174">
          <cell r="C8174">
            <v>96908811</v>
          </cell>
          <cell r="D8174">
            <v>96908811</v>
          </cell>
        </row>
        <row r="8175">
          <cell r="C8175">
            <v>96908812</v>
          </cell>
          <cell r="D8175">
            <v>96908812</v>
          </cell>
        </row>
        <row r="8176">
          <cell r="C8176">
            <v>96908813</v>
          </cell>
          <cell r="D8176">
            <v>96908813</v>
          </cell>
        </row>
        <row r="8177">
          <cell r="C8177">
            <v>96908814</v>
          </cell>
          <cell r="D8177">
            <v>96908814</v>
          </cell>
        </row>
        <row r="8178">
          <cell r="C8178">
            <v>96908815</v>
          </cell>
          <cell r="D8178">
            <v>96908815</v>
          </cell>
        </row>
        <row r="8179">
          <cell r="C8179">
            <v>96908818</v>
          </cell>
          <cell r="D8179">
            <v>96908818</v>
          </cell>
        </row>
        <row r="8180">
          <cell r="C8180">
            <v>96908820</v>
          </cell>
          <cell r="D8180">
            <v>96908820</v>
          </cell>
        </row>
        <row r="8181">
          <cell r="C8181">
            <v>96908821</v>
          </cell>
          <cell r="D8181">
            <v>96908821</v>
          </cell>
        </row>
        <row r="8182">
          <cell r="C8182">
            <v>96908822</v>
          </cell>
          <cell r="D8182">
            <v>96908822</v>
          </cell>
        </row>
        <row r="8183">
          <cell r="C8183">
            <v>96908823</v>
          </cell>
          <cell r="D8183">
            <v>96908823</v>
          </cell>
        </row>
        <row r="8184">
          <cell r="C8184">
            <v>96908824</v>
          </cell>
          <cell r="D8184">
            <v>96908824</v>
          </cell>
        </row>
        <row r="8185">
          <cell r="C8185">
            <v>96908825</v>
          </cell>
          <cell r="D8185">
            <v>96908825</v>
          </cell>
        </row>
        <row r="8186">
          <cell r="C8186">
            <v>96908828</v>
          </cell>
          <cell r="D8186">
            <v>96908828</v>
          </cell>
        </row>
        <row r="8187">
          <cell r="C8187">
            <v>96908830</v>
          </cell>
          <cell r="D8187">
            <v>96908830</v>
          </cell>
        </row>
        <row r="8188">
          <cell r="C8188">
            <v>96909001</v>
          </cell>
          <cell r="D8188">
            <v>95981357</v>
          </cell>
        </row>
        <row r="8189">
          <cell r="C8189">
            <v>96909001</v>
          </cell>
          <cell r="D8189">
            <v>95981357</v>
          </cell>
        </row>
        <row r="8190">
          <cell r="C8190">
            <v>96909003</v>
          </cell>
          <cell r="D8190">
            <v>96909003</v>
          </cell>
        </row>
        <row r="8191">
          <cell r="C8191">
            <v>96909004</v>
          </cell>
          <cell r="D8191">
            <v>95981355</v>
          </cell>
        </row>
        <row r="8192">
          <cell r="C8192">
            <v>96909004</v>
          </cell>
          <cell r="D8192">
            <v>95981355</v>
          </cell>
        </row>
        <row r="8193">
          <cell r="C8193">
            <v>96909005</v>
          </cell>
          <cell r="D8193">
            <v>95981356</v>
          </cell>
        </row>
        <row r="8194">
          <cell r="C8194">
            <v>96909005</v>
          </cell>
          <cell r="D8194">
            <v>95981356</v>
          </cell>
        </row>
        <row r="8195">
          <cell r="C8195">
            <v>96909211</v>
          </cell>
          <cell r="D8195">
            <v>96909211</v>
          </cell>
        </row>
        <row r="8196">
          <cell r="C8196">
            <v>96909212</v>
          </cell>
          <cell r="D8196">
            <v>96909212</v>
          </cell>
        </row>
        <row r="8197">
          <cell r="C8197">
            <v>96909213</v>
          </cell>
          <cell r="D8197">
            <v>96909213</v>
          </cell>
        </row>
        <row r="8198">
          <cell r="C8198">
            <v>96909214</v>
          </cell>
          <cell r="D8198">
            <v>96909214</v>
          </cell>
        </row>
        <row r="8199">
          <cell r="C8199">
            <v>96909215</v>
          </cell>
          <cell r="D8199">
            <v>96909215</v>
          </cell>
        </row>
        <row r="8200">
          <cell r="C8200">
            <v>96909218</v>
          </cell>
          <cell r="D8200">
            <v>96909218</v>
          </cell>
        </row>
        <row r="8201">
          <cell r="C8201">
            <v>96909220</v>
          </cell>
          <cell r="D8201">
            <v>96909220</v>
          </cell>
        </row>
        <row r="8202">
          <cell r="C8202">
            <v>96909221</v>
          </cell>
          <cell r="D8202">
            <v>96909221</v>
          </cell>
        </row>
        <row r="8203">
          <cell r="C8203">
            <v>96909226</v>
          </cell>
          <cell r="D8203">
            <v>96909226</v>
          </cell>
        </row>
        <row r="8204">
          <cell r="C8204">
            <v>96909242</v>
          </cell>
          <cell r="D8204">
            <v>96909242</v>
          </cell>
        </row>
        <row r="8205">
          <cell r="C8205">
            <v>96909243</v>
          </cell>
          <cell r="D8205">
            <v>96909243</v>
          </cell>
        </row>
        <row r="8206">
          <cell r="C8206">
            <v>96909256</v>
          </cell>
          <cell r="D8206">
            <v>96909256</v>
          </cell>
        </row>
        <row r="8207">
          <cell r="C8207">
            <v>96909295</v>
          </cell>
          <cell r="D8207">
            <v>95990221</v>
          </cell>
        </row>
        <row r="8208">
          <cell r="C8208">
            <v>96909295</v>
          </cell>
          <cell r="D8208">
            <v>95990221</v>
          </cell>
        </row>
        <row r="8209">
          <cell r="C8209">
            <v>96909317</v>
          </cell>
          <cell r="D8209">
            <v>95235190</v>
          </cell>
        </row>
        <row r="8210">
          <cell r="C8210">
            <v>96909317</v>
          </cell>
          <cell r="D8210">
            <v>96909317</v>
          </cell>
        </row>
        <row r="8211">
          <cell r="C8211">
            <v>96909317</v>
          </cell>
          <cell r="D8211">
            <v>95235190</v>
          </cell>
        </row>
        <row r="8212">
          <cell r="C8212">
            <v>96909382</v>
          </cell>
          <cell r="D8212">
            <v>95017728</v>
          </cell>
        </row>
        <row r="8213">
          <cell r="C8213">
            <v>96909382</v>
          </cell>
          <cell r="D8213">
            <v>95017728</v>
          </cell>
        </row>
        <row r="8214">
          <cell r="C8214">
            <v>96909383</v>
          </cell>
          <cell r="D8214">
            <v>95017729</v>
          </cell>
        </row>
        <row r="8215">
          <cell r="C8215">
            <v>96909383</v>
          </cell>
          <cell r="D8215">
            <v>95017729</v>
          </cell>
        </row>
        <row r="8216">
          <cell r="C8216">
            <v>96909422</v>
          </cell>
          <cell r="D8216">
            <v>96909422</v>
          </cell>
        </row>
        <row r="8217">
          <cell r="C8217">
            <v>96909424</v>
          </cell>
          <cell r="D8217">
            <v>96909424</v>
          </cell>
        </row>
        <row r="8218">
          <cell r="C8218">
            <v>96909450</v>
          </cell>
          <cell r="D8218">
            <v>96909450</v>
          </cell>
        </row>
        <row r="8219">
          <cell r="C8219">
            <v>96909452</v>
          </cell>
          <cell r="D8219">
            <v>96909452</v>
          </cell>
        </row>
        <row r="8220">
          <cell r="C8220">
            <v>96914151</v>
          </cell>
          <cell r="D8220">
            <v>96914152</v>
          </cell>
        </row>
        <row r="8221">
          <cell r="C8221">
            <v>96914151</v>
          </cell>
          <cell r="D8221">
            <v>96914152</v>
          </cell>
        </row>
        <row r="8222">
          <cell r="C8222">
            <v>96914152</v>
          </cell>
          <cell r="D8222">
            <v>96914152</v>
          </cell>
        </row>
        <row r="8223">
          <cell r="C8223">
            <v>96914152</v>
          </cell>
          <cell r="D8223">
            <v>96914152</v>
          </cell>
        </row>
        <row r="8224">
          <cell r="C8224">
            <v>96914152</v>
          </cell>
          <cell r="D8224">
            <v>96313881</v>
          </cell>
        </row>
        <row r="8225">
          <cell r="C8225">
            <v>96914152</v>
          </cell>
          <cell r="D8225">
            <v>96313881</v>
          </cell>
        </row>
        <row r="8226">
          <cell r="C8226">
            <v>96914152</v>
          </cell>
          <cell r="D8226">
            <v>94566998</v>
          </cell>
        </row>
        <row r="8227">
          <cell r="C8227">
            <v>96914153</v>
          </cell>
          <cell r="D8227">
            <v>94566999</v>
          </cell>
        </row>
        <row r="8228">
          <cell r="C8228">
            <v>96914153</v>
          </cell>
          <cell r="D8228">
            <v>94566999</v>
          </cell>
        </row>
        <row r="8229">
          <cell r="C8229">
            <v>96914159</v>
          </cell>
          <cell r="D8229">
            <v>96914159</v>
          </cell>
        </row>
        <row r="8230">
          <cell r="C8230">
            <v>96914159</v>
          </cell>
          <cell r="D8230">
            <v>96914159</v>
          </cell>
        </row>
        <row r="8231">
          <cell r="C8231">
            <v>96914160</v>
          </cell>
          <cell r="D8231">
            <v>96612403</v>
          </cell>
        </row>
        <row r="8232">
          <cell r="C8232">
            <v>96914160</v>
          </cell>
          <cell r="D8232">
            <v>96612403</v>
          </cell>
        </row>
        <row r="8233">
          <cell r="C8233">
            <v>96914160</v>
          </cell>
          <cell r="D8233">
            <v>96612403</v>
          </cell>
        </row>
        <row r="8234">
          <cell r="C8234">
            <v>96914160</v>
          </cell>
          <cell r="D8234">
            <v>96612403</v>
          </cell>
        </row>
        <row r="8235">
          <cell r="C8235">
            <v>96914161</v>
          </cell>
          <cell r="D8235">
            <v>96914161</v>
          </cell>
        </row>
        <row r="8236">
          <cell r="C8236">
            <v>96914161</v>
          </cell>
          <cell r="D8236" t="str">
            <v>96570919 or 96914161</v>
          </cell>
        </row>
        <row r="8237">
          <cell r="C8237">
            <v>96914162</v>
          </cell>
          <cell r="D8237">
            <v>96914162</v>
          </cell>
        </row>
        <row r="8238">
          <cell r="C8238">
            <v>96914162</v>
          </cell>
          <cell r="D8238">
            <v>96914162</v>
          </cell>
        </row>
        <row r="8239">
          <cell r="C8239">
            <v>96914162</v>
          </cell>
          <cell r="D8239">
            <v>96914162</v>
          </cell>
        </row>
        <row r="8240">
          <cell r="C8240">
            <v>96914163</v>
          </cell>
          <cell r="D8240">
            <v>96610297</v>
          </cell>
        </row>
        <row r="8241">
          <cell r="C8241">
            <v>96914163</v>
          </cell>
          <cell r="D8241">
            <v>96610297</v>
          </cell>
        </row>
        <row r="8242">
          <cell r="C8242">
            <v>96914163</v>
          </cell>
          <cell r="D8242">
            <v>96610297</v>
          </cell>
        </row>
        <row r="8243">
          <cell r="C8243">
            <v>96914163</v>
          </cell>
          <cell r="D8243">
            <v>96610297</v>
          </cell>
        </row>
        <row r="8244">
          <cell r="C8244">
            <v>96914164</v>
          </cell>
          <cell r="D8244">
            <v>96914164</v>
          </cell>
        </row>
        <row r="8245">
          <cell r="C8245">
            <v>96914164</v>
          </cell>
          <cell r="D8245">
            <v>96914164</v>
          </cell>
        </row>
        <row r="8246">
          <cell r="C8246">
            <v>96914164</v>
          </cell>
          <cell r="D8246">
            <v>96603583</v>
          </cell>
        </row>
        <row r="8247">
          <cell r="C8247">
            <v>96914165</v>
          </cell>
          <cell r="D8247">
            <v>96914165</v>
          </cell>
        </row>
        <row r="8248">
          <cell r="C8248">
            <v>96914165</v>
          </cell>
          <cell r="D8248">
            <v>96914165</v>
          </cell>
        </row>
        <row r="8249">
          <cell r="C8249">
            <v>96914165</v>
          </cell>
          <cell r="D8249">
            <v>96917456</v>
          </cell>
        </row>
        <row r="8250">
          <cell r="C8250">
            <v>96914168</v>
          </cell>
          <cell r="D8250">
            <v>96914168</v>
          </cell>
        </row>
        <row r="8251">
          <cell r="C8251">
            <v>96914168</v>
          </cell>
          <cell r="D8251">
            <v>96914168</v>
          </cell>
        </row>
        <row r="8252">
          <cell r="C8252">
            <v>96914169</v>
          </cell>
          <cell r="D8252">
            <v>96914169</v>
          </cell>
        </row>
        <row r="8253">
          <cell r="C8253">
            <v>96914169</v>
          </cell>
          <cell r="D8253">
            <v>96914169</v>
          </cell>
        </row>
        <row r="8254">
          <cell r="C8254">
            <v>96914169</v>
          </cell>
          <cell r="D8254">
            <v>96914169</v>
          </cell>
        </row>
        <row r="8255">
          <cell r="C8255">
            <v>96914169</v>
          </cell>
          <cell r="D8255">
            <v>96914169</v>
          </cell>
        </row>
        <row r="8256">
          <cell r="C8256">
            <v>96914169</v>
          </cell>
          <cell r="D8256">
            <v>96914169</v>
          </cell>
        </row>
        <row r="8257">
          <cell r="C8257">
            <v>96914169</v>
          </cell>
          <cell r="D8257">
            <v>96914169</v>
          </cell>
        </row>
        <row r="8258">
          <cell r="C8258">
            <v>96914169</v>
          </cell>
          <cell r="D8258">
            <v>96914169</v>
          </cell>
        </row>
        <row r="8259">
          <cell r="C8259">
            <v>96914169</v>
          </cell>
          <cell r="D8259">
            <v>96914169</v>
          </cell>
        </row>
        <row r="8260">
          <cell r="C8260">
            <v>96914169</v>
          </cell>
          <cell r="D8260">
            <v>96914169</v>
          </cell>
        </row>
        <row r="8261">
          <cell r="C8261">
            <v>96914169</v>
          </cell>
          <cell r="D8261">
            <v>96914169</v>
          </cell>
        </row>
        <row r="8262">
          <cell r="C8262">
            <v>96914169</v>
          </cell>
          <cell r="D8262">
            <v>96914169</v>
          </cell>
        </row>
        <row r="8263">
          <cell r="C8263">
            <v>96914169</v>
          </cell>
          <cell r="D8263">
            <v>96914169</v>
          </cell>
        </row>
        <row r="8264">
          <cell r="C8264">
            <v>96914170</v>
          </cell>
          <cell r="D8264">
            <v>96914170</v>
          </cell>
        </row>
        <row r="8265">
          <cell r="C8265">
            <v>96914171</v>
          </cell>
          <cell r="D8265">
            <v>96914171</v>
          </cell>
        </row>
        <row r="8266">
          <cell r="C8266">
            <v>96914172</v>
          </cell>
          <cell r="D8266">
            <v>96318224</v>
          </cell>
        </row>
        <row r="8267">
          <cell r="C8267">
            <v>96914172</v>
          </cell>
          <cell r="D8267">
            <v>96318224</v>
          </cell>
        </row>
        <row r="8268">
          <cell r="C8268">
            <v>96914174</v>
          </cell>
          <cell r="D8268">
            <v>96914174</v>
          </cell>
        </row>
        <row r="8269">
          <cell r="C8269">
            <v>96914176</v>
          </cell>
          <cell r="D8269">
            <v>96914176</v>
          </cell>
        </row>
        <row r="8270">
          <cell r="C8270">
            <v>96914178</v>
          </cell>
          <cell r="D8270">
            <v>96914178</v>
          </cell>
        </row>
        <row r="8271">
          <cell r="C8271">
            <v>96914179</v>
          </cell>
          <cell r="D8271">
            <v>96914179</v>
          </cell>
        </row>
        <row r="8272">
          <cell r="C8272">
            <v>96914180</v>
          </cell>
          <cell r="D8272">
            <v>96914180</v>
          </cell>
        </row>
        <row r="8273">
          <cell r="C8273">
            <v>96914183</v>
          </cell>
          <cell r="D8273">
            <v>96914183</v>
          </cell>
        </row>
        <row r="8274">
          <cell r="C8274">
            <v>96914187</v>
          </cell>
          <cell r="D8274">
            <v>96914187</v>
          </cell>
        </row>
        <row r="8275">
          <cell r="C8275">
            <v>96914189</v>
          </cell>
          <cell r="D8275">
            <v>96914189</v>
          </cell>
        </row>
        <row r="8276">
          <cell r="C8276">
            <v>96914193</v>
          </cell>
          <cell r="D8276">
            <v>96914193</v>
          </cell>
        </row>
        <row r="8277">
          <cell r="C8277">
            <v>96914196</v>
          </cell>
          <cell r="D8277">
            <v>96914196</v>
          </cell>
        </row>
        <row r="8278">
          <cell r="C8278">
            <v>96914197</v>
          </cell>
          <cell r="D8278">
            <v>96507937</v>
          </cell>
        </row>
        <row r="8279">
          <cell r="C8279">
            <v>96914197</v>
          </cell>
          <cell r="D8279">
            <v>96507937</v>
          </cell>
        </row>
        <row r="8280">
          <cell r="C8280">
            <v>96914201</v>
          </cell>
          <cell r="D8280">
            <v>96914201</v>
          </cell>
        </row>
        <row r="8281">
          <cell r="C8281">
            <v>96914201</v>
          </cell>
          <cell r="D8281">
            <v>96914201</v>
          </cell>
        </row>
        <row r="8282">
          <cell r="C8282">
            <v>96914202</v>
          </cell>
          <cell r="D8282">
            <v>96914202</v>
          </cell>
        </row>
        <row r="8283">
          <cell r="C8283">
            <v>96914202</v>
          </cell>
          <cell r="D8283">
            <v>96914202</v>
          </cell>
        </row>
        <row r="8284">
          <cell r="C8284">
            <v>96914203</v>
          </cell>
          <cell r="D8284">
            <v>96914203</v>
          </cell>
        </row>
        <row r="8285">
          <cell r="C8285">
            <v>96914203</v>
          </cell>
          <cell r="D8285">
            <v>96914203</v>
          </cell>
        </row>
        <row r="8286">
          <cell r="C8286">
            <v>96914203</v>
          </cell>
          <cell r="D8286">
            <v>96914203</v>
          </cell>
        </row>
        <row r="8287">
          <cell r="C8287">
            <v>96914203</v>
          </cell>
          <cell r="D8287">
            <v>96914203</v>
          </cell>
        </row>
        <row r="8288">
          <cell r="C8288">
            <v>96914203</v>
          </cell>
          <cell r="D8288">
            <v>96914203</v>
          </cell>
        </row>
        <row r="8289">
          <cell r="C8289">
            <v>96914203</v>
          </cell>
          <cell r="D8289">
            <v>96914203</v>
          </cell>
        </row>
        <row r="8290">
          <cell r="C8290">
            <v>96914203</v>
          </cell>
          <cell r="D8290">
            <v>96914203</v>
          </cell>
        </row>
        <row r="8291">
          <cell r="C8291">
            <v>96914203</v>
          </cell>
          <cell r="D8291">
            <v>96914203</v>
          </cell>
        </row>
        <row r="8292">
          <cell r="C8292">
            <v>96914203</v>
          </cell>
          <cell r="D8292">
            <v>96914203</v>
          </cell>
        </row>
        <row r="8293">
          <cell r="C8293">
            <v>96914212</v>
          </cell>
          <cell r="D8293">
            <v>96914449</v>
          </cell>
        </row>
        <row r="8294">
          <cell r="C8294">
            <v>96914215</v>
          </cell>
          <cell r="D8294">
            <v>96914215</v>
          </cell>
        </row>
        <row r="8295">
          <cell r="C8295">
            <v>96914215</v>
          </cell>
          <cell r="D8295">
            <v>96914215</v>
          </cell>
        </row>
        <row r="8296">
          <cell r="C8296">
            <v>96914216</v>
          </cell>
          <cell r="D8296">
            <v>96562642</v>
          </cell>
        </row>
        <row r="8297">
          <cell r="C8297">
            <v>96914216</v>
          </cell>
          <cell r="D8297">
            <v>96562642</v>
          </cell>
        </row>
        <row r="8298">
          <cell r="C8298">
            <v>96914216</v>
          </cell>
          <cell r="D8298">
            <v>96562642</v>
          </cell>
        </row>
        <row r="8299">
          <cell r="C8299">
            <v>96914216</v>
          </cell>
          <cell r="D8299">
            <v>96562642</v>
          </cell>
        </row>
        <row r="8300">
          <cell r="C8300">
            <v>96914217</v>
          </cell>
          <cell r="D8300">
            <v>96914217</v>
          </cell>
        </row>
        <row r="8301">
          <cell r="C8301">
            <v>96914217</v>
          </cell>
          <cell r="D8301">
            <v>96914217</v>
          </cell>
        </row>
        <row r="8302">
          <cell r="C8302">
            <v>96914217</v>
          </cell>
          <cell r="D8302">
            <v>96320156</v>
          </cell>
        </row>
        <row r="8303">
          <cell r="C8303">
            <v>96914218</v>
          </cell>
          <cell r="D8303">
            <v>96914218</v>
          </cell>
        </row>
        <row r="8304">
          <cell r="C8304">
            <v>96914218</v>
          </cell>
          <cell r="D8304">
            <v>96914218</v>
          </cell>
        </row>
        <row r="8305">
          <cell r="C8305">
            <v>96914218</v>
          </cell>
          <cell r="D8305">
            <v>96914218</v>
          </cell>
        </row>
        <row r="8306">
          <cell r="C8306">
            <v>96914218</v>
          </cell>
          <cell r="D8306">
            <v>96914218</v>
          </cell>
        </row>
        <row r="8307">
          <cell r="C8307">
            <v>96914218</v>
          </cell>
          <cell r="D8307">
            <v>96914203</v>
          </cell>
        </row>
        <row r="8308">
          <cell r="C8308">
            <v>96914218</v>
          </cell>
          <cell r="D8308">
            <v>96914203</v>
          </cell>
        </row>
        <row r="8309">
          <cell r="C8309">
            <v>96914219</v>
          </cell>
          <cell r="D8309">
            <v>96312545</v>
          </cell>
        </row>
        <row r="8310">
          <cell r="C8310">
            <v>96914219</v>
          </cell>
          <cell r="D8310">
            <v>96312545</v>
          </cell>
        </row>
        <row r="8311">
          <cell r="C8311">
            <v>96914219</v>
          </cell>
          <cell r="D8311">
            <v>96914219</v>
          </cell>
        </row>
        <row r="8312">
          <cell r="C8312">
            <v>96914219</v>
          </cell>
          <cell r="D8312">
            <v>96914219</v>
          </cell>
        </row>
        <row r="8313">
          <cell r="C8313">
            <v>96914220</v>
          </cell>
          <cell r="D8313">
            <v>96312545</v>
          </cell>
        </row>
        <row r="8314">
          <cell r="C8314">
            <v>96914220</v>
          </cell>
          <cell r="D8314">
            <v>96312545</v>
          </cell>
        </row>
        <row r="8315">
          <cell r="C8315">
            <v>96914222</v>
          </cell>
          <cell r="D8315">
            <v>96914222</v>
          </cell>
        </row>
        <row r="8316">
          <cell r="C8316">
            <v>96914225</v>
          </cell>
          <cell r="D8316">
            <v>96316326</v>
          </cell>
        </row>
        <row r="8317">
          <cell r="C8317">
            <v>96914225</v>
          </cell>
          <cell r="D8317">
            <v>96316326</v>
          </cell>
        </row>
        <row r="8318">
          <cell r="C8318">
            <v>96914226</v>
          </cell>
          <cell r="D8318">
            <v>96316325</v>
          </cell>
        </row>
        <row r="8319">
          <cell r="C8319">
            <v>96914226</v>
          </cell>
          <cell r="D8319">
            <v>96316325</v>
          </cell>
        </row>
        <row r="8320">
          <cell r="C8320">
            <v>96914227</v>
          </cell>
          <cell r="D8320">
            <v>96914227</v>
          </cell>
        </row>
        <row r="8321">
          <cell r="C8321">
            <v>96914227</v>
          </cell>
          <cell r="D8321">
            <v>96914227</v>
          </cell>
        </row>
        <row r="8322">
          <cell r="C8322">
            <v>96914228</v>
          </cell>
          <cell r="D8322">
            <v>96914228</v>
          </cell>
        </row>
        <row r="8323">
          <cell r="C8323">
            <v>96914228</v>
          </cell>
          <cell r="D8323">
            <v>96914228</v>
          </cell>
        </row>
        <row r="8324">
          <cell r="C8324">
            <v>96914229</v>
          </cell>
          <cell r="D8324">
            <v>96914229</v>
          </cell>
        </row>
        <row r="8325">
          <cell r="C8325">
            <v>96914229</v>
          </cell>
          <cell r="D8325">
            <v>96914229</v>
          </cell>
        </row>
        <row r="8326">
          <cell r="C8326">
            <v>96914230</v>
          </cell>
          <cell r="D8326">
            <v>96914230</v>
          </cell>
        </row>
        <row r="8327">
          <cell r="C8327">
            <v>96914230</v>
          </cell>
          <cell r="D8327">
            <v>96914230</v>
          </cell>
        </row>
        <row r="8328">
          <cell r="C8328">
            <v>96914230</v>
          </cell>
          <cell r="D8328">
            <v>96914230</v>
          </cell>
        </row>
        <row r="8329">
          <cell r="C8329">
            <v>96914231</v>
          </cell>
          <cell r="D8329">
            <v>96914231</v>
          </cell>
        </row>
        <row r="8330">
          <cell r="C8330">
            <v>96914231</v>
          </cell>
          <cell r="D8330">
            <v>96914231</v>
          </cell>
        </row>
        <row r="8331">
          <cell r="C8331">
            <v>96914233</v>
          </cell>
          <cell r="D8331">
            <v>96914233</v>
          </cell>
        </row>
        <row r="8332">
          <cell r="C8332">
            <v>96914234</v>
          </cell>
          <cell r="D8332">
            <v>96914234</v>
          </cell>
        </row>
        <row r="8333">
          <cell r="C8333">
            <v>96914244</v>
          </cell>
          <cell r="D8333">
            <v>96914244</v>
          </cell>
        </row>
        <row r="8334">
          <cell r="C8334">
            <v>96914246</v>
          </cell>
          <cell r="D8334">
            <v>90184911</v>
          </cell>
        </row>
        <row r="8335">
          <cell r="C8335">
            <v>96914246</v>
          </cell>
          <cell r="D8335">
            <v>90184911</v>
          </cell>
        </row>
        <row r="8336">
          <cell r="C8336">
            <v>96914246</v>
          </cell>
          <cell r="D8336">
            <v>96914246</v>
          </cell>
        </row>
        <row r="8337">
          <cell r="C8337">
            <v>96914246</v>
          </cell>
          <cell r="D8337">
            <v>90184911</v>
          </cell>
        </row>
        <row r="8338">
          <cell r="C8338">
            <v>96914248</v>
          </cell>
          <cell r="D8338">
            <v>96191565</v>
          </cell>
        </row>
        <row r="8339">
          <cell r="C8339">
            <v>96914249</v>
          </cell>
          <cell r="D8339" t="str">
            <v>IC-1389</v>
          </cell>
        </row>
        <row r="8340">
          <cell r="C8340">
            <v>96914250</v>
          </cell>
          <cell r="D8340">
            <v>96914250</v>
          </cell>
        </row>
        <row r="8341">
          <cell r="C8341">
            <v>96914250</v>
          </cell>
          <cell r="D8341">
            <v>96917621</v>
          </cell>
        </row>
        <row r="8342">
          <cell r="C8342">
            <v>96914251</v>
          </cell>
          <cell r="D8342">
            <v>96914251</v>
          </cell>
        </row>
        <row r="8343">
          <cell r="C8343">
            <v>96914252</v>
          </cell>
          <cell r="D8343">
            <v>96914252</v>
          </cell>
        </row>
        <row r="8344">
          <cell r="C8344">
            <v>96914259</v>
          </cell>
          <cell r="D8344">
            <v>96917650</v>
          </cell>
        </row>
        <row r="8345">
          <cell r="C8345">
            <v>96914260</v>
          </cell>
          <cell r="D8345">
            <v>96914260</v>
          </cell>
        </row>
        <row r="8346">
          <cell r="C8346">
            <v>96914260</v>
          </cell>
          <cell r="D8346">
            <v>96917625</v>
          </cell>
        </row>
        <row r="8347">
          <cell r="C8347">
            <v>96914261</v>
          </cell>
          <cell r="D8347">
            <v>96914261</v>
          </cell>
        </row>
        <row r="8348">
          <cell r="C8348">
            <v>96914262</v>
          </cell>
          <cell r="D8348">
            <v>96914262</v>
          </cell>
        </row>
        <row r="8349">
          <cell r="C8349">
            <v>96914269</v>
          </cell>
          <cell r="D8349">
            <v>96914269</v>
          </cell>
        </row>
        <row r="8350">
          <cell r="C8350">
            <v>96914270</v>
          </cell>
          <cell r="D8350">
            <v>96914270</v>
          </cell>
        </row>
        <row r="8351">
          <cell r="C8351">
            <v>96914270</v>
          </cell>
          <cell r="D8351">
            <v>96917605</v>
          </cell>
        </row>
        <row r="8352">
          <cell r="C8352">
            <v>96914271</v>
          </cell>
          <cell r="D8352">
            <v>96914271</v>
          </cell>
        </row>
        <row r="8353">
          <cell r="C8353">
            <v>96914272</v>
          </cell>
          <cell r="D8353">
            <v>96914272</v>
          </cell>
        </row>
        <row r="8354">
          <cell r="C8354">
            <v>96914279</v>
          </cell>
          <cell r="D8354">
            <v>96914279</v>
          </cell>
        </row>
        <row r="8355">
          <cell r="C8355">
            <v>96914280</v>
          </cell>
          <cell r="D8355">
            <v>96914280</v>
          </cell>
        </row>
        <row r="8356">
          <cell r="C8356">
            <v>96914280</v>
          </cell>
          <cell r="D8356">
            <v>96917609</v>
          </cell>
        </row>
        <row r="8357">
          <cell r="C8357">
            <v>96914281</v>
          </cell>
          <cell r="D8357">
            <v>96914281</v>
          </cell>
        </row>
        <row r="8358">
          <cell r="C8358">
            <v>96914282</v>
          </cell>
          <cell r="D8358">
            <v>96914282</v>
          </cell>
        </row>
        <row r="8359">
          <cell r="C8359">
            <v>96914289</v>
          </cell>
          <cell r="D8359">
            <v>96914289</v>
          </cell>
        </row>
        <row r="8360">
          <cell r="C8360">
            <v>96914290</v>
          </cell>
          <cell r="D8360">
            <v>96914290</v>
          </cell>
        </row>
        <row r="8361">
          <cell r="C8361">
            <v>96914290</v>
          </cell>
          <cell r="D8361">
            <v>96917613</v>
          </cell>
        </row>
        <row r="8362">
          <cell r="C8362">
            <v>96914291</v>
          </cell>
          <cell r="D8362">
            <v>96914291</v>
          </cell>
        </row>
        <row r="8363">
          <cell r="C8363">
            <v>96914292</v>
          </cell>
          <cell r="D8363">
            <v>96914292</v>
          </cell>
        </row>
        <row r="8364">
          <cell r="C8364">
            <v>96914299</v>
          </cell>
          <cell r="D8364">
            <v>96914299</v>
          </cell>
        </row>
        <row r="8365">
          <cell r="C8365">
            <v>96914300</v>
          </cell>
          <cell r="D8365">
            <v>96914300</v>
          </cell>
        </row>
        <row r="8366">
          <cell r="C8366">
            <v>96914300</v>
          </cell>
          <cell r="D8366">
            <v>96917617</v>
          </cell>
        </row>
        <row r="8367">
          <cell r="C8367">
            <v>96914301</v>
          </cell>
          <cell r="D8367">
            <v>96914301</v>
          </cell>
        </row>
        <row r="8368">
          <cell r="C8368">
            <v>96914302</v>
          </cell>
          <cell r="D8368">
            <v>96914302</v>
          </cell>
        </row>
        <row r="8369">
          <cell r="C8369">
            <v>96914309</v>
          </cell>
          <cell r="D8369">
            <v>96914309</v>
          </cell>
        </row>
        <row r="8370">
          <cell r="C8370">
            <v>96914310</v>
          </cell>
          <cell r="D8370">
            <v>96914310</v>
          </cell>
        </row>
        <row r="8371">
          <cell r="C8371">
            <v>96914310</v>
          </cell>
          <cell r="D8371">
            <v>96917601</v>
          </cell>
        </row>
        <row r="8372">
          <cell r="C8372">
            <v>96914311</v>
          </cell>
          <cell r="D8372">
            <v>96914311</v>
          </cell>
        </row>
        <row r="8373">
          <cell r="C8373">
            <v>96914312</v>
          </cell>
          <cell r="D8373">
            <v>96914312</v>
          </cell>
        </row>
        <row r="8374">
          <cell r="C8374">
            <v>96914319</v>
          </cell>
          <cell r="D8374">
            <v>96914319</v>
          </cell>
        </row>
        <row r="8375">
          <cell r="C8375">
            <v>96914319</v>
          </cell>
          <cell r="D8375">
            <v>96914319</v>
          </cell>
        </row>
        <row r="8376">
          <cell r="C8376">
            <v>96914320</v>
          </cell>
          <cell r="D8376">
            <v>96914320</v>
          </cell>
        </row>
        <row r="8377">
          <cell r="C8377">
            <v>96914320</v>
          </cell>
          <cell r="D8377">
            <v>96917589</v>
          </cell>
        </row>
        <row r="8378">
          <cell r="C8378">
            <v>96914321</v>
          </cell>
          <cell r="D8378">
            <v>96914321</v>
          </cell>
        </row>
        <row r="8379">
          <cell r="C8379">
            <v>96914322</v>
          </cell>
          <cell r="D8379">
            <v>96914322</v>
          </cell>
        </row>
        <row r="8380">
          <cell r="C8380">
            <v>96914330</v>
          </cell>
          <cell r="D8380">
            <v>96917581</v>
          </cell>
        </row>
        <row r="8381">
          <cell r="C8381">
            <v>96914339</v>
          </cell>
          <cell r="D8381">
            <v>96914359</v>
          </cell>
        </row>
        <row r="8382">
          <cell r="C8382">
            <v>96914339</v>
          </cell>
          <cell r="D8382">
            <v>94525149</v>
          </cell>
        </row>
        <row r="8383">
          <cell r="C8383">
            <v>96914340</v>
          </cell>
          <cell r="D8383">
            <v>96914340</v>
          </cell>
        </row>
        <row r="8384">
          <cell r="C8384">
            <v>96914340</v>
          </cell>
          <cell r="D8384">
            <v>96917593</v>
          </cell>
        </row>
        <row r="8385">
          <cell r="C8385">
            <v>96914341</v>
          </cell>
          <cell r="D8385">
            <v>96914341</v>
          </cell>
        </row>
        <row r="8386">
          <cell r="C8386">
            <v>96914342</v>
          </cell>
          <cell r="D8386">
            <v>96914342</v>
          </cell>
        </row>
        <row r="8387">
          <cell r="C8387">
            <v>96914349</v>
          </cell>
          <cell r="D8387">
            <v>96914349</v>
          </cell>
        </row>
        <row r="8388">
          <cell r="C8388">
            <v>96914359</v>
          </cell>
          <cell r="D8388">
            <v>96914359</v>
          </cell>
        </row>
        <row r="8389">
          <cell r="C8389">
            <v>96914359</v>
          </cell>
          <cell r="D8389">
            <v>96914359</v>
          </cell>
        </row>
        <row r="8390">
          <cell r="C8390">
            <v>96914359</v>
          </cell>
          <cell r="D8390">
            <v>96318835</v>
          </cell>
        </row>
        <row r="8391">
          <cell r="C8391">
            <v>96914369</v>
          </cell>
          <cell r="D8391">
            <v>96914369</v>
          </cell>
        </row>
        <row r="8392">
          <cell r="C8392">
            <v>96914369</v>
          </cell>
          <cell r="D8392">
            <v>96914369</v>
          </cell>
        </row>
        <row r="8393">
          <cell r="C8393">
            <v>96914377</v>
          </cell>
          <cell r="D8393">
            <v>96914377</v>
          </cell>
        </row>
        <row r="8394">
          <cell r="C8394">
            <v>96914377</v>
          </cell>
          <cell r="D8394">
            <v>96914377</v>
          </cell>
        </row>
        <row r="8395">
          <cell r="C8395">
            <v>96914377</v>
          </cell>
          <cell r="D8395">
            <v>96914377</v>
          </cell>
        </row>
        <row r="8396">
          <cell r="C8396">
            <v>96914377</v>
          </cell>
          <cell r="D8396">
            <v>96315018</v>
          </cell>
        </row>
        <row r="8397">
          <cell r="C8397">
            <v>96914379</v>
          </cell>
          <cell r="D8397">
            <v>96318835</v>
          </cell>
        </row>
        <row r="8398">
          <cell r="C8398">
            <v>96914379</v>
          </cell>
          <cell r="D8398">
            <v>96318835</v>
          </cell>
        </row>
        <row r="8399">
          <cell r="C8399">
            <v>96914380</v>
          </cell>
          <cell r="D8399">
            <v>96914380</v>
          </cell>
        </row>
        <row r="8400">
          <cell r="C8400">
            <v>96914380</v>
          </cell>
          <cell r="D8400">
            <v>96914380</v>
          </cell>
        </row>
        <row r="8401">
          <cell r="C8401">
            <v>96914380</v>
          </cell>
          <cell r="D8401">
            <v>96914380</v>
          </cell>
        </row>
        <row r="8402">
          <cell r="C8402">
            <v>96914382</v>
          </cell>
          <cell r="D8402">
            <v>96914382</v>
          </cell>
        </row>
        <row r="8403">
          <cell r="C8403">
            <v>96914383</v>
          </cell>
          <cell r="D8403">
            <v>96914383</v>
          </cell>
        </row>
        <row r="8404">
          <cell r="C8404">
            <v>96914384</v>
          </cell>
          <cell r="D8404">
            <v>96914384</v>
          </cell>
        </row>
        <row r="8405">
          <cell r="C8405">
            <v>96914385</v>
          </cell>
          <cell r="D8405">
            <v>96914385</v>
          </cell>
        </row>
        <row r="8406">
          <cell r="C8406">
            <v>96914386</v>
          </cell>
          <cell r="D8406">
            <v>96914394</v>
          </cell>
        </row>
        <row r="8407">
          <cell r="C8407">
            <v>96914387</v>
          </cell>
          <cell r="D8407">
            <v>96914387</v>
          </cell>
        </row>
        <row r="8408">
          <cell r="C8408">
            <v>96914387</v>
          </cell>
          <cell r="D8408">
            <v>96914387</v>
          </cell>
        </row>
        <row r="8409">
          <cell r="C8409">
            <v>96914387</v>
          </cell>
          <cell r="D8409">
            <v>96914387</v>
          </cell>
        </row>
        <row r="8410">
          <cell r="C8410">
            <v>96914388</v>
          </cell>
          <cell r="D8410">
            <v>96914388</v>
          </cell>
        </row>
        <row r="8411">
          <cell r="C8411">
            <v>96914388</v>
          </cell>
          <cell r="D8411">
            <v>96914388</v>
          </cell>
        </row>
        <row r="8412">
          <cell r="C8412">
            <v>96914389</v>
          </cell>
          <cell r="D8412">
            <v>96914389</v>
          </cell>
        </row>
        <row r="8413">
          <cell r="C8413">
            <v>96914390</v>
          </cell>
          <cell r="D8413">
            <v>95015012</v>
          </cell>
        </row>
        <row r="8414">
          <cell r="C8414">
            <v>96914392</v>
          </cell>
          <cell r="D8414" t="str">
            <v>96914392 or 96914393</v>
          </cell>
        </row>
        <row r="8415">
          <cell r="C8415">
            <v>96914392</v>
          </cell>
          <cell r="D8415" t="str">
            <v>96914392 or 96914393</v>
          </cell>
        </row>
        <row r="8416">
          <cell r="C8416">
            <v>96914393</v>
          </cell>
          <cell r="D8416" t="str">
            <v>96914392 or 96914393</v>
          </cell>
        </row>
        <row r="8417">
          <cell r="C8417">
            <v>96914393</v>
          </cell>
          <cell r="D8417" t="str">
            <v>96914392 or 96914393</v>
          </cell>
        </row>
        <row r="8418">
          <cell r="C8418">
            <v>96914393</v>
          </cell>
          <cell r="D8418">
            <v>1982037</v>
          </cell>
        </row>
        <row r="8419">
          <cell r="C8419">
            <v>96914394</v>
          </cell>
          <cell r="D8419">
            <v>96914394</v>
          </cell>
        </row>
        <row r="8420">
          <cell r="C8420">
            <v>96914394</v>
          </cell>
          <cell r="D8420">
            <v>96914394</v>
          </cell>
        </row>
        <row r="8421">
          <cell r="C8421">
            <v>96914395</v>
          </cell>
          <cell r="D8421">
            <v>96914395</v>
          </cell>
        </row>
        <row r="8422">
          <cell r="C8422">
            <v>96914395</v>
          </cell>
          <cell r="D8422">
            <v>96914395</v>
          </cell>
        </row>
        <row r="8423">
          <cell r="C8423">
            <v>96914395</v>
          </cell>
          <cell r="D8423">
            <v>96914395</v>
          </cell>
        </row>
        <row r="8424">
          <cell r="C8424">
            <v>96914400</v>
          </cell>
          <cell r="D8424">
            <v>96914400</v>
          </cell>
        </row>
        <row r="8425">
          <cell r="C8425">
            <v>96914401</v>
          </cell>
          <cell r="D8425">
            <v>96914401</v>
          </cell>
        </row>
        <row r="8426">
          <cell r="C8426">
            <v>96914403</v>
          </cell>
          <cell r="D8426">
            <v>96914403</v>
          </cell>
        </row>
        <row r="8427">
          <cell r="C8427">
            <v>96914403</v>
          </cell>
          <cell r="D8427">
            <v>96914403</v>
          </cell>
        </row>
        <row r="8428">
          <cell r="C8428">
            <v>96914404</v>
          </cell>
          <cell r="D8428">
            <v>96914404</v>
          </cell>
        </row>
        <row r="8429">
          <cell r="C8429">
            <v>96914404</v>
          </cell>
          <cell r="D8429">
            <v>96914404</v>
          </cell>
        </row>
        <row r="8430">
          <cell r="C8430">
            <v>96914405</v>
          </cell>
          <cell r="D8430">
            <v>96914405</v>
          </cell>
        </row>
        <row r="8431">
          <cell r="C8431">
            <v>96914406</v>
          </cell>
          <cell r="D8431">
            <v>96914406</v>
          </cell>
        </row>
        <row r="8432">
          <cell r="C8432">
            <v>96914406</v>
          </cell>
          <cell r="D8432">
            <v>96914406</v>
          </cell>
        </row>
        <row r="8433">
          <cell r="C8433">
            <v>96914407</v>
          </cell>
          <cell r="D8433">
            <v>96914407</v>
          </cell>
        </row>
        <row r="8434">
          <cell r="C8434">
            <v>96914407</v>
          </cell>
          <cell r="D8434">
            <v>90138193</v>
          </cell>
        </row>
        <row r="8435">
          <cell r="C8435">
            <v>96914408</v>
          </cell>
          <cell r="D8435">
            <v>96914408</v>
          </cell>
        </row>
        <row r="8436">
          <cell r="C8436">
            <v>96914408</v>
          </cell>
          <cell r="D8436">
            <v>96914408</v>
          </cell>
        </row>
        <row r="8437">
          <cell r="C8437">
            <v>96914410</v>
          </cell>
          <cell r="D8437">
            <v>90233698</v>
          </cell>
        </row>
        <row r="8438">
          <cell r="C8438">
            <v>96914410</v>
          </cell>
          <cell r="D8438">
            <v>90233698</v>
          </cell>
        </row>
        <row r="8439">
          <cell r="C8439">
            <v>96914410</v>
          </cell>
          <cell r="D8439">
            <v>90233698</v>
          </cell>
        </row>
        <row r="8440">
          <cell r="C8440">
            <v>96914411</v>
          </cell>
          <cell r="D8440">
            <v>94581047</v>
          </cell>
        </row>
        <row r="8441">
          <cell r="C8441">
            <v>96914411</v>
          </cell>
          <cell r="D8441">
            <v>94581047</v>
          </cell>
        </row>
        <row r="8442">
          <cell r="C8442">
            <v>96914411</v>
          </cell>
          <cell r="D8442">
            <v>94581047</v>
          </cell>
        </row>
        <row r="8443">
          <cell r="C8443">
            <v>96914412</v>
          </cell>
          <cell r="D8443">
            <v>96914412</v>
          </cell>
        </row>
        <row r="8444">
          <cell r="C8444">
            <v>96914412</v>
          </cell>
          <cell r="D8444">
            <v>96914412</v>
          </cell>
        </row>
        <row r="8445">
          <cell r="C8445">
            <v>96914413</v>
          </cell>
          <cell r="D8445">
            <v>96914413</v>
          </cell>
        </row>
        <row r="8446">
          <cell r="C8446">
            <v>96914413</v>
          </cell>
          <cell r="D8446">
            <v>96914413</v>
          </cell>
        </row>
        <row r="8447">
          <cell r="C8447">
            <v>96914415</v>
          </cell>
          <cell r="D8447">
            <v>96914532</v>
          </cell>
        </row>
        <row r="8448">
          <cell r="C8448">
            <v>96914415</v>
          </cell>
          <cell r="D8448">
            <v>96914532</v>
          </cell>
        </row>
        <row r="8449">
          <cell r="C8449">
            <v>96914415</v>
          </cell>
          <cell r="D8449">
            <v>96914415</v>
          </cell>
        </row>
        <row r="8450">
          <cell r="C8450">
            <v>96914415</v>
          </cell>
          <cell r="D8450">
            <v>96116223</v>
          </cell>
        </row>
        <row r="8451">
          <cell r="C8451">
            <v>96914417</v>
          </cell>
          <cell r="D8451">
            <v>96914417</v>
          </cell>
        </row>
        <row r="8452">
          <cell r="C8452">
            <v>96914417</v>
          </cell>
          <cell r="D8452">
            <v>96914417</v>
          </cell>
        </row>
        <row r="8453">
          <cell r="C8453">
            <v>96914419</v>
          </cell>
          <cell r="D8453">
            <v>96168688</v>
          </cell>
        </row>
        <row r="8454">
          <cell r="C8454">
            <v>96914419</v>
          </cell>
          <cell r="D8454">
            <v>96168688</v>
          </cell>
        </row>
        <row r="8455">
          <cell r="C8455">
            <v>96914420</v>
          </cell>
          <cell r="D8455">
            <v>96914420</v>
          </cell>
        </row>
        <row r="8456">
          <cell r="C8456">
            <v>96914420</v>
          </cell>
          <cell r="D8456">
            <v>96914420</v>
          </cell>
        </row>
        <row r="8457">
          <cell r="C8457">
            <v>96914420</v>
          </cell>
          <cell r="D8457">
            <v>96914420</v>
          </cell>
        </row>
        <row r="8458">
          <cell r="C8458">
            <v>96914421</v>
          </cell>
          <cell r="D8458">
            <v>96914421</v>
          </cell>
        </row>
        <row r="8459">
          <cell r="C8459">
            <v>96914422</v>
          </cell>
          <cell r="D8459" t="str">
            <v>IC-1743</v>
          </cell>
        </row>
        <row r="8460">
          <cell r="C8460">
            <v>96914423</v>
          </cell>
          <cell r="D8460" t="str">
            <v>IC-1743</v>
          </cell>
        </row>
        <row r="8461">
          <cell r="C8461">
            <v>96914424</v>
          </cell>
          <cell r="D8461" t="str">
            <v>IC-1744</v>
          </cell>
        </row>
        <row r="8462">
          <cell r="C8462">
            <v>96914425</v>
          </cell>
          <cell r="D8462" t="str">
            <v>IC-1744</v>
          </cell>
        </row>
        <row r="8463">
          <cell r="C8463">
            <v>96914426</v>
          </cell>
          <cell r="D8463" t="str">
            <v>IC-1745</v>
          </cell>
        </row>
        <row r="8464">
          <cell r="C8464">
            <v>96914427</v>
          </cell>
          <cell r="D8464" t="str">
            <v>IC-1745</v>
          </cell>
        </row>
        <row r="8465">
          <cell r="C8465">
            <v>96914428</v>
          </cell>
          <cell r="D8465" t="str">
            <v>IC-1746</v>
          </cell>
        </row>
        <row r="8466">
          <cell r="C8466">
            <v>96914429</v>
          </cell>
          <cell r="D8466" t="str">
            <v>IC-1746</v>
          </cell>
        </row>
        <row r="8467">
          <cell r="C8467">
            <v>96914430</v>
          </cell>
          <cell r="D8467">
            <v>96179135</v>
          </cell>
        </row>
        <row r="8468">
          <cell r="C8468">
            <v>96914432</v>
          </cell>
          <cell r="D8468">
            <v>96914432</v>
          </cell>
        </row>
        <row r="8469">
          <cell r="C8469">
            <v>96914435</v>
          </cell>
          <cell r="D8469">
            <v>96914435</v>
          </cell>
        </row>
        <row r="8470">
          <cell r="C8470">
            <v>96914440</v>
          </cell>
          <cell r="D8470">
            <v>96914440</v>
          </cell>
        </row>
        <row r="8471">
          <cell r="C8471">
            <v>96914440</v>
          </cell>
          <cell r="D8471">
            <v>96914440</v>
          </cell>
        </row>
        <row r="8472">
          <cell r="C8472">
            <v>96914441</v>
          </cell>
          <cell r="D8472">
            <v>96914441</v>
          </cell>
        </row>
        <row r="8473">
          <cell r="C8473">
            <v>96914442</v>
          </cell>
          <cell r="D8473">
            <v>96914442</v>
          </cell>
        </row>
        <row r="8474">
          <cell r="C8474">
            <v>96914445</v>
          </cell>
          <cell r="D8474">
            <v>96222777</v>
          </cell>
        </row>
        <row r="8475">
          <cell r="C8475">
            <v>96914445</v>
          </cell>
          <cell r="D8475">
            <v>96914445</v>
          </cell>
        </row>
        <row r="8476">
          <cell r="C8476">
            <v>96914445</v>
          </cell>
          <cell r="D8476">
            <v>96222777</v>
          </cell>
        </row>
        <row r="8477">
          <cell r="C8477">
            <v>96914446</v>
          </cell>
          <cell r="D8477">
            <v>96914446</v>
          </cell>
        </row>
        <row r="8478">
          <cell r="C8478">
            <v>96914447</v>
          </cell>
          <cell r="D8478">
            <v>96914448</v>
          </cell>
        </row>
        <row r="8479">
          <cell r="C8479">
            <v>96914448</v>
          </cell>
          <cell r="D8479">
            <v>96914448</v>
          </cell>
        </row>
        <row r="8480">
          <cell r="C8480">
            <v>96914448</v>
          </cell>
          <cell r="D8480">
            <v>96914448</v>
          </cell>
        </row>
        <row r="8481">
          <cell r="C8481">
            <v>96914448</v>
          </cell>
          <cell r="D8481">
            <v>96914448</v>
          </cell>
        </row>
        <row r="8482">
          <cell r="C8482">
            <v>96914448</v>
          </cell>
          <cell r="D8482">
            <v>96914447</v>
          </cell>
        </row>
        <row r="8483">
          <cell r="C8483">
            <v>96914449</v>
          </cell>
          <cell r="D8483">
            <v>96914449</v>
          </cell>
        </row>
        <row r="8484">
          <cell r="C8484">
            <v>96914449</v>
          </cell>
          <cell r="D8484">
            <v>96914449</v>
          </cell>
        </row>
        <row r="8485">
          <cell r="C8485">
            <v>96914449</v>
          </cell>
          <cell r="D8485">
            <v>96914449</v>
          </cell>
        </row>
        <row r="8486">
          <cell r="C8486">
            <v>96914449</v>
          </cell>
          <cell r="D8486">
            <v>96914212</v>
          </cell>
        </row>
        <row r="8487">
          <cell r="C8487">
            <v>96914451</v>
          </cell>
          <cell r="D8487">
            <v>96237724</v>
          </cell>
        </row>
        <row r="8488">
          <cell r="C8488">
            <v>96914451</v>
          </cell>
          <cell r="D8488">
            <v>96237724</v>
          </cell>
        </row>
        <row r="8489">
          <cell r="C8489">
            <v>96914455</v>
          </cell>
          <cell r="D8489">
            <v>95226641</v>
          </cell>
        </row>
        <row r="8490">
          <cell r="C8490">
            <v>96914458</v>
          </cell>
          <cell r="D8490">
            <v>96914458</v>
          </cell>
        </row>
        <row r="8491">
          <cell r="C8491">
            <v>96914459</v>
          </cell>
          <cell r="D8491">
            <v>96914459</v>
          </cell>
        </row>
        <row r="8492">
          <cell r="C8492">
            <v>96914460</v>
          </cell>
          <cell r="D8492">
            <v>96914460</v>
          </cell>
        </row>
        <row r="8493">
          <cell r="C8493">
            <v>96914460</v>
          </cell>
          <cell r="D8493">
            <v>96914460</v>
          </cell>
        </row>
        <row r="8494">
          <cell r="C8494">
            <v>96914461</v>
          </cell>
          <cell r="D8494">
            <v>96914461</v>
          </cell>
        </row>
        <row r="8495">
          <cell r="C8495">
            <v>96914463</v>
          </cell>
          <cell r="D8495">
            <v>96914463</v>
          </cell>
        </row>
        <row r="8496">
          <cell r="C8496">
            <v>96914465</v>
          </cell>
          <cell r="D8496">
            <v>96914465</v>
          </cell>
        </row>
        <row r="8497">
          <cell r="C8497">
            <v>96914470</v>
          </cell>
          <cell r="D8497">
            <v>96914470</v>
          </cell>
        </row>
        <row r="8498">
          <cell r="C8498">
            <v>96914470</v>
          </cell>
          <cell r="D8498">
            <v>96914470</v>
          </cell>
        </row>
        <row r="8499">
          <cell r="C8499">
            <v>96914472</v>
          </cell>
          <cell r="D8499">
            <v>96914472</v>
          </cell>
        </row>
        <row r="8500">
          <cell r="C8500">
            <v>96914472</v>
          </cell>
          <cell r="D8500">
            <v>96914472</v>
          </cell>
        </row>
        <row r="8501">
          <cell r="C8501">
            <v>96914472</v>
          </cell>
          <cell r="D8501">
            <v>96914472</v>
          </cell>
        </row>
        <row r="8502">
          <cell r="C8502">
            <v>96914472</v>
          </cell>
          <cell r="D8502">
            <v>96252547</v>
          </cell>
        </row>
        <row r="8503">
          <cell r="C8503">
            <v>96914473</v>
          </cell>
          <cell r="D8503">
            <v>96914473</v>
          </cell>
        </row>
        <row r="8504">
          <cell r="C8504">
            <v>96914473</v>
          </cell>
          <cell r="D8504">
            <v>96914474</v>
          </cell>
        </row>
        <row r="8505">
          <cell r="C8505">
            <v>96914474</v>
          </cell>
          <cell r="D8505">
            <v>96914473</v>
          </cell>
        </row>
        <row r="8506">
          <cell r="C8506">
            <v>96914474</v>
          </cell>
          <cell r="D8506">
            <v>96914474</v>
          </cell>
        </row>
        <row r="8507">
          <cell r="C8507">
            <v>96914479</v>
          </cell>
          <cell r="D8507">
            <v>94583652</v>
          </cell>
        </row>
        <row r="8508">
          <cell r="C8508">
            <v>96914480</v>
          </cell>
          <cell r="D8508">
            <v>94583647</v>
          </cell>
        </row>
        <row r="8509">
          <cell r="C8509">
            <v>96914481</v>
          </cell>
          <cell r="D8509">
            <v>96610785</v>
          </cell>
        </row>
        <row r="8510">
          <cell r="C8510">
            <v>96914482</v>
          </cell>
          <cell r="D8510">
            <v>96610786</v>
          </cell>
        </row>
        <row r="8511">
          <cell r="C8511">
            <v>96914483</v>
          </cell>
          <cell r="D8511">
            <v>96914483</v>
          </cell>
        </row>
        <row r="8512">
          <cell r="C8512">
            <v>96914486</v>
          </cell>
          <cell r="D8512">
            <v>96914486</v>
          </cell>
        </row>
        <row r="8513">
          <cell r="C8513">
            <v>96914486</v>
          </cell>
          <cell r="D8513">
            <v>96914486</v>
          </cell>
        </row>
        <row r="8514">
          <cell r="C8514">
            <v>96914486</v>
          </cell>
          <cell r="D8514">
            <v>96914486</v>
          </cell>
        </row>
        <row r="8515">
          <cell r="C8515">
            <v>96914486</v>
          </cell>
          <cell r="D8515">
            <v>96914871</v>
          </cell>
        </row>
        <row r="8516">
          <cell r="C8516">
            <v>96914487</v>
          </cell>
          <cell r="D8516">
            <v>96914487</v>
          </cell>
        </row>
        <row r="8517">
          <cell r="C8517">
            <v>96914487</v>
          </cell>
          <cell r="D8517">
            <v>96914487</v>
          </cell>
        </row>
        <row r="8518">
          <cell r="C8518">
            <v>96914488</v>
          </cell>
          <cell r="D8518">
            <v>96914540</v>
          </cell>
        </row>
        <row r="8519">
          <cell r="C8519">
            <v>96914489</v>
          </cell>
          <cell r="D8519">
            <v>96914541</v>
          </cell>
        </row>
        <row r="8520">
          <cell r="C8520">
            <v>96914493</v>
          </cell>
          <cell r="D8520">
            <v>96914493</v>
          </cell>
        </row>
        <row r="8521">
          <cell r="C8521">
            <v>96914494</v>
          </cell>
          <cell r="D8521">
            <v>96914494</v>
          </cell>
        </row>
        <row r="8522">
          <cell r="C8522">
            <v>96914499</v>
          </cell>
          <cell r="D8522">
            <v>96914510</v>
          </cell>
        </row>
        <row r="8523">
          <cell r="C8523">
            <v>96914500</v>
          </cell>
          <cell r="D8523">
            <v>96914668</v>
          </cell>
        </row>
        <row r="8524">
          <cell r="C8524">
            <v>96914504</v>
          </cell>
          <cell r="D8524">
            <v>95216116</v>
          </cell>
        </row>
        <row r="8525">
          <cell r="C8525">
            <v>96914504</v>
          </cell>
          <cell r="D8525">
            <v>95216116</v>
          </cell>
        </row>
        <row r="8526">
          <cell r="C8526">
            <v>96914504</v>
          </cell>
          <cell r="D8526">
            <v>95216116</v>
          </cell>
        </row>
        <row r="8527">
          <cell r="C8527">
            <v>96914504</v>
          </cell>
          <cell r="D8527">
            <v>95216116</v>
          </cell>
        </row>
        <row r="8528">
          <cell r="C8528">
            <v>96914507</v>
          </cell>
          <cell r="D8528">
            <v>95216115</v>
          </cell>
        </row>
        <row r="8529">
          <cell r="C8529">
            <v>96914507</v>
          </cell>
          <cell r="D8529">
            <v>95216115</v>
          </cell>
        </row>
        <row r="8530">
          <cell r="C8530">
            <v>96914507</v>
          </cell>
          <cell r="D8530">
            <v>95216115</v>
          </cell>
        </row>
        <row r="8531">
          <cell r="C8531">
            <v>96914507</v>
          </cell>
          <cell r="D8531">
            <v>95216115</v>
          </cell>
        </row>
        <row r="8532">
          <cell r="C8532">
            <v>96914510</v>
          </cell>
          <cell r="D8532">
            <v>96914510</v>
          </cell>
        </row>
        <row r="8533">
          <cell r="C8533">
            <v>96914510</v>
          </cell>
          <cell r="D8533">
            <v>96914510</v>
          </cell>
        </row>
        <row r="8534">
          <cell r="C8534">
            <v>96914510</v>
          </cell>
          <cell r="D8534">
            <v>96914499</v>
          </cell>
        </row>
        <row r="8535">
          <cell r="C8535">
            <v>96914511</v>
          </cell>
          <cell r="D8535">
            <v>96914511</v>
          </cell>
        </row>
        <row r="8536">
          <cell r="C8536">
            <v>96914512</v>
          </cell>
          <cell r="D8536">
            <v>96914512</v>
          </cell>
        </row>
        <row r="8537">
          <cell r="C8537">
            <v>96914513</v>
          </cell>
          <cell r="D8537">
            <v>96914513</v>
          </cell>
        </row>
        <row r="8538">
          <cell r="C8538">
            <v>96914514</v>
          </cell>
          <cell r="D8538">
            <v>96914514</v>
          </cell>
        </row>
        <row r="8539">
          <cell r="C8539">
            <v>96914516</v>
          </cell>
          <cell r="D8539">
            <v>96914516</v>
          </cell>
        </row>
        <row r="8540">
          <cell r="C8540">
            <v>96914517</v>
          </cell>
          <cell r="D8540">
            <v>96914517</v>
          </cell>
        </row>
        <row r="8541">
          <cell r="C8541">
            <v>96914518</v>
          </cell>
          <cell r="D8541">
            <v>96914518</v>
          </cell>
        </row>
        <row r="8542">
          <cell r="C8542">
            <v>96914523</v>
          </cell>
          <cell r="D8542">
            <v>96914523</v>
          </cell>
        </row>
        <row r="8543">
          <cell r="C8543">
            <v>96914524</v>
          </cell>
          <cell r="D8543">
            <v>96914524</v>
          </cell>
        </row>
        <row r="8544">
          <cell r="C8544">
            <v>96914525</v>
          </cell>
          <cell r="D8544">
            <v>96914525</v>
          </cell>
        </row>
        <row r="8545">
          <cell r="C8545">
            <v>96914526</v>
          </cell>
          <cell r="D8545">
            <v>96914526</v>
          </cell>
        </row>
        <row r="8546">
          <cell r="C8546">
            <v>96914528</v>
          </cell>
          <cell r="D8546">
            <v>96914528</v>
          </cell>
        </row>
        <row r="8547">
          <cell r="C8547">
            <v>96914529</v>
          </cell>
          <cell r="D8547">
            <v>96914530</v>
          </cell>
        </row>
        <row r="8548">
          <cell r="C8548">
            <v>96914529</v>
          </cell>
          <cell r="D8548">
            <v>96914530</v>
          </cell>
        </row>
        <row r="8549">
          <cell r="C8549">
            <v>96914529</v>
          </cell>
          <cell r="D8549">
            <v>96914530</v>
          </cell>
        </row>
        <row r="8550">
          <cell r="C8550">
            <v>96914529</v>
          </cell>
          <cell r="D8550">
            <v>96914530</v>
          </cell>
        </row>
        <row r="8551">
          <cell r="C8551">
            <v>96914530</v>
          </cell>
          <cell r="D8551">
            <v>96914530</v>
          </cell>
        </row>
        <row r="8552">
          <cell r="C8552">
            <v>96914530</v>
          </cell>
          <cell r="D8552">
            <v>96914530</v>
          </cell>
        </row>
        <row r="8553">
          <cell r="C8553">
            <v>96914530</v>
          </cell>
          <cell r="D8553">
            <v>96914530</v>
          </cell>
        </row>
        <row r="8554">
          <cell r="C8554">
            <v>96914532</v>
          </cell>
          <cell r="D8554">
            <v>96914532</v>
          </cell>
        </row>
        <row r="8555">
          <cell r="C8555">
            <v>96914532</v>
          </cell>
          <cell r="D8555">
            <v>96914532</v>
          </cell>
        </row>
        <row r="8556">
          <cell r="C8556">
            <v>96914532</v>
          </cell>
          <cell r="D8556">
            <v>96914415</v>
          </cell>
        </row>
        <row r="8557">
          <cell r="C8557">
            <v>96914532</v>
          </cell>
          <cell r="D8557">
            <v>96116223</v>
          </cell>
        </row>
        <row r="8558">
          <cell r="C8558">
            <v>96914532</v>
          </cell>
          <cell r="D8558">
            <v>96116223</v>
          </cell>
        </row>
        <row r="8559">
          <cell r="C8559">
            <v>96914533</v>
          </cell>
          <cell r="D8559">
            <v>96914534</v>
          </cell>
        </row>
        <row r="8560">
          <cell r="C8560">
            <v>96914533</v>
          </cell>
          <cell r="D8560">
            <v>96914534</v>
          </cell>
        </row>
        <row r="8561">
          <cell r="C8561">
            <v>96914533</v>
          </cell>
          <cell r="D8561">
            <v>96914534</v>
          </cell>
        </row>
        <row r="8562">
          <cell r="C8562">
            <v>96914533</v>
          </cell>
          <cell r="D8562">
            <v>96208850</v>
          </cell>
        </row>
        <row r="8563">
          <cell r="C8563">
            <v>96914534</v>
          </cell>
          <cell r="D8563">
            <v>96914534</v>
          </cell>
        </row>
        <row r="8564">
          <cell r="C8564">
            <v>96914534</v>
          </cell>
          <cell r="D8564">
            <v>96914534</v>
          </cell>
        </row>
        <row r="8565">
          <cell r="C8565">
            <v>96914534</v>
          </cell>
          <cell r="D8565">
            <v>96914534</v>
          </cell>
        </row>
        <row r="8566">
          <cell r="C8566">
            <v>96914534</v>
          </cell>
          <cell r="D8566">
            <v>96208850</v>
          </cell>
        </row>
        <row r="8567">
          <cell r="C8567">
            <v>96914535</v>
          </cell>
          <cell r="D8567">
            <v>96914535</v>
          </cell>
        </row>
        <row r="8568">
          <cell r="C8568">
            <v>96914536</v>
          </cell>
          <cell r="D8568">
            <v>96914536</v>
          </cell>
        </row>
        <row r="8569">
          <cell r="C8569">
            <v>96914537</v>
          </cell>
          <cell r="D8569">
            <v>96917069</v>
          </cell>
        </row>
        <row r="8570">
          <cell r="C8570">
            <v>96914537</v>
          </cell>
          <cell r="D8570">
            <v>96917069</v>
          </cell>
        </row>
        <row r="8571">
          <cell r="C8571">
            <v>96914538</v>
          </cell>
          <cell r="D8571">
            <v>96917068</v>
          </cell>
        </row>
        <row r="8572">
          <cell r="C8572">
            <v>96914538</v>
          </cell>
          <cell r="D8572">
            <v>96917068</v>
          </cell>
        </row>
        <row r="8573">
          <cell r="C8573">
            <v>96914539</v>
          </cell>
          <cell r="D8573">
            <v>96917069</v>
          </cell>
        </row>
        <row r="8574">
          <cell r="C8574">
            <v>96914540</v>
          </cell>
          <cell r="D8574">
            <v>96914540</v>
          </cell>
        </row>
        <row r="8575">
          <cell r="C8575">
            <v>96914540</v>
          </cell>
          <cell r="D8575">
            <v>96914540</v>
          </cell>
        </row>
        <row r="8576">
          <cell r="C8576">
            <v>96914540</v>
          </cell>
          <cell r="D8576">
            <v>96914488</v>
          </cell>
        </row>
        <row r="8577">
          <cell r="C8577">
            <v>96914541</v>
          </cell>
          <cell r="D8577">
            <v>96914541</v>
          </cell>
        </row>
        <row r="8578">
          <cell r="C8578">
            <v>96914541</v>
          </cell>
          <cell r="D8578">
            <v>96914541</v>
          </cell>
        </row>
        <row r="8579">
          <cell r="C8579">
            <v>96914541</v>
          </cell>
          <cell r="D8579">
            <v>96914489</v>
          </cell>
        </row>
        <row r="8580">
          <cell r="C8580">
            <v>96914546</v>
          </cell>
          <cell r="D8580" t="str">
            <v>IC-1965</v>
          </cell>
        </row>
        <row r="8581">
          <cell r="C8581">
            <v>96914547</v>
          </cell>
          <cell r="D8581">
            <v>96914547</v>
          </cell>
        </row>
        <row r="8582">
          <cell r="C8582">
            <v>96914547</v>
          </cell>
          <cell r="D8582">
            <v>96914547</v>
          </cell>
        </row>
        <row r="8583">
          <cell r="C8583">
            <v>96914547</v>
          </cell>
          <cell r="D8583">
            <v>96914547</v>
          </cell>
        </row>
        <row r="8584">
          <cell r="C8584">
            <v>96914547</v>
          </cell>
          <cell r="D8584">
            <v>96865040</v>
          </cell>
        </row>
        <row r="8585">
          <cell r="C8585">
            <v>96914548</v>
          </cell>
          <cell r="D8585" t="str">
            <v>IC-1966</v>
          </cell>
        </row>
        <row r="8586">
          <cell r="C8586">
            <v>96914549</v>
          </cell>
          <cell r="D8586">
            <v>96914549</v>
          </cell>
        </row>
        <row r="8587">
          <cell r="C8587">
            <v>96914549</v>
          </cell>
          <cell r="D8587">
            <v>96914549</v>
          </cell>
        </row>
        <row r="8588">
          <cell r="C8588">
            <v>96914549</v>
          </cell>
          <cell r="D8588">
            <v>96865041</v>
          </cell>
        </row>
        <row r="8589">
          <cell r="C8589">
            <v>96914551</v>
          </cell>
          <cell r="D8589">
            <v>96914551</v>
          </cell>
        </row>
        <row r="8590">
          <cell r="C8590">
            <v>96914555</v>
          </cell>
          <cell r="D8590">
            <v>96914555</v>
          </cell>
        </row>
        <row r="8591">
          <cell r="C8591">
            <v>96914557</v>
          </cell>
          <cell r="D8591">
            <v>96914557</v>
          </cell>
        </row>
        <row r="8592">
          <cell r="C8592">
            <v>96914562</v>
          </cell>
          <cell r="D8592">
            <v>96914562</v>
          </cell>
        </row>
        <row r="8593">
          <cell r="C8593">
            <v>96914563</v>
          </cell>
          <cell r="D8593">
            <v>96914563</v>
          </cell>
        </row>
        <row r="8594">
          <cell r="C8594">
            <v>96914567</v>
          </cell>
          <cell r="D8594">
            <v>96914567</v>
          </cell>
        </row>
        <row r="8595">
          <cell r="C8595">
            <v>96914569</v>
          </cell>
          <cell r="D8595">
            <v>96914569</v>
          </cell>
        </row>
        <row r="8596">
          <cell r="C8596">
            <v>96914621</v>
          </cell>
          <cell r="D8596">
            <v>96914621</v>
          </cell>
        </row>
        <row r="8597">
          <cell r="C8597">
            <v>96914622</v>
          </cell>
          <cell r="D8597">
            <v>96914622</v>
          </cell>
        </row>
        <row r="8598">
          <cell r="C8598">
            <v>96914626</v>
          </cell>
          <cell r="D8598">
            <v>96914626</v>
          </cell>
        </row>
        <row r="8599">
          <cell r="C8599">
            <v>96914628</v>
          </cell>
          <cell r="D8599">
            <v>96914628</v>
          </cell>
        </row>
        <row r="8600">
          <cell r="C8600">
            <v>96914662</v>
          </cell>
          <cell r="D8600">
            <v>96917553</v>
          </cell>
        </row>
        <row r="8601">
          <cell r="C8601">
            <v>96914668</v>
          </cell>
          <cell r="D8601">
            <v>96914668</v>
          </cell>
        </row>
        <row r="8602">
          <cell r="C8602">
            <v>96914668</v>
          </cell>
          <cell r="D8602">
            <v>96914668</v>
          </cell>
        </row>
        <row r="8603">
          <cell r="C8603">
            <v>96914668</v>
          </cell>
          <cell r="D8603">
            <v>96914500</v>
          </cell>
        </row>
        <row r="8604">
          <cell r="C8604">
            <v>96914670</v>
          </cell>
          <cell r="D8604">
            <v>96914670</v>
          </cell>
        </row>
        <row r="8605">
          <cell r="C8605">
            <v>96914670</v>
          </cell>
          <cell r="D8605">
            <v>96914670</v>
          </cell>
        </row>
        <row r="8606">
          <cell r="C8606">
            <v>96914670</v>
          </cell>
          <cell r="D8606">
            <v>96916598</v>
          </cell>
        </row>
        <row r="8607">
          <cell r="C8607">
            <v>96914671</v>
          </cell>
          <cell r="D8607">
            <v>96914671</v>
          </cell>
        </row>
        <row r="8608">
          <cell r="C8608">
            <v>96914671</v>
          </cell>
          <cell r="D8608">
            <v>96914671</v>
          </cell>
        </row>
        <row r="8609">
          <cell r="C8609">
            <v>96914671</v>
          </cell>
          <cell r="D8609">
            <v>96916599</v>
          </cell>
        </row>
        <row r="8610">
          <cell r="C8610">
            <v>96914673</v>
          </cell>
          <cell r="D8610">
            <v>96914673</v>
          </cell>
        </row>
        <row r="8611">
          <cell r="C8611">
            <v>96914674</v>
          </cell>
          <cell r="D8611">
            <v>96914674</v>
          </cell>
        </row>
        <row r="8612">
          <cell r="C8612">
            <v>96914675</v>
          </cell>
          <cell r="D8612">
            <v>96914675</v>
          </cell>
        </row>
        <row r="8613">
          <cell r="C8613">
            <v>96914676</v>
          </cell>
          <cell r="D8613">
            <v>96914676</v>
          </cell>
        </row>
        <row r="8614">
          <cell r="C8614">
            <v>96914681</v>
          </cell>
          <cell r="D8614">
            <v>96914681</v>
          </cell>
        </row>
        <row r="8615">
          <cell r="C8615">
            <v>96914682</v>
          </cell>
          <cell r="D8615">
            <v>96914682</v>
          </cell>
        </row>
        <row r="8616">
          <cell r="C8616">
            <v>96914683</v>
          </cell>
          <cell r="D8616">
            <v>96914683</v>
          </cell>
        </row>
        <row r="8617">
          <cell r="C8617">
            <v>96914684</v>
          </cell>
          <cell r="D8617">
            <v>96914684</v>
          </cell>
        </row>
        <row r="8618">
          <cell r="C8618">
            <v>96914685</v>
          </cell>
          <cell r="D8618">
            <v>96914685</v>
          </cell>
        </row>
        <row r="8619">
          <cell r="C8619">
            <v>96914686</v>
          </cell>
          <cell r="D8619">
            <v>96914686</v>
          </cell>
        </row>
        <row r="8620">
          <cell r="C8620">
            <v>96914689</v>
          </cell>
          <cell r="D8620">
            <v>96914689</v>
          </cell>
        </row>
        <row r="8621">
          <cell r="C8621">
            <v>96914692</v>
          </cell>
          <cell r="D8621">
            <v>96914692</v>
          </cell>
        </row>
        <row r="8622">
          <cell r="C8622">
            <v>96914694</v>
          </cell>
          <cell r="D8622">
            <v>96914694</v>
          </cell>
        </row>
        <row r="8623">
          <cell r="C8623">
            <v>96914698</v>
          </cell>
          <cell r="D8623">
            <v>96914698</v>
          </cell>
        </row>
        <row r="8624">
          <cell r="C8624">
            <v>96914698</v>
          </cell>
          <cell r="D8624">
            <v>96914698</v>
          </cell>
        </row>
        <row r="8625">
          <cell r="C8625">
            <v>96914698</v>
          </cell>
          <cell r="D8625">
            <v>96914698</v>
          </cell>
        </row>
        <row r="8626">
          <cell r="C8626">
            <v>96914698</v>
          </cell>
          <cell r="D8626">
            <v>94580465</v>
          </cell>
        </row>
        <row r="8627">
          <cell r="C8627">
            <v>96914699</v>
          </cell>
          <cell r="D8627">
            <v>94580478</v>
          </cell>
        </row>
        <row r="8628">
          <cell r="C8628">
            <v>96914700</v>
          </cell>
          <cell r="D8628">
            <v>96914700</v>
          </cell>
        </row>
        <row r="8629">
          <cell r="C8629">
            <v>96914700</v>
          </cell>
          <cell r="D8629">
            <v>96914700</v>
          </cell>
        </row>
        <row r="8630">
          <cell r="C8630">
            <v>96914701</v>
          </cell>
          <cell r="D8630">
            <v>96914701</v>
          </cell>
        </row>
        <row r="8631">
          <cell r="C8631">
            <v>96914701</v>
          </cell>
          <cell r="D8631">
            <v>96914701</v>
          </cell>
        </row>
        <row r="8632">
          <cell r="C8632">
            <v>96914702</v>
          </cell>
          <cell r="D8632">
            <v>96914702</v>
          </cell>
        </row>
        <row r="8633">
          <cell r="C8633">
            <v>96914702</v>
          </cell>
          <cell r="D8633">
            <v>96914702</v>
          </cell>
        </row>
        <row r="8634">
          <cell r="C8634">
            <v>96914703</v>
          </cell>
          <cell r="D8634">
            <v>96914703</v>
          </cell>
        </row>
        <row r="8635">
          <cell r="C8635">
            <v>96914703</v>
          </cell>
          <cell r="D8635">
            <v>96914703</v>
          </cell>
        </row>
        <row r="8636">
          <cell r="C8636">
            <v>96914704</v>
          </cell>
          <cell r="D8636">
            <v>96256894</v>
          </cell>
        </row>
        <row r="8637">
          <cell r="C8637">
            <v>96914705</v>
          </cell>
          <cell r="D8637">
            <v>96258089</v>
          </cell>
        </row>
        <row r="8638">
          <cell r="C8638">
            <v>96914705</v>
          </cell>
          <cell r="D8638">
            <v>96258089</v>
          </cell>
        </row>
        <row r="8639">
          <cell r="C8639">
            <v>96914705</v>
          </cell>
          <cell r="D8639">
            <v>96258089</v>
          </cell>
        </row>
        <row r="8640">
          <cell r="C8640">
            <v>96914708</v>
          </cell>
          <cell r="D8640">
            <v>96259076</v>
          </cell>
        </row>
        <row r="8641">
          <cell r="C8641">
            <v>96914708</v>
          </cell>
          <cell r="D8641">
            <v>96259076</v>
          </cell>
        </row>
        <row r="8642">
          <cell r="C8642">
            <v>96914709</v>
          </cell>
          <cell r="D8642">
            <v>96914709</v>
          </cell>
        </row>
        <row r="8643">
          <cell r="C8643">
            <v>96914709</v>
          </cell>
          <cell r="D8643">
            <v>96914709</v>
          </cell>
        </row>
        <row r="8644">
          <cell r="C8644">
            <v>96914710</v>
          </cell>
          <cell r="D8644">
            <v>96914710</v>
          </cell>
        </row>
        <row r="8645">
          <cell r="C8645">
            <v>96914710</v>
          </cell>
          <cell r="D8645">
            <v>96914710</v>
          </cell>
        </row>
        <row r="8646">
          <cell r="C8646">
            <v>96914711</v>
          </cell>
          <cell r="D8646">
            <v>96279672</v>
          </cell>
        </row>
        <row r="8647">
          <cell r="C8647">
            <v>96914712</v>
          </cell>
          <cell r="D8647">
            <v>96914712</v>
          </cell>
        </row>
        <row r="8648">
          <cell r="C8648">
            <v>96914712</v>
          </cell>
          <cell r="D8648">
            <v>96914712</v>
          </cell>
        </row>
        <row r="8649">
          <cell r="C8649">
            <v>96914712</v>
          </cell>
          <cell r="D8649">
            <v>96279678</v>
          </cell>
        </row>
        <row r="8650">
          <cell r="C8650">
            <v>96914713</v>
          </cell>
          <cell r="D8650">
            <v>96914713</v>
          </cell>
        </row>
        <row r="8651">
          <cell r="C8651">
            <v>96914713</v>
          </cell>
          <cell r="D8651">
            <v>96914713</v>
          </cell>
        </row>
        <row r="8652">
          <cell r="C8652">
            <v>96914713</v>
          </cell>
          <cell r="D8652">
            <v>96279887</v>
          </cell>
        </row>
        <row r="8653">
          <cell r="C8653">
            <v>96914714</v>
          </cell>
          <cell r="D8653">
            <v>96914714</v>
          </cell>
        </row>
        <row r="8654">
          <cell r="C8654">
            <v>96914714</v>
          </cell>
          <cell r="D8654">
            <v>96914714</v>
          </cell>
        </row>
        <row r="8655">
          <cell r="C8655">
            <v>96914714</v>
          </cell>
          <cell r="D8655">
            <v>96279888</v>
          </cell>
        </row>
        <row r="8656">
          <cell r="C8656">
            <v>96914716</v>
          </cell>
          <cell r="D8656">
            <v>96917130</v>
          </cell>
        </row>
        <row r="8657">
          <cell r="C8657">
            <v>96914716</v>
          </cell>
          <cell r="D8657" t="str">
            <v>IC-1842</v>
          </cell>
        </row>
        <row r="8658">
          <cell r="C8658">
            <v>96914716</v>
          </cell>
          <cell r="D8658">
            <v>96283272</v>
          </cell>
        </row>
        <row r="8659">
          <cell r="C8659">
            <v>96914721</v>
          </cell>
          <cell r="D8659" t="str">
            <v>IC-1955</v>
          </cell>
        </row>
        <row r="8660">
          <cell r="C8660">
            <v>96914721</v>
          </cell>
          <cell r="D8660" t="str">
            <v>IC-1955</v>
          </cell>
        </row>
        <row r="8661">
          <cell r="C8661">
            <v>96914722</v>
          </cell>
          <cell r="D8661" t="str">
            <v>IC-1906</v>
          </cell>
        </row>
        <row r="8662">
          <cell r="C8662">
            <v>96914725</v>
          </cell>
          <cell r="D8662" t="str">
            <v>IC-1940</v>
          </cell>
        </row>
        <row r="8663">
          <cell r="C8663">
            <v>96914725</v>
          </cell>
          <cell r="D8663">
            <v>96914725</v>
          </cell>
        </row>
        <row r="8664">
          <cell r="C8664">
            <v>96914726</v>
          </cell>
          <cell r="D8664" t="str">
            <v>IC-1941</v>
          </cell>
        </row>
        <row r="8665">
          <cell r="C8665">
            <v>96914726</v>
          </cell>
          <cell r="D8665">
            <v>96914726</v>
          </cell>
        </row>
        <row r="8666">
          <cell r="C8666">
            <v>96914727</v>
          </cell>
          <cell r="D8666" t="str">
            <v>IC-1943</v>
          </cell>
        </row>
        <row r="8667">
          <cell r="C8667">
            <v>96914727</v>
          </cell>
          <cell r="D8667">
            <v>96914727</v>
          </cell>
        </row>
        <row r="8668">
          <cell r="C8668">
            <v>96914728</v>
          </cell>
          <cell r="D8668" t="str">
            <v>IC-1942</v>
          </cell>
        </row>
        <row r="8669">
          <cell r="C8669">
            <v>96914728</v>
          </cell>
          <cell r="D8669">
            <v>96914728</v>
          </cell>
        </row>
        <row r="8670">
          <cell r="C8670">
            <v>96914729</v>
          </cell>
          <cell r="D8670">
            <v>96610254</v>
          </cell>
        </row>
        <row r="8671">
          <cell r="C8671">
            <v>96914730</v>
          </cell>
          <cell r="D8671">
            <v>96610256</v>
          </cell>
        </row>
        <row r="8672">
          <cell r="C8672">
            <v>96914731</v>
          </cell>
          <cell r="D8672">
            <v>96610262</v>
          </cell>
        </row>
        <row r="8673">
          <cell r="C8673">
            <v>96914732</v>
          </cell>
          <cell r="D8673">
            <v>96610260</v>
          </cell>
        </row>
        <row r="8674">
          <cell r="C8674">
            <v>96914733</v>
          </cell>
          <cell r="D8674">
            <v>96299017</v>
          </cell>
        </row>
        <row r="8675">
          <cell r="C8675">
            <v>96914733</v>
          </cell>
          <cell r="D8675">
            <v>96299017</v>
          </cell>
        </row>
        <row r="8676">
          <cell r="C8676">
            <v>96914733</v>
          </cell>
          <cell r="D8676">
            <v>96299017</v>
          </cell>
        </row>
        <row r="8677">
          <cell r="C8677">
            <v>96914733</v>
          </cell>
          <cell r="D8677">
            <v>96299017</v>
          </cell>
        </row>
        <row r="8678">
          <cell r="C8678">
            <v>96914734</v>
          </cell>
          <cell r="D8678">
            <v>96914734</v>
          </cell>
        </row>
        <row r="8679">
          <cell r="C8679">
            <v>96914734</v>
          </cell>
          <cell r="D8679">
            <v>96914734</v>
          </cell>
        </row>
        <row r="8680">
          <cell r="C8680">
            <v>96914735</v>
          </cell>
          <cell r="D8680">
            <v>96914735</v>
          </cell>
        </row>
        <row r="8681">
          <cell r="C8681">
            <v>96914735</v>
          </cell>
          <cell r="D8681">
            <v>96914735</v>
          </cell>
        </row>
        <row r="8682">
          <cell r="C8682">
            <v>96914736</v>
          </cell>
          <cell r="D8682">
            <v>96914736</v>
          </cell>
        </row>
        <row r="8683">
          <cell r="C8683">
            <v>96914736</v>
          </cell>
          <cell r="D8683">
            <v>96914736</v>
          </cell>
        </row>
        <row r="8684">
          <cell r="C8684">
            <v>96914737</v>
          </cell>
          <cell r="D8684">
            <v>96914737</v>
          </cell>
        </row>
        <row r="8685">
          <cell r="C8685">
            <v>96914737</v>
          </cell>
          <cell r="D8685">
            <v>96914737</v>
          </cell>
        </row>
        <row r="8686">
          <cell r="C8686">
            <v>96914742</v>
          </cell>
          <cell r="D8686">
            <v>96914742</v>
          </cell>
        </row>
        <row r="8687">
          <cell r="C8687">
            <v>96914742</v>
          </cell>
          <cell r="D8687">
            <v>96914742</v>
          </cell>
        </row>
        <row r="8688">
          <cell r="C8688">
            <v>96914743</v>
          </cell>
          <cell r="D8688">
            <v>96914743</v>
          </cell>
        </row>
        <row r="8689">
          <cell r="C8689">
            <v>96914743</v>
          </cell>
          <cell r="D8689">
            <v>96914743</v>
          </cell>
        </row>
        <row r="8690">
          <cell r="C8690">
            <v>96914744</v>
          </cell>
          <cell r="D8690">
            <v>96314841</v>
          </cell>
        </row>
        <row r="8691">
          <cell r="C8691">
            <v>96914745</v>
          </cell>
          <cell r="D8691">
            <v>96314861</v>
          </cell>
        </row>
        <row r="8692">
          <cell r="C8692">
            <v>96914745</v>
          </cell>
          <cell r="D8692">
            <v>96914745</v>
          </cell>
        </row>
        <row r="8693">
          <cell r="C8693">
            <v>96914746</v>
          </cell>
          <cell r="D8693">
            <v>96314862</v>
          </cell>
        </row>
        <row r="8694">
          <cell r="C8694">
            <v>96914746</v>
          </cell>
          <cell r="D8694">
            <v>96914746</v>
          </cell>
        </row>
        <row r="8695">
          <cell r="C8695">
            <v>96914747</v>
          </cell>
          <cell r="D8695">
            <v>96914748</v>
          </cell>
        </row>
        <row r="8696">
          <cell r="C8696">
            <v>96914748</v>
          </cell>
          <cell r="D8696">
            <v>96914748</v>
          </cell>
        </row>
        <row r="8697">
          <cell r="C8697">
            <v>96914748</v>
          </cell>
          <cell r="D8697">
            <v>96914748</v>
          </cell>
        </row>
        <row r="8698">
          <cell r="C8698">
            <v>96914748</v>
          </cell>
          <cell r="D8698">
            <v>96314863</v>
          </cell>
        </row>
        <row r="8699">
          <cell r="C8699">
            <v>96914749</v>
          </cell>
          <cell r="D8699">
            <v>96914749</v>
          </cell>
        </row>
        <row r="8700">
          <cell r="C8700">
            <v>96914749</v>
          </cell>
          <cell r="D8700">
            <v>96914749</v>
          </cell>
        </row>
        <row r="8701">
          <cell r="C8701">
            <v>96914750</v>
          </cell>
          <cell r="D8701" t="str">
            <v>IC-1913</v>
          </cell>
        </row>
        <row r="8702">
          <cell r="C8702">
            <v>96914751</v>
          </cell>
          <cell r="D8702" t="str">
            <v>IC-1914</v>
          </cell>
        </row>
        <row r="8703">
          <cell r="C8703">
            <v>96914752</v>
          </cell>
          <cell r="D8703" t="str">
            <v>IC-1952</v>
          </cell>
        </row>
        <row r="8704">
          <cell r="C8704">
            <v>96914752</v>
          </cell>
          <cell r="D8704" t="str">
            <v>IC-1952</v>
          </cell>
        </row>
        <row r="8705">
          <cell r="C8705">
            <v>96914753</v>
          </cell>
          <cell r="D8705">
            <v>96914753</v>
          </cell>
        </row>
        <row r="8706">
          <cell r="C8706">
            <v>96914753</v>
          </cell>
          <cell r="D8706">
            <v>96914753</v>
          </cell>
        </row>
        <row r="8707">
          <cell r="C8707">
            <v>96914754</v>
          </cell>
          <cell r="D8707">
            <v>96914377</v>
          </cell>
        </row>
        <row r="8708">
          <cell r="C8708">
            <v>96914754</v>
          </cell>
          <cell r="D8708">
            <v>96315018</v>
          </cell>
        </row>
        <row r="8709">
          <cell r="C8709">
            <v>96914755</v>
          </cell>
          <cell r="D8709">
            <v>96914755</v>
          </cell>
        </row>
        <row r="8710">
          <cell r="C8710">
            <v>96914755</v>
          </cell>
          <cell r="D8710">
            <v>96914755</v>
          </cell>
        </row>
        <row r="8711">
          <cell r="C8711">
            <v>96914756</v>
          </cell>
          <cell r="D8711">
            <v>96914756</v>
          </cell>
        </row>
        <row r="8712">
          <cell r="C8712">
            <v>96914756</v>
          </cell>
          <cell r="D8712">
            <v>96914756</v>
          </cell>
        </row>
        <row r="8713">
          <cell r="C8713">
            <v>96914756</v>
          </cell>
          <cell r="D8713">
            <v>96914756</v>
          </cell>
        </row>
        <row r="8714">
          <cell r="C8714">
            <v>96914756</v>
          </cell>
          <cell r="D8714">
            <v>96315046</v>
          </cell>
        </row>
        <row r="8715">
          <cell r="C8715">
            <v>96914757</v>
          </cell>
          <cell r="D8715">
            <v>96914757</v>
          </cell>
        </row>
        <row r="8716">
          <cell r="C8716">
            <v>96914757</v>
          </cell>
          <cell r="D8716">
            <v>96914757</v>
          </cell>
        </row>
        <row r="8717">
          <cell r="C8717">
            <v>96914758</v>
          </cell>
          <cell r="D8717" t="str">
            <v>IC-1915</v>
          </cell>
        </row>
        <row r="8718">
          <cell r="C8718">
            <v>96914759</v>
          </cell>
          <cell r="D8718" t="str">
            <v>IC-1916</v>
          </cell>
        </row>
        <row r="8719">
          <cell r="C8719">
            <v>96914760</v>
          </cell>
          <cell r="D8719" t="str">
            <v>IC-1917</v>
          </cell>
        </row>
        <row r="8720">
          <cell r="C8720">
            <v>96914761</v>
          </cell>
          <cell r="D8720">
            <v>96914761</v>
          </cell>
        </row>
        <row r="8721">
          <cell r="C8721">
            <v>96914761</v>
          </cell>
          <cell r="D8721">
            <v>96914761</v>
          </cell>
        </row>
        <row r="8722">
          <cell r="C8722">
            <v>96914762</v>
          </cell>
          <cell r="D8722">
            <v>96914762</v>
          </cell>
        </row>
        <row r="8723">
          <cell r="C8723">
            <v>96914762</v>
          </cell>
          <cell r="D8723">
            <v>96914762</v>
          </cell>
        </row>
        <row r="8724">
          <cell r="C8724">
            <v>96914763</v>
          </cell>
          <cell r="D8724">
            <v>96914763</v>
          </cell>
        </row>
        <row r="8725">
          <cell r="C8725">
            <v>96914763</v>
          </cell>
          <cell r="D8725">
            <v>96914763</v>
          </cell>
        </row>
        <row r="8726">
          <cell r="C8726">
            <v>96914763</v>
          </cell>
          <cell r="D8726">
            <v>96315333</v>
          </cell>
        </row>
        <row r="8727">
          <cell r="C8727">
            <v>96914764</v>
          </cell>
          <cell r="D8727">
            <v>96914764</v>
          </cell>
        </row>
        <row r="8728">
          <cell r="C8728">
            <v>96914764</v>
          </cell>
          <cell r="D8728">
            <v>96914764</v>
          </cell>
        </row>
        <row r="8729">
          <cell r="C8729">
            <v>96914764</v>
          </cell>
          <cell r="D8729">
            <v>96315334</v>
          </cell>
        </row>
        <row r="8730">
          <cell r="C8730">
            <v>96914765</v>
          </cell>
          <cell r="D8730">
            <v>96914765</v>
          </cell>
        </row>
        <row r="8731">
          <cell r="C8731">
            <v>96914765</v>
          </cell>
          <cell r="D8731">
            <v>96914765</v>
          </cell>
        </row>
        <row r="8732">
          <cell r="C8732">
            <v>96914766</v>
          </cell>
          <cell r="D8732">
            <v>96914766</v>
          </cell>
        </row>
        <row r="8733">
          <cell r="C8733">
            <v>96914766</v>
          </cell>
          <cell r="D8733">
            <v>96914766</v>
          </cell>
        </row>
        <row r="8734">
          <cell r="C8734">
            <v>96914767</v>
          </cell>
          <cell r="D8734" t="str">
            <v>IC-1918</v>
          </cell>
        </row>
        <row r="8735">
          <cell r="C8735">
            <v>96914768</v>
          </cell>
          <cell r="D8735" t="str">
            <v>IC-1919</v>
          </cell>
        </row>
        <row r="8736">
          <cell r="C8736">
            <v>96914769</v>
          </cell>
          <cell r="D8736" t="str">
            <v>IC-1920</v>
          </cell>
        </row>
        <row r="8737">
          <cell r="C8737">
            <v>96914770</v>
          </cell>
          <cell r="D8737" t="str">
            <v>IC-1921</v>
          </cell>
        </row>
        <row r="8738">
          <cell r="C8738">
            <v>96914771</v>
          </cell>
          <cell r="D8738" t="str">
            <v>IC-1922</v>
          </cell>
        </row>
        <row r="8739">
          <cell r="C8739">
            <v>96914772</v>
          </cell>
          <cell r="D8739" t="str">
            <v>IC-1923</v>
          </cell>
        </row>
        <row r="8740">
          <cell r="C8740">
            <v>96914773</v>
          </cell>
          <cell r="D8740">
            <v>96914773</v>
          </cell>
        </row>
        <row r="8741">
          <cell r="C8741">
            <v>96914773</v>
          </cell>
          <cell r="D8741">
            <v>96914773</v>
          </cell>
        </row>
        <row r="8742">
          <cell r="C8742">
            <v>96914774</v>
          </cell>
          <cell r="D8742">
            <v>96914774</v>
          </cell>
        </row>
        <row r="8743">
          <cell r="C8743">
            <v>96914774</v>
          </cell>
          <cell r="D8743">
            <v>96914774</v>
          </cell>
        </row>
        <row r="8744">
          <cell r="C8744">
            <v>96914775</v>
          </cell>
          <cell r="D8744">
            <v>96914775</v>
          </cell>
        </row>
        <row r="8745">
          <cell r="C8745">
            <v>96914775</v>
          </cell>
          <cell r="D8745">
            <v>96914775</v>
          </cell>
        </row>
        <row r="8746">
          <cell r="C8746">
            <v>96914775</v>
          </cell>
          <cell r="D8746">
            <v>96316272</v>
          </cell>
        </row>
        <row r="8747">
          <cell r="C8747">
            <v>96914776</v>
          </cell>
          <cell r="D8747">
            <v>96914776</v>
          </cell>
        </row>
        <row r="8748">
          <cell r="C8748">
            <v>96914776</v>
          </cell>
          <cell r="D8748">
            <v>96914776</v>
          </cell>
        </row>
        <row r="8749">
          <cell r="C8749">
            <v>96914777</v>
          </cell>
          <cell r="D8749">
            <v>96316816</v>
          </cell>
        </row>
        <row r="8750">
          <cell r="C8750">
            <v>96914778</v>
          </cell>
          <cell r="D8750" t="str">
            <v>IC-1927</v>
          </cell>
        </row>
        <row r="8751">
          <cell r="C8751">
            <v>96914779</v>
          </cell>
          <cell r="D8751">
            <v>95017001</v>
          </cell>
        </row>
        <row r="8752">
          <cell r="C8752">
            <v>96914779</v>
          </cell>
          <cell r="D8752">
            <v>95017001</v>
          </cell>
        </row>
        <row r="8753">
          <cell r="C8753">
            <v>96914784</v>
          </cell>
          <cell r="D8753">
            <v>96318388</v>
          </cell>
        </row>
        <row r="8754">
          <cell r="C8754">
            <v>96914786</v>
          </cell>
          <cell r="D8754">
            <v>96914786</v>
          </cell>
        </row>
        <row r="8755">
          <cell r="C8755">
            <v>96914786</v>
          </cell>
          <cell r="D8755">
            <v>96914786</v>
          </cell>
        </row>
        <row r="8756">
          <cell r="C8756">
            <v>96914787</v>
          </cell>
          <cell r="D8756" t="str">
            <v>IC-1929</v>
          </cell>
        </row>
        <row r="8757">
          <cell r="C8757">
            <v>96914788</v>
          </cell>
          <cell r="D8757" t="str">
            <v>IC-1930</v>
          </cell>
        </row>
        <row r="8758">
          <cell r="C8758">
            <v>96914789</v>
          </cell>
          <cell r="D8758" t="str">
            <v>IC-1931</v>
          </cell>
        </row>
        <row r="8759">
          <cell r="C8759">
            <v>96914790</v>
          </cell>
          <cell r="D8759">
            <v>96322573</v>
          </cell>
        </row>
        <row r="8760">
          <cell r="C8760">
            <v>96914790</v>
          </cell>
          <cell r="D8760">
            <v>96322573</v>
          </cell>
        </row>
        <row r="8761">
          <cell r="C8761">
            <v>96914790</v>
          </cell>
          <cell r="D8761">
            <v>96322573</v>
          </cell>
        </row>
        <row r="8762">
          <cell r="C8762">
            <v>96914790</v>
          </cell>
          <cell r="D8762">
            <v>96322573</v>
          </cell>
        </row>
        <row r="8763">
          <cell r="C8763">
            <v>96914791</v>
          </cell>
          <cell r="D8763">
            <v>96914791</v>
          </cell>
        </row>
        <row r="8764">
          <cell r="C8764">
            <v>96914791</v>
          </cell>
          <cell r="D8764">
            <v>96914791</v>
          </cell>
        </row>
        <row r="8765">
          <cell r="C8765">
            <v>96914792</v>
          </cell>
          <cell r="D8765">
            <v>96914792</v>
          </cell>
        </row>
        <row r="8766">
          <cell r="C8766">
            <v>96914792</v>
          </cell>
          <cell r="D8766">
            <v>96914792</v>
          </cell>
        </row>
        <row r="8767">
          <cell r="C8767">
            <v>96914793</v>
          </cell>
          <cell r="D8767">
            <v>96914793</v>
          </cell>
        </row>
        <row r="8768">
          <cell r="C8768">
            <v>96914793</v>
          </cell>
          <cell r="D8768">
            <v>96914793</v>
          </cell>
        </row>
        <row r="8769">
          <cell r="C8769">
            <v>96914794</v>
          </cell>
          <cell r="D8769">
            <v>96914794</v>
          </cell>
        </row>
        <row r="8770">
          <cell r="C8770">
            <v>96914794</v>
          </cell>
          <cell r="D8770">
            <v>96914794</v>
          </cell>
        </row>
        <row r="8771">
          <cell r="C8771">
            <v>96914795</v>
          </cell>
          <cell r="D8771">
            <v>96914795</v>
          </cell>
        </row>
        <row r="8772">
          <cell r="C8772">
            <v>96914795</v>
          </cell>
          <cell r="D8772">
            <v>96914795</v>
          </cell>
        </row>
        <row r="8773">
          <cell r="C8773">
            <v>96914796</v>
          </cell>
          <cell r="D8773">
            <v>96914796</v>
          </cell>
        </row>
        <row r="8774">
          <cell r="C8774">
            <v>96914796</v>
          </cell>
          <cell r="D8774">
            <v>96914796</v>
          </cell>
        </row>
        <row r="8775">
          <cell r="C8775">
            <v>96914797</v>
          </cell>
          <cell r="D8775">
            <v>96914797</v>
          </cell>
        </row>
        <row r="8776">
          <cell r="C8776">
            <v>96914797</v>
          </cell>
          <cell r="D8776">
            <v>96914797</v>
          </cell>
        </row>
        <row r="8777">
          <cell r="C8777">
            <v>96914797</v>
          </cell>
          <cell r="D8777">
            <v>96323128</v>
          </cell>
        </row>
        <row r="8778">
          <cell r="C8778">
            <v>96914798</v>
          </cell>
          <cell r="D8778">
            <v>96914798</v>
          </cell>
        </row>
        <row r="8779">
          <cell r="C8779">
            <v>96914798</v>
          </cell>
          <cell r="D8779">
            <v>96914798</v>
          </cell>
        </row>
        <row r="8780">
          <cell r="C8780">
            <v>96914798</v>
          </cell>
          <cell r="D8780">
            <v>96323129</v>
          </cell>
        </row>
        <row r="8781">
          <cell r="C8781">
            <v>96914799</v>
          </cell>
          <cell r="D8781">
            <v>96914799</v>
          </cell>
        </row>
        <row r="8782">
          <cell r="C8782">
            <v>96914799</v>
          </cell>
          <cell r="D8782">
            <v>96914799</v>
          </cell>
        </row>
        <row r="8783">
          <cell r="C8783">
            <v>96914799</v>
          </cell>
          <cell r="D8783">
            <v>96323130</v>
          </cell>
        </row>
        <row r="8784">
          <cell r="C8784">
            <v>96914800</v>
          </cell>
          <cell r="D8784">
            <v>96914800</v>
          </cell>
        </row>
        <row r="8785">
          <cell r="C8785">
            <v>96914800</v>
          </cell>
          <cell r="D8785">
            <v>96914800</v>
          </cell>
        </row>
        <row r="8786">
          <cell r="C8786">
            <v>96914800</v>
          </cell>
          <cell r="D8786">
            <v>96323131</v>
          </cell>
        </row>
        <row r="8787">
          <cell r="C8787">
            <v>96914803</v>
          </cell>
          <cell r="D8787">
            <v>96914803</v>
          </cell>
        </row>
        <row r="8788">
          <cell r="C8788">
            <v>96914803</v>
          </cell>
          <cell r="D8788">
            <v>96914803</v>
          </cell>
        </row>
        <row r="8789">
          <cell r="C8789">
            <v>96914804</v>
          </cell>
          <cell r="D8789">
            <v>96914804</v>
          </cell>
        </row>
        <row r="8790">
          <cell r="C8790">
            <v>96914804</v>
          </cell>
          <cell r="D8790">
            <v>96914804</v>
          </cell>
        </row>
        <row r="8791">
          <cell r="C8791">
            <v>96914805</v>
          </cell>
          <cell r="D8791">
            <v>96914805</v>
          </cell>
        </row>
        <row r="8792">
          <cell r="C8792">
            <v>96914805</v>
          </cell>
          <cell r="D8792">
            <v>96914805</v>
          </cell>
        </row>
        <row r="8793">
          <cell r="C8793">
            <v>96914805</v>
          </cell>
          <cell r="D8793">
            <v>96914805</v>
          </cell>
        </row>
        <row r="8794">
          <cell r="C8794">
            <v>96914805</v>
          </cell>
          <cell r="D8794">
            <v>96323948</v>
          </cell>
        </row>
        <row r="8795">
          <cell r="C8795">
            <v>96914806</v>
          </cell>
          <cell r="D8795">
            <v>96914806</v>
          </cell>
        </row>
        <row r="8796">
          <cell r="C8796">
            <v>96914806</v>
          </cell>
          <cell r="D8796">
            <v>96914806</v>
          </cell>
        </row>
        <row r="8797">
          <cell r="C8797">
            <v>96914806</v>
          </cell>
          <cell r="D8797">
            <v>96914806</v>
          </cell>
        </row>
        <row r="8798">
          <cell r="C8798">
            <v>96914806</v>
          </cell>
          <cell r="D8798">
            <v>96323949</v>
          </cell>
        </row>
        <row r="8799">
          <cell r="C8799">
            <v>96914807</v>
          </cell>
          <cell r="D8799">
            <v>96914807</v>
          </cell>
        </row>
        <row r="8800">
          <cell r="C8800">
            <v>96914807</v>
          </cell>
          <cell r="D8800">
            <v>96914807</v>
          </cell>
        </row>
        <row r="8801">
          <cell r="C8801">
            <v>96914807</v>
          </cell>
          <cell r="D8801">
            <v>96333186</v>
          </cell>
        </row>
        <row r="8802">
          <cell r="C8802">
            <v>96914808</v>
          </cell>
          <cell r="D8802" t="str">
            <v>IC-1933</v>
          </cell>
        </row>
        <row r="8803">
          <cell r="C8803">
            <v>96914812</v>
          </cell>
          <cell r="D8803">
            <v>96914812</v>
          </cell>
        </row>
        <row r="8804">
          <cell r="C8804">
            <v>96914812</v>
          </cell>
          <cell r="D8804">
            <v>96914812</v>
          </cell>
        </row>
        <row r="8805">
          <cell r="C8805">
            <v>96914812</v>
          </cell>
          <cell r="D8805">
            <v>96342859</v>
          </cell>
        </row>
        <row r="8806">
          <cell r="C8806">
            <v>96914813</v>
          </cell>
          <cell r="D8806">
            <v>96914813</v>
          </cell>
        </row>
        <row r="8807">
          <cell r="C8807">
            <v>96914813</v>
          </cell>
          <cell r="D8807">
            <v>96914813</v>
          </cell>
        </row>
        <row r="8808">
          <cell r="C8808">
            <v>96914813</v>
          </cell>
          <cell r="D8808">
            <v>96342860</v>
          </cell>
        </row>
        <row r="8809">
          <cell r="C8809">
            <v>96914814</v>
          </cell>
          <cell r="D8809">
            <v>96345976</v>
          </cell>
        </row>
        <row r="8810">
          <cell r="C8810">
            <v>96914814</v>
          </cell>
          <cell r="D8810">
            <v>96345976</v>
          </cell>
        </row>
        <row r="8811">
          <cell r="C8811">
            <v>96914814</v>
          </cell>
          <cell r="D8811">
            <v>96345976</v>
          </cell>
        </row>
        <row r="8812">
          <cell r="C8812">
            <v>96914814</v>
          </cell>
          <cell r="D8812">
            <v>96345976</v>
          </cell>
        </row>
        <row r="8813">
          <cell r="C8813">
            <v>96914815</v>
          </cell>
          <cell r="D8813">
            <v>96345977</v>
          </cell>
        </row>
        <row r="8814">
          <cell r="C8814">
            <v>96914815</v>
          </cell>
          <cell r="D8814">
            <v>96345977</v>
          </cell>
        </row>
        <row r="8815">
          <cell r="C8815">
            <v>96914815</v>
          </cell>
          <cell r="D8815">
            <v>96345977</v>
          </cell>
        </row>
        <row r="8816">
          <cell r="C8816">
            <v>96914815</v>
          </cell>
          <cell r="D8816">
            <v>96345977</v>
          </cell>
        </row>
        <row r="8817">
          <cell r="C8817">
            <v>96914816</v>
          </cell>
          <cell r="D8817">
            <v>96345980</v>
          </cell>
        </row>
        <row r="8818">
          <cell r="C8818">
            <v>96914816</v>
          </cell>
          <cell r="D8818">
            <v>96345980</v>
          </cell>
        </row>
        <row r="8819">
          <cell r="C8819">
            <v>96914816</v>
          </cell>
          <cell r="D8819">
            <v>96345980</v>
          </cell>
        </row>
        <row r="8820">
          <cell r="C8820">
            <v>96914816</v>
          </cell>
          <cell r="D8820">
            <v>96345980</v>
          </cell>
        </row>
        <row r="8821">
          <cell r="C8821">
            <v>96914817</v>
          </cell>
          <cell r="D8821" t="str">
            <v>IC-1934</v>
          </cell>
        </row>
        <row r="8822">
          <cell r="C8822">
            <v>96914818</v>
          </cell>
          <cell r="D8822">
            <v>96376576</v>
          </cell>
        </row>
        <row r="8823">
          <cell r="C8823">
            <v>96914818</v>
          </cell>
          <cell r="D8823">
            <v>96376576</v>
          </cell>
        </row>
        <row r="8824">
          <cell r="C8824">
            <v>96914818</v>
          </cell>
          <cell r="D8824">
            <v>96376576</v>
          </cell>
        </row>
        <row r="8825">
          <cell r="C8825">
            <v>96914818</v>
          </cell>
          <cell r="D8825">
            <v>96376576</v>
          </cell>
        </row>
        <row r="8826">
          <cell r="C8826">
            <v>96914819</v>
          </cell>
          <cell r="D8826">
            <v>96380576</v>
          </cell>
        </row>
        <row r="8827">
          <cell r="C8827">
            <v>96914823</v>
          </cell>
          <cell r="D8827">
            <v>96380703</v>
          </cell>
        </row>
        <row r="8828">
          <cell r="C8828">
            <v>96914823</v>
          </cell>
          <cell r="D8828">
            <v>96380703</v>
          </cell>
        </row>
        <row r="8829">
          <cell r="C8829">
            <v>96914823</v>
          </cell>
          <cell r="D8829">
            <v>96380703</v>
          </cell>
        </row>
        <row r="8830">
          <cell r="C8830">
            <v>96914824</v>
          </cell>
          <cell r="D8830">
            <v>96914824</v>
          </cell>
        </row>
        <row r="8831">
          <cell r="C8831">
            <v>96914824</v>
          </cell>
          <cell r="D8831">
            <v>96914824</v>
          </cell>
        </row>
        <row r="8832">
          <cell r="C8832">
            <v>96914825</v>
          </cell>
          <cell r="D8832">
            <v>96914825</v>
          </cell>
        </row>
        <row r="8833">
          <cell r="C8833">
            <v>96914825</v>
          </cell>
          <cell r="D8833">
            <v>96914825</v>
          </cell>
        </row>
        <row r="8834">
          <cell r="C8834">
            <v>96914826</v>
          </cell>
          <cell r="D8834">
            <v>96914826</v>
          </cell>
        </row>
        <row r="8835">
          <cell r="C8835">
            <v>96914826</v>
          </cell>
          <cell r="D8835">
            <v>96914826</v>
          </cell>
        </row>
        <row r="8836">
          <cell r="C8836">
            <v>96914827</v>
          </cell>
          <cell r="D8836">
            <v>96507783</v>
          </cell>
        </row>
        <row r="8837">
          <cell r="C8837">
            <v>96914828</v>
          </cell>
          <cell r="D8837">
            <v>96507784</v>
          </cell>
        </row>
        <row r="8838">
          <cell r="C8838">
            <v>96914829</v>
          </cell>
          <cell r="D8838">
            <v>96507789</v>
          </cell>
        </row>
        <row r="8839">
          <cell r="C8839">
            <v>96914830</v>
          </cell>
          <cell r="D8839">
            <v>96507790</v>
          </cell>
        </row>
        <row r="8840">
          <cell r="C8840">
            <v>96914831</v>
          </cell>
          <cell r="D8840">
            <v>96507923</v>
          </cell>
        </row>
        <row r="8841">
          <cell r="C8841">
            <v>96914831</v>
          </cell>
          <cell r="D8841">
            <v>96507923</v>
          </cell>
        </row>
        <row r="8842">
          <cell r="C8842">
            <v>96914832</v>
          </cell>
          <cell r="D8842">
            <v>96915118</v>
          </cell>
        </row>
        <row r="8843">
          <cell r="C8843">
            <v>96914832</v>
          </cell>
          <cell r="D8843">
            <v>96508150</v>
          </cell>
        </row>
        <row r="8844">
          <cell r="C8844">
            <v>96914833</v>
          </cell>
          <cell r="D8844">
            <v>96915119</v>
          </cell>
        </row>
        <row r="8845">
          <cell r="C8845">
            <v>96914833</v>
          </cell>
          <cell r="D8845">
            <v>96508151</v>
          </cell>
        </row>
        <row r="8846">
          <cell r="C8846">
            <v>96914834</v>
          </cell>
          <cell r="D8846">
            <v>96512885</v>
          </cell>
        </row>
        <row r="8847">
          <cell r="C8847">
            <v>96914834</v>
          </cell>
          <cell r="D8847">
            <v>96914834</v>
          </cell>
        </row>
        <row r="8848">
          <cell r="C8848">
            <v>96914835</v>
          </cell>
          <cell r="D8848">
            <v>96914835</v>
          </cell>
        </row>
        <row r="8849">
          <cell r="C8849">
            <v>96914835</v>
          </cell>
          <cell r="D8849">
            <v>96914835</v>
          </cell>
        </row>
        <row r="8850">
          <cell r="C8850">
            <v>96914836</v>
          </cell>
          <cell r="D8850">
            <v>95213220</v>
          </cell>
        </row>
        <row r="8851">
          <cell r="C8851">
            <v>96914837</v>
          </cell>
          <cell r="D8851">
            <v>96914837</v>
          </cell>
        </row>
        <row r="8852">
          <cell r="C8852">
            <v>96914837</v>
          </cell>
          <cell r="D8852">
            <v>96914837</v>
          </cell>
        </row>
        <row r="8853">
          <cell r="C8853">
            <v>96914838</v>
          </cell>
          <cell r="D8853">
            <v>96292173</v>
          </cell>
        </row>
        <row r="8854">
          <cell r="C8854">
            <v>96914839</v>
          </cell>
          <cell r="D8854">
            <v>96914839</v>
          </cell>
        </row>
        <row r="8855">
          <cell r="C8855">
            <v>96914839</v>
          </cell>
          <cell r="D8855">
            <v>96914839</v>
          </cell>
        </row>
        <row r="8856">
          <cell r="C8856">
            <v>96914840</v>
          </cell>
          <cell r="D8856">
            <v>96292174</v>
          </cell>
        </row>
        <row r="8857">
          <cell r="C8857">
            <v>96914841</v>
          </cell>
          <cell r="D8857">
            <v>96914841</v>
          </cell>
        </row>
        <row r="8858">
          <cell r="C8858">
            <v>96914841</v>
          </cell>
          <cell r="D8858">
            <v>96914841</v>
          </cell>
        </row>
        <row r="8859">
          <cell r="C8859">
            <v>96914842</v>
          </cell>
          <cell r="D8859">
            <v>96298686</v>
          </cell>
        </row>
        <row r="8860">
          <cell r="C8860">
            <v>96914843</v>
          </cell>
          <cell r="D8860">
            <v>96914843</v>
          </cell>
        </row>
        <row r="8861">
          <cell r="C8861">
            <v>96914843</v>
          </cell>
          <cell r="D8861">
            <v>96914843</v>
          </cell>
        </row>
        <row r="8862">
          <cell r="C8862">
            <v>96914844</v>
          </cell>
          <cell r="D8862">
            <v>96298687</v>
          </cell>
        </row>
        <row r="8863">
          <cell r="C8863">
            <v>96914845</v>
          </cell>
          <cell r="D8863">
            <v>96914845</v>
          </cell>
        </row>
        <row r="8864">
          <cell r="C8864">
            <v>96914845</v>
          </cell>
          <cell r="D8864">
            <v>96914845</v>
          </cell>
        </row>
        <row r="8865">
          <cell r="C8865">
            <v>96914845</v>
          </cell>
          <cell r="D8865">
            <v>96562709</v>
          </cell>
        </row>
        <row r="8866">
          <cell r="C8866">
            <v>96914846</v>
          </cell>
          <cell r="D8866">
            <v>96914846</v>
          </cell>
        </row>
        <row r="8867">
          <cell r="C8867">
            <v>96914846</v>
          </cell>
          <cell r="D8867">
            <v>96914846</v>
          </cell>
        </row>
        <row r="8868">
          <cell r="C8868">
            <v>96914846</v>
          </cell>
          <cell r="D8868">
            <v>96562710</v>
          </cell>
        </row>
        <row r="8869">
          <cell r="C8869">
            <v>96914847</v>
          </cell>
          <cell r="D8869">
            <v>96914847</v>
          </cell>
        </row>
        <row r="8870">
          <cell r="C8870">
            <v>96914847</v>
          </cell>
          <cell r="D8870">
            <v>96914847</v>
          </cell>
        </row>
        <row r="8871">
          <cell r="C8871">
            <v>96914847</v>
          </cell>
          <cell r="D8871">
            <v>96562711</v>
          </cell>
        </row>
        <row r="8872">
          <cell r="C8872">
            <v>96914848</v>
          </cell>
          <cell r="D8872">
            <v>96914848</v>
          </cell>
        </row>
        <row r="8873">
          <cell r="C8873">
            <v>96914848</v>
          </cell>
          <cell r="D8873">
            <v>96914848</v>
          </cell>
        </row>
        <row r="8874">
          <cell r="C8874">
            <v>96914848</v>
          </cell>
          <cell r="D8874">
            <v>96562712</v>
          </cell>
        </row>
        <row r="8875">
          <cell r="C8875">
            <v>96914852</v>
          </cell>
          <cell r="D8875">
            <v>96914852</v>
          </cell>
        </row>
        <row r="8876">
          <cell r="C8876">
            <v>96914852</v>
          </cell>
          <cell r="D8876">
            <v>96914852</v>
          </cell>
        </row>
        <row r="8877">
          <cell r="C8877">
            <v>96914853</v>
          </cell>
          <cell r="D8877">
            <v>96914853</v>
          </cell>
        </row>
        <row r="8878">
          <cell r="C8878">
            <v>96914853</v>
          </cell>
          <cell r="D8878">
            <v>96914853</v>
          </cell>
        </row>
        <row r="8879">
          <cell r="C8879">
            <v>96914854</v>
          </cell>
          <cell r="D8879">
            <v>96914854</v>
          </cell>
        </row>
        <row r="8880">
          <cell r="C8880">
            <v>96914854</v>
          </cell>
          <cell r="D8880">
            <v>96914854</v>
          </cell>
        </row>
        <row r="8881">
          <cell r="C8881">
            <v>96914855</v>
          </cell>
          <cell r="D8881">
            <v>96914855</v>
          </cell>
        </row>
        <row r="8882">
          <cell r="C8882">
            <v>96914855</v>
          </cell>
          <cell r="D8882">
            <v>96914855</v>
          </cell>
        </row>
        <row r="8883">
          <cell r="C8883">
            <v>96914856</v>
          </cell>
          <cell r="D8883">
            <v>96914856</v>
          </cell>
        </row>
        <row r="8884">
          <cell r="C8884">
            <v>96914856</v>
          </cell>
          <cell r="D8884">
            <v>96914856</v>
          </cell>
        </row>
        <row r="8885">
          <cell r="C8885">
            <v>96914856</v>
          </cell>
          <cell r="D8885">
            <v>96563295</v>
          </cell>
        </row>
        <row r="8886">
          <cell r="C8886">
            <v>96914858</v>
          </cell>
          <cell r="D8886">
            <v>96914858</v>
          </cell>
        </row>
        <row r="8887">
          <cell r="C8887">
            <v>96914858</v>
          </cell>
          <cell r="D8887">
            <v>96914858</v>
          </cell>
        </row>
        <row r="8888">
          <cell r="C8888">
            <v>96914858</v>
          </cell>
          <cell r="D8888">
            <v>96914858</v>
          </cell>
        </row>
        <row r="8889">
          <cell r="C8889">
            <v>96914858</v>
          </cell>
          <cell r="D8889">
            <v>96563324</v>
          </cell>
        </row>
        <row r="8890">
          <cell r="C8890">
            <v>96914860</v>
          </cell>
          <cell r="D8890" t="str">
            <v>IC-1936</v>
          </cell>
        </row>
        <row r="8891">
          <cell r="C8891">
            <v>96914861</v>
          </cell>
          <cell r="D8891">
            <v>96914861</v>
          </cell>
        </row>
        <row r="8892">
          <cell r="C8892">
            <v>96914861</v>
          </cell>
          <cell r="D8892">
            <v>96914861</v>
          </cell>
        </row>
        <row r="8893">
          <cell r="C8893">
            <v>96914861</v>
          </cell>
          <cell r="D8893">
            <v>96914861</v>
          </cell>
        </row>
        <row r="8894">
          <cell r="C8894">
            <v>96914861</v>
          </cell>
          <cell r="D8894">
            <v>96563351</v>
          </cell>
        </row>
        <row r="8895">
          <cell r="C8895">
            <v>96914862</v>
          </cell>
          <cell r="D8895">
            <v>96914862</v>
          </cell>
        </row>
        <row r="8896">
          <cell r="C8896">
            <v>96914862</v>
          </cell>
          <cell r="D8896">
            <v>96914862</v>
          </cell>
        </row>
        <row r="8897">
          <cell r="C8897">
            <v>96914863</v>
          </cell>
          <cell r="D8897">
            <v>96914863</v>
          </cell>
        </row>
        <row r="8898">
          <cell r="C8898">
            <v>96914863</v>
          </cell>
          <cell r="D8898">
            <v>96914863</v>
          </cell>
        </row>
        <row r="8899">
          <cell r="C8899">
            <v>96914863</v>
          </cell>
          <cell r="D8899">
            <v>96914863</v>
          </cell>
        </row>
        <row r="8900">
          <cell r="C8900">
            <v>96914863</v>
          </cell>
          <cell r="D8900">
            <v>96563800</v>
          </cell>
        </row>
        <row r="8901">
          <cell r="C8901">
            <v>96914864</v>
          </cell>
          <cell r="D8901" t="str">
            <v>IC-1937</v>
          </cell>
        </row>
        <row r="8902">
          <cell r="C8902">
            <v>96914865</v>
          </cell>
          <cell r="D8902">
            <v>96914865</v>
          </cell>
        </row>
        <row r="8903">
          <cell r="C8903">
            <v>96914865</v>
          </cell>
          <cell r="D8903">
            <v>96914865</v>
          </cell>
        </row>
        <row r="8904">
          <cell r="C8904">
            <v>96914868</v>
          </cell>
          <cell r="D8904">
            <v>96914868</v>
          </cell>
        </row>
        <row r="8905">
          <cell r="C8905">
            <v>96914868</v>
          </cell>
          <cell r="D8905">
            <v>96914868</v>
          </cell>
        </row>
        <row r="8906">
          <cell r="C8906">
            <v>96914868</v>
          </cell>
          <cell r="D8906">
            <v>96914868</v>
          </cell>
        </row>
        <row r="8907">
          <cell r="C8907">
            <v>96914868</v>
          </cell>
          <cell r="D8907">
            <v>96564172</v>
          </cell>
        </row>
        <row r="8908">
          <cell r="C8908">
            <v>96914869</v>
          </cell>
          <cell r="D8908">
            <v>96914869</v>
          </cell>
        </row>
        <row r="8909">
          <cell r="C8909">
            <v>96914869</v>
          </cell>
          <cell r="D8909">
            <v>96914869</v>
          </cell>
        </row>
        <row r="8910">
          <cell r="C8910">
            <v>96914870</v>
          </cell>
          <cell r="D8910">
            <v>96566103</v>
          </cell>
        </row>
        <row r="8911">
          <cell r="C8911">
            <v>96914870</v>
          </cell>
          <cell r="D8911">
            <v>96566103</v>
          </cell>
        </row>
        <row r="8912">
          <cell r="C8912">
            <v>96914871</v>
          </cell>
          <cell r="D8912">
            <v>96914486</v>
          </cell>
        </row>
        <row r="8913">
          <cell r="C8913">
            <v>96914871</v>
          </cell>
          <cell r="D8913">
            <v>96914486</v>
          </cell>
        </row>
        <row r="8914">
          <cell r="C8914">
            <v>96914871</v>
          </cell>
          <cell r="D8914">
            <v>96914871</v>
          </cell>
        </row>
        <row r="8915">
          <cell r="C8915">
            <v>96914873</v>
          </cell>
          <cell r="D8915">
            <v>96914873</v>
          </cell>
        </row>
        <row r="8916">
          <cell r="C8916">
            <v>96914874</v>
          </cell>
          <cell r="D8916">
            <v>96914874</v>
          </cell>
        </row>
        <row r="8917">
          <cell r="C8917">
            <v>96914875</v>
          </cell>
          <cell r="D8917">
            <v>96914875</v>
          </cell>
        </row>
        <row r="8918">
          <cell r="C8918">
            <v>96914877</v>
          </cell>
          <cell r="D8918">
            <v>96914877</v>
          </cell>
        </row>
        <row r="8919">
          <cell r="C8919">
            <v>96914877</v>
          </cell>
          <cell r="D8919">
            <v>96914877</v>
          </cell>
        </row>
        <row r="8920">
          <cell r="C8920">
            <v>96914877</v>
          </cell>
          <cell r="D8920">
            <v>96916600</v>
          </cell>
        </row>
        <row r="8921">
          <cell r="C8921">
            <v>96914878</v>
          </cell>
          <cell r="D8921">
            <v>96914878</v>
          </cell>
        </row>
        <row r="8922">
          <cell r="C8922">
            <v>96914878</v>
          </cell>
          <cell r="D8922">
            <v>96914878</v>
          </cell>
        </row>
        <row r="8923">
          <cell r="C8923">
            <v>96914878</v>
          </cell>
          <cell r="D8923">
            <v>96914878</v>
          </cell>
        </row>
        <row r="8924">
          <cell r="C8924">
            <v>96914878</v>
          </cell>
          <cell r="D8924">
            <v>96566391</v>
          </cell>
        </row>
        <row r="8925">
          <cell r="C8925">
            <v>96914879</v>
          </cell>
          <cell r="D8925">
            <v>96914879</v>
          </cell>
        </row>
        <row r="8926">
          <cell r="C8926">
            <v>96914879</v>
          </cell>
          <cell r="D8926">
            <v>96914879</v>
          </cell>
        </row>
        <row r="8927">
          <cell r="C8927">
            <v>96914879</v>
          </cell>
          <cell r="D8927">
            <v>96914879</v>
          </cell>
        </row>
        <row r="8928">
          <cell r="C8928">
            <v>96914879</v>
          </cell>
          <cell r="D8928">
            <v>96566392</v>
          </cell>
        </row>
        <row r="8929">
          <cell r="C8929">
            <v>96914880</v>
          </cell>
          <cell r="D8929">
            <v>96914880</v>
          </cell>
        </row>
        <row r="8930">
          <cell r="C8930">
            <v>96914880</v>
          </cell>
          <cell r="D8930">
            <v>96914880</v>
          </cell>
        </row>
        <row r="8931">
          <cell r="C8931">
            <v>96914880</v>
          </cell>
          <cell r="D8931">
            <v>96914880</v>
          </cell>
        </row>
        <row r="8932">
          <cell r="C8932">
            <v>96914880</v>
          </cell>
          <cell r="D8932">
            <v>96566409</v>
          </cell>
        </row>
        <row r="8933">
          <cell r="C8933">
            <v>96914881</v>
          </cell>
          <cell r="D8933">
            <v>96914881</v>
          </cell>
        </row>
        <row r="8934">
          <cell r="C8934">
            <v>96914881</v>
          </cell>
          <cell r="D8934">
            <v>96914881</v>
          </cell>
        </row>
        <row r="8935">
          <cell r="C8935">
            <v>96914881</v>
          </cell>
          <cell r="D8935">
            <v>96914881</v>
          </cell>
        </row>
        <row r="8936">
          <cell r="C8936">
            <v>96914881</v>
          </cell>
          <cell r="D8936">
            <v>96566410</v>
          </cell>
        </row>
        <row r="8937">
          <cell r="C8937">
            <v>96914882</v>
          </cell>
          <cell r="D8937">
            <v>96914882</v>
          </cell>
        </row>
        <row r="8938">
          <cell r="C8938">
            <v>96914882</v>
          </cell>
          <cell r="D8938">
            <v>96914882</v>
          </cell>
        </row>
        <row r="8939">
          <cell r="C8939">
            <v>96914882</v>
          </cell>
          <cell r="D8939">
            <v>96914882</v>
          </cell>
        </row>
        <row r="8940">
          <cell r="C8940">
            <v>96914882</v>
          </cell>
          <cell r="D8940">
            <v>96566411</v>
          </cell>
        </row>
        <row r="8941">
          <cell r="C8941">
            <v>96914883</v>
          </cell>
          <cell r="D8941">
            <v>96914883</v>
          </cell>
        </row>
        <row r="8942">
          <cell r="C8942">
            <v>96914883</v>
          </cell>
          <cell r="D8942">
            <v>96914883</v>
          </cell>
        </row>
        <row r="8943">
          <cell r="C8943">
            <v>96914884</v>
          </cell>
          <cell r="D8943">
            <v>96566631</v>
          </cell>
        </row>
        <row r="8944">
          <cell r="C8944">
            <v>96914885</v>
          </cell>
          <cell r="D8944">
            <v>96914885</v>
          </cell>
        </row>
        <row r="8945">
          <cell r="C8945">
            <v>96914885</v>
          </cell>
          <cell r="D8945">
            <v>96914885</v>
          </cell>
        </row>
        <row r="8946">
          <cell r="C8946">
            <v>96914885</v>
          </cell>
          <cell r="D8946">
            <v>96566653</v>
          </cell>
        </row>
        <row r="8947">
          <cell r="C8947">
            <v>96914886</v>
          </cell>
          <cell r="D8947">
            <v>96914886</v>
          </cell>
        </row>
        <row r="8948">
          <cell r="C8948">
            <v>96914886</v>
          </cell>
          <cell r="D8948">
            <v>96914886</v>
          </cell>
        </row>
        <row r="8949">
          <cell r="C8949">
            <v>96914886</v>
          </cell>
          <cell r="D8949">
            <v>96566654</v>
          </cell>
        </row>
        <row r="8950">
          <cell r="C8950">
            <v>96914887</v>
          </cell>
          <cell r="D8950">
            <v>96914887</v>
          </cell>
        </row>
        <row r="8951">
          <cell r="C8951">
            <v>96914887</v>
          </cell>
          <cell r="D8951">
            <v>96914887</v>
          </cell>
        </row>
        <row r="8952">
          <cell r="C8952">
            <v>96914887</v>
          </cell>
          <cell r="D8952">
            <v>96566655</v>
          </cell>
        </row>
        <row r="8953">
          <cell r="C8953">
            <v>96914888</v>
          </cell>
          <cell r="D8953">
            <v>96914888</v>
          </cell>
        </row>
        <row r="8954">
          <cell r="C8954">
            <v>96914888</v>
          </cell>
          <cell r="D8954">
            <v>96914888</v>
          </cell>
        </row>
        <row r="8955">
          <cell r="C8955">
            <v>96914888</v>
          </cell>
          <cell r="D8955">
            <v>96566656</v>
          </cell>
        </row>
        <row r="8956">
          <cell r="C8956">
            <v>96914903</v>
          </cell>
          <cell r="D8956">
            <v>96914903</v>
          </cell>
        </row>
        <row r="8957">
          <cell r="C8957">
            <v>96914904</v>
          </cell>
          <cell r="D8957">
            <v>95213221</v>
          </cell>
        </row>
        <row r="8958">
          <cell r="C8958">
            <v>96914904</v>
          </cell>
          <cell r="D8958">
            <v>95213221</v>
          </cell>
        </row>
        <row r="8959">
          <cell r="C8959">
            <v>96914905</v>
          </cell>
          <cell r="D8959">
            <v>95213222</v>
          </cell>
        </row>
        <row r="8960">
          <cell r="C8960">
            <v>96914905</v>
          </cell>
          <cell r="D8960">
            <v>95213222</v>
          </cell>
        </row>
        <row r="8961">
          <cell r="C8961">
            <v>96914914</v>
          </cell>
          <cell r="D8961">
            <v>96568377</v>
          </cell>
        </row>
        <row r="8962">
          <cell r="C8962">
            <v>96914914</v>
          </cell>
          <cell r="D8962">
            <v>96568377</v>
          </cell>
        </row>
        <row r="8963">
          <cell r="C8963">
            <v>96914915</v>
          </cell>
          <cell r="D8963">
            <v>96568377</v>
          </cell>
        </row>
        <row r="8964">
          <cell r="C8964">
            <v>96914915</v>
          </cell>
          <cell r="D8964">
            <v>96568377</v>
          </cell>
        </row>
        <row r="8965">
          <cell r="C8965">
            <v>96914916</v>
          </cell>
          <cell r="D8965">
            <v>96568378</v>
          </cell>
        </row>
        <row r="8966">
          <cell r="C8966">
            <v>96914916</v>
          </cell>
          <cell r="D8966">
            <v>96568378</v>
          </cell>
        </row>
        <row r="8967">
          <cell r="C8967">
            <v>96914917</v>
          </cell>
          <cell r="D8967">
            <v>96568378</v>
          </cell>
        </row>
        <row r="8968">
          <cell r="C8968">
            <v>96914917</v>
          </cell>
          <cell r="D8968">
            <v>96568378</v>
          </cell>
        </row>
        <row r="8969">
          <cell r="C8969">
            <v>96914918</v>
          </cell>
          <cell r="D8969">
            <v>96914918</v>
          </cell>
        </row>
        <row r="8970">
          <cell r="C8970">
            <v>96914918</v>
          </cell>
          <cell r="D8970">
            <v>96914918</v>
          </cell>
        </row>
        <row r="8971">
          <cell r="C8971">
            <v>96914918</v>
          </cell>
          <cell r="D8971">
            <v>96916601</v>
          </cell>
        </row>
        <row r="8972">
          <cell r="C8972">
            <v>96914919</v>
          </cell>
          <cell r="D8972">
            <v>96914919</v>
          </cell>
        </row>
        <row r="8973">
          <cell r="C8973">
            <v>96914919</v>
          </cell>
          <cell r="D8973">
            <v>96914919</v>
          </cell>
        </row>
        <row r="8974">
          <cell r="C8974">
            <v>96914920</v>
          </cell>
          <cell r="D8974">
            <v>96914920</v>
          </cell>
        </row>
        <row r="8975">
          <cell r="C8975">
            <v>96914920</v>
          </cell>
          <cell r="D8975">
            <v>96914920</v>
          </cell>
        </row>
        <row r="8976">
          <cell r="C8976">
            <v>96914921</v>
          </cell>
          <cell r="D8976">
            <v>96914921</v>
          </cell>
        </row>
        <row r="8977">
          <cell r="C8977">
            <v>96914921</v>
          </cell>
          <cell r="D8977">
            <v>96914921</v>
          </cell>
        </row>
        <row r="8978">
          <cell r="C8978">
            <v>96914921</v>
          </cell>
          <cell r="D8978">
            <v>96914921</v>
          </cell>
        </row>
        <row r="8979">
          <cell r="C8979">
            <v>96914922</v>
          </cell>
          <cell r="D8979">
            <v>96914923</v>
          </cell>
        </row>
        <row r="8980">
          <cell r="C8980">
            <v>96914922</v>
          </cell>
          <cell r="D8980">
            <v>96914923</v>
          </cell>
        </row>
        <row r="8981">
          <cell r="C8981">
            <v>96914922</v>
          </cell>
          <cell r="D8981">
            <v>96914923</v>
          </cell>
        </row>
        <row r="8982">
          <cell r="C8982">
            <v>96914922</v>
          </cell>
          <cell r="D8982">
            <v>96914923</v>
          </cell>
        </row>
        <row r="8983">
          <cell r="C8983">
            <v>96914923</v>
          </cell>
          <cell r="D8983">
            <v>96914923</v>
          </cell>
        </row>
        <row r="8984">
          <cell r="C8984">
            <v>96914923</v>
          </cell>
          <cell r="D8984">
            <v>96914923</v>
          </cell>
        </row>
        <row r="8985">
          <cell r="C8985">
            <v>96914923</v>
          </cell>
          <cell r="D8985">
            <v>96914923</v>
          </cell>
        </row>
        <row r="8986">
          <cell r="C8986">
            <v>96914924</v>
          </cell>
          <cell r="D8986">
            <v>96914924</v>
          </cell>
        </row>
        <row r="8987">
          <cell r="C8987">
            <v>96914925</v>
          </cell>
          <cell r="D8987">
            <v>96914925</v>
          </cell>
        </row>
        <row r="8988">
          <cell r="C8988">
            <v>96914928</v>
          </cell>
          <cell r="D8988">
            <v>96914928</v>
          </cell>
        </row>
        <row r="8989">
          <cell r="C8989">
            <v>96914929</v>
          </cell>
          <cell r="D8989">
            <v>96914929</v>
          </cell>
        </row>
        <row r="8990">
          <cell r="C8990">
            <v>96914940</v>
          </cell>
          <cell r="D8990">
            <v>96914940</v>
          </cell>
        </row>
        <row r="8991">
          <cell r="C8991">
            <v>96914940</v>
          </cell>
          <cell r="D8991">
            <v>96914940</v>
          </cell>
        </row>
        <row r="8992">
          <cell r="C8992">
            <v>96914941</v>
          </cell>
          <cell r="D8992">
            <v>96914941</v>
          </cell>
        </row>
        <row r="8993">
          <cell r="C8993">
            <v>96914941</v>
          </cell>
          <cell r="D8993">
            <v>96914941</v>
          </cell>
        </row>
        <row r="8994">
          <cell r="C8994">
            <v>96914942</v>
          </cell>
          <cell r="D8994">
            <v>96610565</v>
          </cell>
        </row>
        <row r="8995">
          <cell r="C8995">
            <v>96914942</v>
          </cell>
          <cell r="D8995">
            <v>96610565</v>
          </cell>
        </row>
        <row r="8996">
          <cell r="C8996">
            <v>96914944</v>
          </cell>
          <cell r="D8996">
            <v>96611469</v>
          </cell>
        </row>
        <row r="8997">
          <cell r="C8997">
            <v>96914944</v>
          </cell>
          <cell r="D8997">
            <v>96611469</v>
          </cell>
        </row>
        <row r="8998">
          <cell r="C8998">
            <v>96914948</v>
          </cell>
          <cell r="D8998">
            <v>96619028</v>
          </cell>
        </row>
        <row r="8999">
          <cell r="C8999">
            <v>96914948</v>
          </cell>
          <cell r="D8999">
            <v>96619028</v>
          </cell>
        </row>
        <row r="9000">
          <cell r="C9000">
            <v>96914949</v>
          </cell>
          <cell r="D9000" t="str">
            <v>IC-1945</v>
          </cell>
        </row>
        <row r="9001">
          <cell r="C9001">
            <v>96914950</v>
          </cell>
          <cell r="D9001" t="str">
            <v>IC-1946</v>
          </cell>
        </row>
        <row r="9002">
          <cell r="C9002">
            <v>96914951</v>
          </cell>
          <cell r="D9002">
            <v>96914951</v>
          </cell>
        </row>
        <row r="9003">
          <cell r="C9003">
            <v>96914951</v>
          </cell>
          <cell r="D9003">
            <v>96914951</v>
          </cell>
        </row>
        <row r="9004">
          <cell r="C9004">
            <v>96914951</v>
          </cell>
          <cell r="D9004">
            <v>96620056</v>
          </cell>
        </row>
        <row r="9005">
          <cell r="C9005">
            <v>96914952</v>
          </cell>
          <cell r="D9005">
            <v>96914952</v>
          </cell>
        </row>
        <row r="9006">
          <cell r="C9006">
            <v>96914952</v>
          </cell>
          <cell r="D9006">
            <v>96914952</v>
          </cell>
        </row>
        <row r="9007">
          <cell r="C9007">
            <v>96914952</v>
          </cell>
          <cell r="D9007">
            <v>96620057</v>
          </cell>
        </row>
        <row r="9008">
          <cell r="C9008">
            <v>96914953</v>
          </cell>
          <cell r="D9008">
            <v>96914953</v>
          </cell>
        </row>
        <row r="9009">
          <cell r="C9009">
            <v>96914953</v>
          </cell>
          <cell r="D9009">
            <v>96914953</v>
          </cell>
        </row>
        <row r="9010">
          <cell r="C9010">
            <v>96914982</v>
          </cell>
          <cell r="D9010">
            <v>96914982</v>
          </cell>
        </row>
        <row r="9011">
          <cell r="C9011">
            <v>96914982</v>
          </cell>
          <cell r="D9011">
            <v>96914982</v>
          </cell>
        </row>
        <row r="9012">
          <cell r="C9012">
            <v>96914982</v>
          </cell>
          <cell r="D9012">
            <v>96914982</v>
          </cell>
        </row>
        <row r="9013">
          <cell r="C9013">
            <v>96914982</v>
          </cell>
          <cell r="D9013">
            <v>96316832</v>
          </cell>
        </row>
        <row r="9014">
          <cell r="C9014">
            <v>96914985</v>
          </cell>
          <cell r="D9014">
            <v>96610765</v>
          </cell>
        </row>
        <row r="9015">
          <cell r="C9015">
            <v>96914985</v>
          </cell>
          <cell r="D9015">
            <v>96610765</v>
          </cell>
        </row>
        <row r="9016">
          <cell r="C9016">
            <v>96914985</v>
          </cell>
          <cell r="D9016">
            <v>96610765</v>
          </cell>
        </row>
        <row r="9017">
          <cell r="C9017">
            <v>96914985</v>
          </cell>
          <cell r="D9017">
            <v>96610765</v>
          </cell>
        </row>
        <row r="9018">
          <cell r="C9018">
            <v>96914986</v>
          </cell>
          <cell r="D9018">
            <v>96610766</v>
          </cell>
        </row>
        <row r="9019">
          <cell r="C9019">
            <v>96914986</v>
          </cell>
          <cell r="D9019">
            <v>96610766</v>
          </cell>
        </row>
        <row r="9020">
          <cell r="C9020">
            <v>96914986</v>
          </cell>
          <cell r="D9020">
            <v>96610766</v>
          </cell>
        </row>
        <row r="9021">
          <cell r="C9021">
            <v>96914986</v>
          </cell>
          <cell r="D9021">
            <v>96610766</v>
          </cell>
        </row>
        <row r="9022">
          <cell r="C9022">
            <v>96914987</v>
          </cell>
          <cell r="D9022">
            <v>96914987</v>
          </cell>
        </row>
        <row r="9023">
          <cell r="C9023">
            <v>96914987</v>
          </cell>
          <cell r="D9023">
            <v>96914987</v>
          </cell>
        </row>
        <row r="9024">
          <cell r="C9024">
            <v>96914990</v>
          </cell>
          <cell r="D9024">
            <v>96914990</v>
          </cell>
        </row>
        <row r="9025">
          <cell r="C9025">
            <v>96914990</v>
          </cell>
          <cell r="D9025">
            <v>96917573</v>
          </cell>
        </row>
        <row r="9026">
          <cell r="C9026">
            <v>96914991</v>
          </cell>
          <cell r="D9026">
            <v>96914991</v>
          </cell>
        </row>
        <row r="9027">
          <cell r="C9027">
            <v>96914992</v>
          </cell>
          <cell r="D9027">
            <v>96914992</v>
          </cell>
        </row>
        <row r="9028">
          <cell r="C9028">
            <v>96915000</v>
          </cell>
          <cell r="D9028">
            <v>96917585</v>
          </cell>
        </row>
        <row r="9029">
          <cell r="C9029">
            <v>96915010</v>
          </cell>
          <cell r="D9029">
            <v>11079441</v>
          </cell>
        </row>
        <row r="9030">
          <cell r="C9030">
            <v>96915013</v>
          </cell>
          <cell r="D9030">
            <v>96916604</v>
          </cell>
        </row>
        <row r="9031">
          <cell r="C9031">
            <v>96915014</v>
          </cell>
          <cell r="D9031" t="str">
            <v>11087513?</v>
          </cell>
        </row>
        <row r="9032">
          <cell r="C9032">
            <v>96915014</v>
          </cell>
          <cell r="D9032" t="str">
            <v>11087513?</v>
          </cell>
        </row>
        <row r="9033">
          <cell r="C9033">
            <v>96915014</v>
          </cell>
          <cell r="D9033">
            <v>11087513</v>
          </cell>
        </row>
        <row r="9034">
          <cell r="C9034">
            <v>96915014</v>
          </cell>
          <cell r="D9034">
            <v>11087513</v>
          </cell>
        </row>
        <row r="9035">
          <cell r="C9035">
            <v>96915015</v>
          </cell>
          <cell r="D9035">
            <v>94583347</v>
          </cell>
        </row>
        <row r="9036">
          <cell r="C9036">
            <v>96915016</v>
          </cell>
          <cell r="D9036">
            <v>96915016</v>
          </cell>
        </row>
        <row r="9037">
          <cell r="C9037">
            <v>96915017</v>
          </cell>
          <cell r="D9037">
            <v>94583352</v>
          </cell>
        </row>
        <row r="9038">
          <cell r="C9038">
            <v>96915017</v>
          </cell>
          <cell r="D9038">
            <v>94583352</v>
          </cell>
        </row>
        <row r="9039">
          <cell r="C9039">
            <v>96915017</v>
          </cell>
          <cell r="D9039">
            <v>94583352</v>
          </cell>
        </row>
        <row r="9040">
          <cell r="C9040">
            <v>96915020</v>
          </cell>
          <cell r="D9040">
            <v>96914369</v>
          </cell>
        </row>
        <row r="9041">
          <cell r="C9041">
            <v>96915021</v>
          </cell>
          <cell r="D9041">
            <v>90129202</v>
          </cell>
        </row>
        <row r="9042">
          <cell r="C9042">
            <v>96915022</v>
          </cell>
          <cell r="D9042">
            <v>90184914</v>
          </cell>
        </row>
        <row r="9043">
          <cell r="C9043">
            <v>96915024</v>
          </cell>
          <cell r="D9043">
            <v>90236475</v>
          </cell>
        </row>
        <row r="9044">
          <cell r="C9044">
            <v>96915024</v>
          </cell>
          <cell r="D9044">
            <v>90236475</v>
          </cell>
        </row>
        <row r="9045">
          <cell r="C9045">
            <v>96915024</v>
          </cell>
          <cell r="D9045">
            <v>90236475</v>
          </cell>
        </row>
        <row r="9046">
          <cell r="C9046">
            <v>96915025</v>
          </cell>
          <cell r="D9046">
            <v>90251692</v>
          </cell>
        </row>
        <row r="9047">
          <cell r="C9047">
            <v>96915025</v>
          </cell>
          <cell r="D9047">
            <v>96915025</v>
          </cell>
        </row>
        <row r="9048">
          <cell r="C9048">
            <v>96915026</v>
          </cell>
          <cell r="D9048">
            <v>96915026</v>
          </cell>
        </row>
        <row r="9049">
          <cell r="C9049">
            <v>96915026</v>
          </cell>
          <cell r="D9049">
            <v>96915026</v>
          </cell>
        </row>
        <row r="9050">
          <cell r="C9050">
            <v>96915026</v>
          </cell>
          <cell r="D9050">
            <v>96916606</v>
          </cell>
        </row>
        <row r="9051">
          <cell r="C9051">
            <v>96915027</v>
          </cell>
          <cell r="D9051">
            <v>96915027</v>
          </cell>
        </row>
        <row r="9052">
          <cell r="C9052">
            <v>96915028</v>
          </cell>
          <cell r="D9052">
            <v>96915028</v>
          </cell>
        </row>
        <row r="9053">
          <cell r="C9053">
            <v>96915029</v>
          </cell>
          <cell r="D9053">
            <v>96915029</v>
          </cell>
        </row>
        <row r="9054">
          <cell r="C9054">
            <v>96915029</v>
          </cell>
          <cell r="D9054">
            <v>96915029</v>
          </cell>
        </row>
        <row r="9055">
          <cell r="C9055">
            <v>96915029</v>
          </cell>
          <cell r="D9055">
            <v>90305180</v>
          </cell>
        </row>
        <row r="9056">
          <cell r="C9056">
            <v>96915030</v>
          </cell>
          <cell r="D9056">
            <v>94581116</v>
          </cell>
        </row>
        <row r="9057">
          <cell r="C9057">
            <v>96915031</v>
          </cell>
          <cell r="D9057">
            <v>96915031</v>
          </cell>
        </row>
        <row r="9058">
          <cell r="C9058">
            <v>96915031</v>
          </cell>
          <cell r="D9058">
            <v>96915031</v>
          </cell>
        </row>
        <row r="9059">
          <cell r="C9059">
            <v>96915031</v>
          </cell>
          <cell r="D9059">
            <v>96915031</v>
          </cell>
        </row>
        <row r="9060">
          <cell r="C9060">
            <v>96915031</v>
          </cell>
          <cell r="D9060">
            <v>96916607</v>
          </cell>
        </row>
        <row r="9061">
          <cell r="C9061">
            <v>96915032</v>
          </cell>
          <cell r="D9061">
            <v>94525029</v>
          </cell>
        </row>
        <row r="9062">
          <cell r="C9062">
            <v>96915032</v>
          </cell>
          <cell r="D9062">
            <v>96915032</v>
          </cell>
        </row>
        <row r="9063">
          <cell r="C9063">
            <v>96915033</v>
          </cell>
          <cell r="D9063">
            <v>94525033</v>
          </cell>
        </row>
        <row r="9064">
          <cell r="C9064">
            <v>96915033</v>
          </cell>
          <cell r="D9064">
            <v>96915033</v>
          </cell>
        </row>
        <row r="9065">
          <cell r="C9065">
            <v>96915034</v>
          </cell>
          <cell r="D9065">
            <v>96915034</v>
          </cell>
        </row>
        <row r="9066">
          <cell r="C9066">
            <v>96915034</v>
          </cell>
          <cell r="D9066">
            <v>96915034</v>
          </cell>
        </row>
        <row r="9067">
          <cell r="C9067">
            <v>96915035</v>
          </cell>
          <cell r="D9067">
            <v>94525149</v>
          </cell>
        </row>
        <row r="9068">
          <cell r="C9068">
            <v>96915035</v>
          </cell>
          <cell r="D9068">
            <v>94525149</v>
          </cell>
        </row>
        <row r="9069">
          <cell r="C9069">
            <v>96915035</v>
          </cell>
          <cell r="D9069">
            <v>94525149</v>
          </cell>
        </row>
        <row r="9070">
          <cell r="C9070">
            <v>96915036</v>
          </cell>
          <cell r="D9070">
            <v>96915036</v>
          </cell>
        </row>
        <row r="9071">
          <cell r="C9071">
            <v>96915036</v>
          </cell>
          <cell r="D9071">
            <v>96915036</v>
          </cell>
        </row>
        <row r="9072">
          <cell r="C9072">
            <v>96915036</v>
          </cell>
          <cell r="D9072">
            <v>96915036</v>
          </cell>
        </row>
        <row r="9073">
          <cell r="C9073">
            <v>96915036</v>
          </cell>
          <cell r="D9073">
            <v>94525193</v>
          </cell>
        </row>
        <row r="9074">
          <cell r="C9074">
            <v>96915037</v>
          </cell>
          <cell r="D9074">
            <v>96915037</v>
          </cell>
        </row>
        <row r="9075">
          <cell r="C9075">
            <v>96915037</v>
          </cell>
          <cell r="D9075">
            <v>96915037</v>
          </cell>
        </row>
        <row r="9076">
          <cell r="C9076">
            <v>96915037</v>
          </cell>
          <cell r="D9076">
            <v>94525229</v>
          </cell>
        </row>
        <row r="9077">
          <cell r="C9077">
            <v>96915038</v>
          </cell>
          <cell r="D9077">
            <v>94535131</v>
          </cell>
        </row>
        <row r="9078">
          <cell r="C9078">
            <v>96915038</v>
          </cell>
          <cell r="D9078">
            <v>94535131</v>
          </cell>
        </row>
        <row r="9079">
          <cell r="C9079">
            <v>96915039</v>
          </cell>
          <cell r="D9079">
            <v>96915039</v>
          </cell>
        </row>
        <row r="9080">
          <cell r="C9080">
            <v>96915039</v>
          </cell>
          <cell r="D9080">
            <v>96915039</v>
          </cell>
        </row>
        <row r="9081">
          <cell r="C9081">
            <v>96915039</v>
          </cell>
          <cell r="D9081">
            <v>96916610</v>
          </cell>
        </row>
        <row r="9082">
          <cell r="C9082">
            <v>96915040</v>
          </cell>
          <cell r="D9082">
            <v>96915040</v>
          </cell>
        </row>
        <row r="9083">
          <cell r="C9083">
            <v>96915040</v>
          </cell>
          <cell r="D9083">
            <v>96915040</v>
          </cell>
        </row>
        <row r="9084">
          <cell r="C9084">
            <v>96915040</v>
          </cell>
          <cell r="D9084">
            <v>96915040</v>
          </cell>
        </row>
        <row r="9085">
          <cell r="C9085">
            <v>96915040</v>
          </cell>
          <cell r="D9085">
            <v>94580008</v>
          </cell>
        </row>
        <row r="9086">
          <cell r="C9086">
            <v>96915041</v>
          </cell>
          <cell r="D9086">
            <v>94580368</v>
          </cell>
        </row>
        <row r="9087">
          <cell r="C9087">
            <v>96915042</v>
          </cell>
          <cell r="D9087">
            <v>96915042</v>
          </cell>
        </row>
        <row r="9088">
          <cell r="C9088">
            <v>96915042</v>
          </cell>
          <cell r="D9088">
            <v>96915042</v>
          </cell>
        </row>
        <row r="9089">
          <cell r="C9089">
            <v>96915042</v>
          </cell>
          <cell r="D9089">
            <v>94580418</v>
          </cell>
        </row>
        <row r="9090">
          <cell r="C9090">
            <v>96915043</v>
          </cell>
          <cell r="D9090">
            <v>96915043</v>
          </cell>
        </row>
        <row r="9091">
          <cell r="C9091">
            <v>96915043</v>
          </cell>
          <cell r="D9091">
            <v>96915043</v>
          </cell>
        </row>
        <row r="9092">
          <cell r="C9092">
            <v>96915043</v>
          </cell>
          <cell r="D9092">
            <v>94583362</v>
          </cell>
        </row>
        <row r="9093">
          <cell r="C9093">
            <v>96915044</v>
          </cell>
          <cell r="D9093">
            <v>96915044</v>
          </cell>
        </row>
        <row r="9094">
          <cell r="C9094">
            <v>96915045</v>
          </cell>
          <cell r="D9094">
            <v>96915045</v>
          </cell>
        </row>
        <row r="9095">
          <cell r="C9095">
            <v>96915046</v>
          </cell>
          <cell r="D9095">
            <v>96915046</v>
          </cell>
        </row>
        <row r="9096">
          <cell r="C9096">
            <v>96915046</v>
          </cell>
          <cell r="D9096">
            <v>96915046</v>
          </cell>
        </row>
        <row r="9097">
          <cell r="C9097">
            <v>96915046</v>
          </cell>
          <cell r="D9097">
            <v>96916611</v>
          </cell>
        </row>
        <row r="9098">
          <cell r="C9098">
            <v>96915047</v>
          </cell>
          <cell r="D9098">
            <v>96915047</v>
          </cell>
        </row>
        <row r="9099">
          <cell r="C9099">
            <v>96915047</v>
          </cell>
          <cell r="D9099">
            <v>94583732</v>
          </cell>
        </row>
        <row r="9100">
          <cell r="C9100">
            <v>96915050</v>
          </cell>
          <cell r="D9100">
            <v>96915050</v>
          </cell>
        </row>
        <row r="9101">
          <cell r="C9101">
            <v>96915050</v>
          </cell>
          <cell r="D9101">
            <v>96915050</v>
          </cell>
        </row>
        <row r="9102">
          <cell r="C9102">
            <v>96915050</v>
          </cell>
          <cell r="D9102">
            <v>96916612</v>
          </cell>
        </row>
        <row r="9103">
          <cell r="C9103">
            <v>96915051</v>
          </cell>
          <cell r="D9103">
            <v>96915051</v>
          </cell>
        </row>
        <row r="9104">
          <cell r="C9104">
            <v>96915052</v>
          </cell>
          <cell r="D9104">
            <v>96915052</v>
          </cell>
        </row>
        <row r="9105">
          <cell r="C9105">
            <v>96915052</v>
          </cell>
          <cell r="D9105">
            <v>96915052</v>
          </cell>
        </row>
        <row r="9106">
          <cell r="C9106">
            <v>96915053</v>
          </cell>
          <cell r="D9106">
            <v>96915053</v>
          </cell>
        </row>
        <row r="9107">
          <cell r="C9107">
            <v>96915054</v>
          </cell>
          <cell r="D9107">
            <v>96915054</v>
          </cell>
        </row>
        <row r="9108">
          <cell r="C9108">
            <v>96915054</v>
          </cell>
          <cell r="D9108">
            <v>96915054</v>
          </cell>
        </row>
        <row r="9109">
          <cell r="C9109">
            <v>96915054</v>
          </cell>
          <cell r="D9109">
            <v>96156394</v>
          </cell>
        </row>
        <row r="9110">
          <cell r="C9110">
            <v>96915055</v>
          </cell>
          <cell r="D9110">
            <v>96915055</v>
          </cell>
        </row>
        <row r="9111">
          <cell r="C9111">
            <v>96915055</v>
          </cell>
          <cell r="D9111">
            <v>96915055</v>
          </cell>
        </row>
        <row r="9112">
          <cell r="C9112">
            <v>96915056</v>
          </cell>
          <cell r="D9112">
            <v>96915056</v>
          </cell>
        </row>
        <row r="9113">
          <cell r="C9113">
            <v>96915056</v>
          </cell>
          <cell r="D9113">
            <v>96915056</v>
          </cell>
        </row>
        <row r="9114">
          <cell r="C9114">
            <v>96915060</v>
          </cell>
          <cell r="D9114">
            <v>96183757</v>
          </cell>
        </row>
        <row r="9115">
          <cell r="C9115">
            <v>96915060</v>
          </cell>
          <cell r="D9115">
            <v>96183757</v>
          </cell>
        </row>
        <row r="9116">
          <cell r="C9116">
            <v>96915061</v>
          </cell>
          <cell r="D9116">
            <v>96915061</v>
          </cell>
        </row>
        <row r="9117">
          <cell r="C9117">
            <v>96915062</v>
          </cell>
          <cell r="D9117">
            <v>96915062</v>
          </cell>
        </row>
        <row r="9118">
          <cell r="C9118">
            <v>96915062</v>
          </cell>
          <cell r="D9118">
            <v>96915062</v>
          </cell>
        </row>
        <row r="9119">
          <cell r="C9119">
            <v>96915062</v>
          </cell>
          <cell r="D9119">
            <v>96191890</v>
          </cell>
        </row>
        <row r="9120">
          <cell r="C9120">
            <v>96915063</v>
          </cell>
          <cell r="D9120">
            <v>96209681</v>
          </cell>
        </row>
        <row r="9121">
          <cell r="C9121">
            <v>96915063</v>
          </cell>
          <cell r="D9121">
            <v>96209681</v>
          </cell>
        </row>
        <row r="9122">
          <cell r="C9122">
            <v>96915063</v>
          </cell>
          <cell r="D9122">
            <v>96209681</v>
          </cell>
        </row>
        <row r="9123">
          <cell r="C9123">
            <v>96915064</v>
          </cell>
          <cell r="D9123">
            <v>96209715</v>
          </cell>
        </row>
        <row r="9124">
          <cell r="C9124">
            <v>96915064</v>
          </cell>
          <cell r="D9124">
            <v>96209715</v>
          </cell>
        </row>
        <row r="9125">
          <cell r="C9125">
            <v>96915064</v>
          </cell>
          <cell r="D9125">
            <v>96209715</v>
          </cell>
        </row>
        <row r="9126">
          <cell r="C9126">
            <v>96915065</v>
          </cell>
          <cell r="D9126">
            <v>96209716</v>
          </cell>
        </row>
        <row r="9127">
          <cell r="C9127">
            <v>96915065</v>
          </cell>
          <cell r="D9127">
            <v>96209716</v>
          </cell>
        </row>
        <row r="9128">
          <cell r="C9128">
            <v>96915065</v>
          </cell>
          <cell r="D9128">
            <v>96209716</v>
          </cell>
        </row>
        <row r="9129">
          <cell r="C9129">
            <v>96915066</v>
          </cell>
          <cell r="D9129">
            <v>96209717</v>
          </cell>
        </row>
        <row r="9130">
          <cell r="C9130">
            <v>96915066</v>
          </cell>
          <cell r="D9130">
            <v>96209717</v>
          </cell>
        </row>
        <row r="9131">
          <cell r="C9131">
            <v>96915066</v>
          </cell>
          <cell r="D9131">
            <v>96209717</v>
          </cell>
        </row>
        <row r="9132">
          <cell r="C9132">
            <v>96915067</v>
          </cell>
          <cell r="D9132">
            <v>96209718</v>
          </cell>
        </row>
        <row r="9133">
          <cell r="C9133">
            <v>96915067</v>
          </cell>
          <cell r="D9133">
            <v>96209718</v>
          </cell>
        </row>
        <row r="9134">
          <cell r="C9134">
            <v>96915067</v>
          </cell>
          <cell r="D9134">
            <v>96209718</v>
          </cell>
        </row>
        <row r="9135">
          <cell r="C9135">
            <v>96915068</v>
          </cell>
          <cell r="D9135">
            <v>96209719</v>
          </cell>
        </row>
        <row r="9136">
          <cell r="C9136">
            <v>96915068</v>
          </cell>
          <cell r="D9136">
            <v>96209719</v>
          </cell>
        </row>
        <row r="9137">
          <cell r="C9137">
            <v>96915068</v>
          </cell>
          <cell r="D9137">
            <v>96209719</v>
          </cell>
        </row>
        <row r="9138">
          <cell r="C9138">
            <v>96915069</v>
          </cell>
          <cell r="D9138">
            <v>96209720</v>
          </cell>
        </row>
        <row r="9139">
          <cell r="C9139">
            <v>96915069</v>
          </cell>
          <cell r="D9139">
            <v>96209720</v>
          </cell>
        </row>
        <row r="9140">
          <cell r="C9140">
            <v>96915069</v>
          </cell>
          <cell r="D9140">
            <v>96209720</v>
          </cell>
        </row>
        <row r="9141">
          <cell r="C9141">
            <v>96915070</v>
          </cell>
          <cell r="D9141">
            <v>96209721</v>
          </cell>
        </row>
        <row r="9142">
          <cell r="C9142">
            <v>96915070</v>
          </cell>
          <cell r="D9142">
            <v>96209721</v>
          </cell>
        </row>
        <row r="9143">
          <cell r="C9143">
            <v>96915070</v>
          </cell>
          <cell r="D9143">
            <v>96209721</v>
          </cell>
        </row>
        <row r="9144">
          <cell r="C9144">
            <v>96915071</v>
          </cell>
          <cell r="D9144">
            <v>96209722</v>
          </cell>
        </row>
        <row r="9145">
          <cell r="C9145">
            <v>96915071</v>
          </cell>
          <cell r="D9145">
            <v>96209722</v>
          </cell>
        </row>
        <row r="9146">
          <cell r="C9146">
            <v>96915071</v>
          </cell>
          <cell r="D9146">
            <v>96209722</v>
          </cell>
        </row>
        <row r="9147">
          <cell r="C9147">
            <v>96915072</v>
          </cell>
          <cell r="D9147">
            <v>96209723</v>
          </cell>
        </row>
        <row r="9148">
          <cell r="C9148">
            <v>96915072</v>
          </cell>
          <cell r="D9148">
            <v>96209723</v>
          </cell>
        </row>
        <row r="9149">
          <cell r="C9149">
            <v>96915072</v>
          </cell>
          <cell r="D9149">
            <v>96209723</v>
          </cell>
        </row>
        <row r="9150">
          <cell r="C9150">
            <v>96915073</v>
          </cell>
          <cell r="D9150">
            <v>96209724</v>
          </cell>
        </row>
        <row r="9151">
          <cell r="C9151">
            <v>96915073</v>
          </cell>
          <cell r="D9151">
            <v>96209724</v>
          </cell>
        </row>
        <row r="9152">
          <cell r="C9152">
            <v>96915073</v>
          </cell>
          <cell r="D9152">
            <v>96209724</v>
          </cell>
        </row>
        <row r="9153">
          <cell r="C9153">
            <v>96915074</v>
          </cell>
          <cell r="D9153">
            <v>96209725</v>
          </cell>
        </row>
        <row r="9154">
          <cell r="C9154">
            <v>96915074</v>
          </cell>
          <cell r="D9154">
            <v>96209725</v>
          </cell>
        </row>
        <row r="9155">
          <cell r="C9155">
            <v>96915074</v>
          </cell>
          <cell r="D9155">
            <v>96209725</v>
          </cell>
        </row>
        <row r="9156">
          <cell r="C9156">
            <v>96915075</v>
          </cell>
          <cell r="D9156">
            <v>96915075</v>
          </cell>
        </row>
        <row r="9157">
          <cell r="C9157">
            <v>96915075</v>
          </cell>
          <cell r="D9157">
            <v>96915075</v>
          </cell>
        </row>
        <row r="9158">
          <cell r="C9158">
            <v>96915076</v>
          </cell>
          <cell r="D9158">
            <v>96915076</v>
          </cell>
        </row>
        <row r="9159">
          <cell r="C9159">
            <v>96915076</v>
          </cell>
          <cell r="D9159">
            <v>96209792</v>
          </cell>
        </row>
        <row r="9160">
          <cell r="C9160">
            <v>96915077</v>
          </cell>
          <cell r="D9160">
            <v>96915077</v>
          </cell>
        </row>
        <row r="9161">
          <cell r="C9161">
            <v>96915077</v>
          </cell>
          <cell r="D9161">
            <v>96915077</v>
          </cell>
        </row>
        <row r="9162">
          <cell r="C9162">
            <v>96915078</v>
          </cell>
          <cell r="D9162">
            <v>96915078</v>
          </cell>
        </row>
        <row r="9163">
          <cell r="C9163">
            <v>96915078</v>
          </cell>
          <cell r="D9163">
            <v>96915078</v>
          </cell>
        </row>
        <row r="9164">
          <cell r="C9164">
            <v>96915079</v>
          </cell>
          <cell r="D9164">
            <v>96222212</v>
          </cell>
        </row>
        <row r="9165">
          <cell r="C9165">
            <v>96915079</v>
          </cell>
          <cell r="D9165">
            <v>96915079</v>
          </cell>
        </row>
        <row r="9166">
          <cell r="C9166">
            <v>96915083</v>
          </cell>
          <cell r="D9166">
            <v>96915083</v>
          </cell>
        </row>
        <row r="9167">
          <cell r="C9167">
            <v>96915084</v>
          </cell>
          <cell r="D9167">
            <v>96915084</v>
          </cell>
        </row>
        <row r="9168">
          <cell r="C9168">
            <v>96915084</v>
          </cell>
          <cell r="D9168">
            <v>96915084</v>
          </cell>
        </row>
        <row r="9169">
          <cell r="C9169">
            <v>96915084</v>
          </cell>
          <cell r="D9169">
            <v>96243317</v>
          </cell>
        </row>
        <row r="9170">
          <cell r="C9170">
            <v>96915085</v>
          </cell>
          <cell r="D9170">
            <v>96915085</v>
          </cell>
        </row>
        <row r="9171">
          <cell r="C9171">
            <v>96915085</v>
          </cell>
          <cell r="D9171">
            <v>96915085</v>
          </cell>
        </row>
        <row r="9172">
          <cell r="C9172">
            <v>96915085</v>
          </cell>
          <cell r="D9172">
            <v>96246675</v>
          </cell>
        </row>
        <row r="9173">
          <cell r="C9173">
            <v>96915086</v>
          </cell>
          <cell r="D9173">
            <v>96915086</v>
          </cell>
        </row>
        <row r="9174">
          <cell r="C9174">
            <v>96915086</v>
          </cell>
          <cell r="D9174">
            <v>96915086</v>
          </cell>
        </row>
        <row r="9175">
          <cell r="C9175">
            <v>96915087</v>
          </cell>
          <cell r="D9175">
            <v>96915087</v>
          </cell>
        </row>
        <row r="9176">
          <cell r="C9176">
            <v>96915088</v>
          </cell>
          <cell r="D9176">
            <v>96915088</v>
          </cell>
        </row>
        <row r="9177">
          <cell r="C9177">
            <v>96915088</v>
          </cell>
          <cell r="D9177">
            <v>96915088</v>
          </cell>
        </row>
        <row r="9178">
          <cell r="C9178">
            <v>96915089</v>
          </cell>
          <cell r="D9178">
            <v>96915089</v>
          </cell>
        </row>
        <row r="9179">
          <cell r="C9179">
            <v>96915089</v>
          </cell>
          <cell r="D9179">
            <v>96915089</v>
          </cell>
        </row>
        <row r="9180">
          <cell r="C9180">
            <v>96915089</v>
          </cell>
          <cell r="D9180">
            <v>96280927</v>
          </cell>
        </row>
        <row r="9181">
          <cell r="C9181">
            <v>96915090</v>
          </cell>
          <cell r="D9181">
            <v>96915090</v>
          </cell>
        </row>
        <row r="9182">
          <cell r="C9182">
            <v>96915090</v>
          </cell>
          <cell r="D9182">
            <v>96915090</v>
          </cell>
        </row>
        <row r="9183">
          <cell r="C9183">
            <v>96915090</v>
          </cell>
          <cell r="D9183">
            <v>96280929</v>
          </cell>
        </row>
        <row r="9184">
          <cell r="C9184">
            <v>96915092</v>
          </cell>
          <cell r="D9184">
            <v>96915092</v>
          </cell>
        </row>
        <row r="9185">
          <cell r="C9185">
            <v>96915093</v>
          </cell>
          <cell r="D9185">
            <v>96316322</v>
          </cell>
        </row>
        <row r="9186">
          <cell r="C9186">
            <v>96915093</v>
          </cell>
          <cell r="D9186">
            <v>96316322</v>
          </cell>
        </row>
        <row r="9187">
          <cell r="C9187">
            <v>96915093</v>
          </cell>
          <cell r="D9187">
            <v>96915093</v>
          </cell>
        </row>
        <row r="9188">
          <cell r="C9188">
            <v>96915093</v>
          </cell>
          <cell r="D9188">
            <v>96316322</v>
          </cell>
        </row>
        <row r="9189">
          <cell r="C9189">
            <v>96915094</v>
          </cell>
          <cell r="D9189">
            <v>96512846</v>
          </cell>
        </row>
        <row r="9190">
          <cell r="C9190">
            <v>96915094</v>
          </cell>
          <cell r="D9190">
            <v>96512846</v>
          </cell>
        </row>
        <row r="9191">
          <cell r="C9191">
            <v>96915094</v>
          </cell>
          <cell r="D9191">
            <v>96915094</v>
          </cell>
        </row>
        <row r="9192">
          <cell r="C9192">
            <v>96915095</v>
          </cell>
          <cell r="D9192">
            <v>96316634</v>
          </cell>
        </row>
        <row r="9193">
          <cell r="C9193">
            <v>96915095</v>
          </cell>
          <cell r="D9193">
            <v>96316634</v>
          </cell>
        </row>
        <row r="9194">
          <cell r="C9194">
            <v>96915096</v>
          </cell>
          <cell r="D9194">
            <v>96316635</v>
          </cell>
        </row>
        <row r="9195">
          <cell r="C9195">
            <v>96915096</v>
          </cell>
          <cell r="D9195">
            <v>96316635</v>
          </cell>
        </row>
        <row r="9196">
          <cell r="C9196">
            <v>96915097</v>
          </cell>
          <cell r="D9196">
            <v>96915097</v>
          </cell>
        </row>
        <row r="9197">
          <cell r="C9197">
            <v>96915097</v>
          </cell>
          <cell r="D9197">
            <v>96915097</v>
          </cell>
        </row>
        <row r="9198">
          <cell r="C9198">
            <v>96915097</v>
          </cell>
          <cell r="D9198">
            <v>96317969</v>
          </cell>
        </row>
        <row r="9199">
          <cell r="C9199">
            <v>96915098</v>
          </cell>
          <cell r="D9199">
            <v>96915098</v>
          </cell>
        </row>
        <row r="9200">
          <cell r="C9200">
            <v>96915098</v>
          </cell>
          <cell r="D9200">
            <v>96915098</v>
          </cell>
        </row>
        <row r="9201">
          <cell r="C9201">
            <v>96915098</v>
          </cell>
          <cell r="D9201">
            <v>96320582</v>
          </cell>
        </row>
        <row r="9202">
          <cell r="C9202">
            <v>96915099</v>
          </cell>
          <cell r="D9202">
            <v>96915099</v>
          </cell>
        </row>
        <row r="9203">
          <cell r="C9203">
            <v>96915099</v>
          </cell>
          <cell r="D9203">
            <v>96915099</v>
          </cell>
        </row>
        <row r="9204">
          <cell r="C9204">
            <v>96915101</v>
          </cell>
          <cell r="D9204">
            <v>96915101</v>
          </cell>
        </row>
        <row r="9205">
          <cell r="C9205">
            <v>96915101</v>
          </cell>
          <cell r="D9205">
            <v>96915101</v>
          </cell>
        </row>
        <row r="9206">
          <cell r="C9206">
            <v>96915102</v>
          </cell>
          <cell r="D9206">
            <v>96915102</v>
          </cell>
        </row>
        <row r="9207">
          <cell r="C9207">
            <v>96915102</v>
          </cell>
          <cell r="D9207">
            <v>96915102</v>
          </cell>
        </row>
        <row r="9208">
          <cell r="C9208">
            <v>96915102</v>
          </cell>
          <cell r="D9208">
            <v>96564680</v>
          </cell>
        </row>
        <row r="9209">
          <cell r="C9209">
            <v>96915104</v>
          </cell>
          <cell r="D9209">
            <v>96915104</v>
          </cell>
        </row>
        <row r="9210">
          <cell r="C9210">
            <v>96915104</v>
          </cell>
          <cell r="D9210">
            <v>96915104</v>
          </cell>
        </row>
        <row r="9211">
          <cell r="C9211">
            <v>96915104</v>
          </cell>
          <cell r="D9211">
            <v>96916613</v>
          </cell>
        </row>
        <row r="9212">
          <cell r="C9212">
            <v>96915106</v>
          </cell>
          <cell r="D9212">
            <v>96915106</v>
          </cell>
        </row>
        <row r="9213">
          <cell r="C9213">
            <v>96915107</v>
          </cell>
          <cell r="D9213">
            <v>96915107</v>
          </cell>
        </row>
        <row r="9214">
          <cell r="C9214">
            <v>96915109</v>
          </cell>
          <cell r="D9214">
            <v>96915109</v>
          </cell>
        </row>
        <row r="9215">
          <cell r="C9215">
            <v>96915110</v>
          </cell>
          <cell r="D9215">
            <v>96915110</v>
          </cell>
        </row>
        <row r="9216">
          <cell r="C9216">
            <v>96915110</v>
          </cell>
          <cell r="D9216">
            <v>96915110</v>
          </cell>
        </row>
        <row r="9217">
          <cell r="C9217">
            <v>96915110</v>
          </cell>
          <cell r="D9217">
            <v>96916616</v>
          </cell>
        </row>
        <row r="9218">
          <cell r="C9218">
            <v>96915111</v>
          </cell>
          <cell r="D9218">
            <v>96915111</v>
          </cell>
        </row>
        <row r="9219">
          <cell r="C9219">
            <v>96915111</v>
          </cell>
          <cell r="D9219">
            <v>96915111</v>
          </cell>
        </row>
        <row r="9220">
          <cell r="C9220">
            <v>96915111</v>
          </cell>
          <cell r="D9220">
            <v>96916617</v>
          </cell>
        </row>
        <row r="9221">
          <cell r="C9221">
            <v>96915112</v>
          </cell>
          <cell r="D9221">
            <v>96915112</v>
          </cell>
        </row>
        <row r="9222">
          <cell r="C9222">
            <v>96915113</v>
          </cell>
          <cell r="D9222">
            <v>96915113</v>
          </cell>
        </row>
        <row r="9223">
          <cell r="C9223">
            <v>96915114</v>
          </cell>
          <cell r="D9223">
            <v>96915114</v>
          </cell>
        </row>
        <row r="9224">
          <cell r="C9224">
            <v>96915115</v>
          </cell>
          <cell r="D9224">
            <v>96915115</v>
          </cell>
        </row>
        <row r="9225">
          <cell r="C9225">
            <v>96915118</v>
          </cell>
          <cell r="D9225">
            <v>96915118</v>
          </cell>
        </row>
        <row r="9226">
          <cell r="C9226">
            <v>96915118</v>
          </cell>
          <cell r="D9226">
            <v>96915118</v>
          </cell>
        </row>
        <row r="9227">
          <cell r="C9227">
            <v>96915118</v>
          </cell>
          <cell r="D9227">
            <v>96915118</v>
          </cell>
        </row>
        <row r="9228">
          <cell r="C9228">
            <v>96915118</v>
          </cell>
          <cell r="D9228">
            <v>96508150</v>
          </cell>
        </row>
        <row r="9229">
          <cell r="C9229">
            <v>96915119</v>
          </cell>
          <cell r="D9229">
            <v>96915119</v>
          </cell>
        </row>
        <row r="9230">
          <cell r="C9230">
            <v>96915119</v>
          </cell>
          <cell r="D9230">
            <v>96915119</v>
          </cell>
        </row>
        <row r="9231">
          <cell r="C9231">
            <v>96915119</v>
          </cell>
          <cell r="D9231">
            <v>96915119</v>
          </cell>
        </row>
        <row r="9232">
          <cell r="C9232">
            <v>96915119</v>
          </cell>
          <cell r="D9232">
            <v>96508151</v>
          </cell>
        </row>
        <row r="9233">
          <cell r="C9233">
            <v>96915162</v>
          </cell>
          <cell r="D9233">
            <v>96427688</v>
          </cell>
        </row>
        <row r="9234">
          <cell r="C9234">
            <v>96915162</v>
          </cell>
          <cell r="D9234">
            <v>96427688</v>
          </cell>
        </row>
        <row r="9235">
          <cell r="C9235">
            <v>96915162</v>
          </cell>
          <cell r="D9235">
            <v>96427688</v>
          </cell>
        </row>
        <row r="9236">
          <cell r="C9236">
            <v>96915165</v>
          </cell>
          <cell r="D9236">
            <v>96567437</v>
          </cell>
        </row>
        <row r="9237">
          <cell r="C9237">
            <v>96915166</v>
          </cell>
          <cell r="D9237">
            <v>94580186</v>
          </cell>
        </row>
        <row r="9238">
          <cell r="C9238">
            <v>96915166</v>
          </cell>
          <cell r="D9238">
            <v>94580186</v>
          </cell>
        </row>
        <row r="9239">
          <cell r="C9239">
            <v>96915166</v>
          </cell>
          <cell r="D9239">
            <v>96915166</v>
          </cell>
        </row>
        <row r="9240">
          <cell r="C9240">
            <v>96915166</v>
          </cell>
          <cell r="D9240">
            <v>96915166</v>
          </cell>
        </row>
        <row r="9241">
          <cell r="C9241">
            <v>96915168</v>
          </cell>
          <cell r="D9241">
            <v>96276670</v>
          </cell>
        </row>
        <row r="9242">
          <cell r="C9242">
            <v>96915183</v>
          </cell>
          <cell r="D9242">
            <v>96915183</v>
          </cell>
        </row>
        <row r="9243">
          <cell r="C9243">
            <v>96915183</v>
          </cell>
          <cell r="D9243">
            <v>96915183</v>
          </cell>
        </row>
        <row r="9244">
          <cell r="C9244">
            <v>96915184</v>
          </cell>
          <cell r="D9244">
            <v>96322574</v>
          </cell>
        </row>
        <row r="9245">
          <cell r="C9245">
            <v>96915185</v>
          </cell>
          <cell r="D9245">
            <v>96322576</v>
          </cell>
        </row>
        <row r="9246">
          <cell r="C9246">
            <v>96915186</v>
          </cell>
          <cell r="D9246">
            <v>96322939</v>
          </cell>
        </row>
        <row r="9247">
          <cell r="C9247">
            <v>96915186</v>
          </cell>
          <cell r="D9247">
            <v>96322939</v>
          </cell>
        </row>
        <row r="9248">
          <cell r="C9248">
            <v>96915188</v>
          </cell>
          <cell r="D9248">
            <v>96322941</v>
          </cell>
        </row>
        <row r="9249">
          <cell r="C9249">
            <v>96915188</v>
          </cell>
          <cell r="D9249">
            <v>96322941</v>
          </cell>
        </row>
        <row r="9250">
          <cell r="C9250">
            <v>96915188</v>
          </cell>
          <cell r="D9250">
            <v>96322941</v>
          </cell>
        </row>
        <row r="9251">
          <cell r="C9251">
            <v>96915188</v>
          </cell>
          <cell r="D9251">
            <v>96322941</v>
          </cell>
        </row>
        <row r="9252">
          <cell r="C9252">
            <v>96915189</v>
          </cell>
          <cell r="D9252">
            <v>96322942</v>
          </cell>
        </row>
        <row r="9253">
          <cell r="C9253">
            <v>96915189</v>
          </cell>
          <cell r="D9253">
            <v>96322942</v>
          </cell>
        </row>
        <row r="9254">
          <cell r="C9254">
            <v>96915189</v>
          </cell>
          <cell r="D9254">
            <v>96322942</v>
          </cell>
        </row>
        <row r="9255">
          <cell r="C9255">
            <v>96915189</v>
          </cell>
          <cell r="D9255">
            <v>96322942</v>
          </cell>
        </row>
        <row r="9256">
          <cell r="C9256">
            <v>96915192</v>
          </cell>
          <cell r="D9256">
            <v>96915192</v>
          </cell>
        </row>
        <row r="9257">
          <cell r="C9257">
            <v>96915192</v>
          </cell>
          <cell r="D9257">
            <v>96915192</v>
          </cell>
        </row>
        <row r="9258">
          <cell r="C9258">
            <v>96915192</v>
          </cell>
          <cell r="D9258">
            <v>96344641</v>
          </cell>
        </row>
        <row r="9259">
          <cell r="C9259">
            <v>96915195</v>
          </cell>
          <cell r="D9259">
            <v>96915195</v>
          </cell>
        </row>
        <row r="9260">
          <cell r="C9260">
            <v>96915195</v>
          </cell>
          <cell r="D9260">
            <v>96915195</v>
          </cell>
        </row>
        <row r="9261">
          <cell r="C9261">
            <v>96915195</v>
          </cell>
          <cell r="D9261">
            <v>96344647</v>
          </cell>
        </row>
        <row r="9262">
          <cell r="C9262">
            <v>96915197</v>
          </cell>
          <cell r="D9262">
            <v>96413741</v>
          </cell>
        </row>
        <row r="9263">
          <cell r="C9263">
            <v>96915197</v>
          </cell>
          <cell r="D9263">
            <v>96915197</v>
          </cell>
        </row>
        <row r="9264">
          <cell r="C9264">
            <v>96915197</v>
          </cell>
          <cell r="D9264">
            <v>96413741</v>
          </cell>
        </row>
        <row r="9265">
          <cell r="C9265">
            <v>96915198</v>
          </cell>
          <cell r="D9265" t="str">
            <v>IC-1594</v>
          </cell>
        </row>
        <row r="9266">
          <cell r="C9266">
            <v>96915200</v>
          </cell>
          <cell r="D9266">
            <v>96503420</v>
          </cell>
        </row>
        <row r="9267">
          <cell r="C9267">
            <v>96915201</v>
          </cell>
          <cell r="D9267">
            <v>96420303</v>
          </cell>
        </row>
        <row r="9268">
          <cell r="C9268">
            <v>96915201</v>
          </cell>
          <cell r="D9268">
            <v>96420303</v>
          </cell>
        </row>
        <row r="9269">
          <cell r="C9269">
            <v>96915207</v>
          </cell>
          <cell r="D9269">
            <v>96915207</v>
          </cell>
        </row>
        <row r="9270">
          <cell r="C9270">
            <v>96915208</v>
          </cell>
          <cell r="D9270">
            <v>96915208</v>
          </cell>
        </row>
        <row r="9271">
          <cell r="C9271">
            <v>96915208</v>
          </cell>
          <cell r="D9271">
            <v>96915208</v>
          </cell>
        </row>
        <row r="9272">
          <cell r="C9272">
            <v>96915210</v>
          </cell>
          <cell r="D9272">
            <v>96915211</v>
          </cell>
        </row>
        <row r="9273">
          <cell r="C9273">
            <v>96915210</v>
          </cell>
          <cell r="D9273">
            <v>96915211</v>
          </cell>
        </row>
        <row r="9274">
          <cell r="C9274">
            <v>96915210</v>
          </cell>
          <cell r="D9274">
            <v>96915211</v>
          </cell>
        </row>
        <row r="9275">
          <cell r="C9275">
            <v>96915211</v>
          </cell>
          <cell r="D9275">
            <v>96915211</v>
          </cell>
        </row>
        <row r="9276">
          <cell r="C9276">
            <v>96915211</v>
          </cell>
          <cell r="D9276">
            <v>96915211</v>
          </cell>
        </row>
        <row r="9277">
          <cell r="C9277">
            <v>96915212</v>
          </cell>
          <cell r="D9277">
            <v>96915212</v>
          </cell>
        </row>
        <row r="9278">
          <cell r="C9278">
            <v>96915213</v>
          </cell>
          <cell r="D9278">
            <v>96915213</v>
          </cell>
        </row>
        <row r="9279">
          <cell r="C9279">
            <v>96915213</v>
          </cell>
          <cell r="D9279">
            <v>96915213</v>
          </cell>
        </row>
        <row r="9280">
          <cell r="C9280">
            <v>96915214</v>
          </cell>
          <cell r="D9280">
            <v>96915213</v>
          </cell>
        </row>
        <row r="9281">
          <cell r="C9281">
            <v>96915225</v>
          </cell>
          <cell r="D9281">
            <v>96915225</v>
          </cell>
        </row>
        <row r="9282">
          <cell r="C9282">
            <v>96915225</v>
          </cell>
          <cell r="D9282">
            <v>96915225</v>
          </cell>
        </row>
        <row r="9283">
          <cell r="C9283">
            <v>96915225</v>
          </cell>
          <cell r="D9283">
            <v>96260515</v>
          </cell>
        </row>
        <row r="9284">
          <cell r="C9284">
            <v>96915226</v>
          </cell>
          <cell r="D9284">
            <v>96915226</v>
          </cell>
        </row>
        <row r="9285">
          <cell r="C9285">
            <v>96915226</v>
          </cell>
          <cell r="D9285">
            <v>96915226</v>
          </cell>
        </row>
        <row r="9286">
          <cell r="C9286">
            <v>96915226</v>
          </cell>
          <cell r="D9286">
            <v>96260516</v>
          </cell>
        </row>
        <row r="9287">
          <cell r="C9287">
            <v>96915230</v>
          </cell>
          <cell r="D9287">
            <v>96314112</v>
          </cell>
        </row>
        <row r="9288">
          <cell r="C9288">
            <v>96915236</v>
          </cell>
          <cell r="D9288">
            <v>96915236</v>
          </cell>
        </row>
        <row r="9289">
          <cell r="C9289">
            <v>96915236</v>
          </cell>
          <cell r="D9289">
            <v>96915236</v>
          </cell>
        </row>
        <row r="9290">
          <cell r="C9290">
            <v>96915236</v>
          </cell>
          <cell r="D9290">
            <v>96314652</v>
          </cell>
        </row>
        <row r="9291">
          <cell r="C9291">
            <v>96915237</v>
          </cell>
          <cell r="D9291">
            <v>96915237</v>
          </cell>
        </row>
        <row r="9292">
          <cell r="C9292">
            <v>96915237</v>
          </cell>
          <cell r="D9292">
            <v>96915237</v>
          </cell>
        </row>
        <row r="9293">
          <cell r="C9293">
            <v>96915237</v>
          </cell>
          <cell r="D9293">
            <v>96314653</v>
          </cell>
        </row>
        <row r="9294">
          <cell r="C9294">
            <v>96915257</v>
          </cell>
          <cell r="D9294">
            <v>96915257</v>
          </cell>
        </row>
        <row r="9295">
          <cell r="C9295">
            <v>96915257</v>
          </cell>
          <cell r="D9295">
            <v>96915257</v>
          </cell>
        </row>
        <row r="9296">
          <cell r="C9296">
            <v>96915257</v>
          </cell>
          <cell r="D9296">
            <v>96915257</v>
          </cell>
        </row>
        <row r="9297">
          <cell r="C9297">
            <v>96915257</v>
          </cell>
          <cell r="D9297">
            <v>96314724</v>
          </cell>
        </row>
        <row r="9298">
          <cell r="C9298">
            <v>96915258</v>
          </cell>
          <cell r="D9298">
            <v>96915258</v>
          </cell>
        </row>
        <row r="9299">
          <cell r="C9299">
            <v>96915258</v>
          </cell>
          <cell r="D9299">
            <v>96915258</v>
          </cell>
        </row>
        <row r="9300">
          <cell r="C9300">
            <v>96915258</v>
          </cell>
          <cell r="D9300">
            <v>96915258</v>
          </cell>
        </row>
        <row r="9301">
          <cell r="C9301">
            <v>96915258</v>
          </cell>
          <cell r="D9301">
            <v>96314725</v>
          </cell>
        </row>
        <row r="9302">
          <cell r="C9302">
            <v>96915261</v>
          </cell>
          <cell r="D9302">
            <v>96915261</v>
          </cell>
        </row>
        <row r="9303">
          <cell r="C9303">
            <v>96915261</v>
          </cell>
          <cell r="D9303">
            <v>96915261</v>
          </cell>
        </row>
        <row r="9304">
          <cell r="C9304">
            <v>96915261</v>
          </cell>
          <cell r="D9304">
            <v>96314732</v>
          </cell>
        </row>
        <row r="9305">
          <cell r="C9305">
            <v>96915262</v>
          </cell>
          <cell r="D9305">
            <v>96915262</v>
          </cell>
        </row>
        <row r="9306">
          <cell r="C9306">
            <v>96915262</v>
          </cell>
          <cell r="D9306">
            <v>96915262</v>
          </cell>
        </row>
        <row r="9307">
          <cell r="C9307">
            <v>96915262</v>
          </cell>
          <cell r="D9307">
            <v>96314733</v>
          </cell>
        </row>
        <row r="9308">
          <cell r="C9308">
            <v>96915265</v>
          </cell>
          <cell r="D9308">
            <v>96915265</v>
          </cell>
        </row>
        <row r="9309">
          <cell r="C9309">
            <v>96915265</v>
          </cell>
          <cell r="D9309">
            <v>96915265</v>
          </cell>
        </row>
        <row r="9310">
          <cell r="C9310">
            <v>96915265</v>
          </cell>
          <cell r="D9310">
            <v>96315837</v>
          </cell>
        </row>
        <row r="9311">
          <cell r="C9311">
            <v>96915266</v>
          </cell>
          <cell r="D9311">
            <v>96915265</v>
          </cell>
        </row>
        <row r="9312">
          <cell r="C9312">
            <v>96915266</v>
          </cell>
          <cell r="D9312">
            <v>96315837</v>
          </cell>
        </row>
        <row r="9313">
          <cell r="C9313">
            <v>96915268</v>
          </cell>
          <cell r="D9313">
            <v>96317056</v>
          </cell>
        </row>
        <row r="9314">
          <cell r="C9314">
            <v>96915268</v>
          </cell>
          <cell r="D9314">
            <v>96317056</v>
          </cell>
        </row>
        <row r="9315">
          <cell r="C9315">
            <v>96915269</v>
          </cell>
          <cell r="D9315">
            <v>96317056</v>
          </cell>
        </row>
        <row r="9316">
          <cell r="C9316">
            <v>96915269</v>
          </cell>
          <cell r="D9316">
            <v>96915269</v>
          </cell>
        </row>
        <row r="9317">
          <cell r="C9317">
            <v>96915269</v>
          </cell>
          <cell r="D9317">
            <v>96317056</v>
          </cell>
        </row>
        <row r="9318">
          <cell r="C9318">
            <v>96915272</v>
          </cell>
          <cell r="D9318">
            <v>96915272</v>
          </cell>
        </row>
        <row r="9319">
          <cell r="C9319">
            <v>96915272</v>
          </cell>
          <cell r="D9319">
            <v>96915272</v>
          </cell>
        </row>
        <row r="9320">
          <cell r="C9320">
            <v>96915272</v>
          </cell>
          <cell r="D9320">
            <v>96915272</v>
          </cell>
        </row>
        <row r="9321">
          <cell r="C9321">
            <v>96915272</v>
          </cell>
          <cell r="D9321">
            <v>96317373</v>
          </cell>
        </row>
        <row r="9322">
          <cell r="C9322">
            <v>96915277</v>
          </cell>
          <cell r="D9322">
            <v>96915277</v>
          </cell>
        </row>
        <row r="9323">
          <cell r="C9323">
            <v>96915277</v>
          </cell>
          <cell r="D9323">
            <v>96915277</v>
          </cell>
        </row>
        <row r="9324">
          <cell r="C9324">
            <v>96915277</v>
          </cell>
          <cell r="D9324">
            <v>96915277</v>
          </cell>
        </row>
        <row r="9325">
          <cell r="C9325">
            <v>96915277</v>
          </cell>
          <cell r="D9325">
            <v>96317608</v>
          </cell>
        </row>
        <row r="9326">
          <cell r="C9326">
            <v>96915278</v>
          </cell>
          <cell r="D9326">
            <v>96915278</v>
          </cell>
        </row>
        <row r="9327">
          <cell r="C9327">
            <v>96915278</v>
          </cell>
          <cell r="D9327">
            <v>96915278</v>
          </cell>
        </row>
        <row r="9328">
          <cell r="C9328">
            <v>96915278</v>
          </cell>
          <cell r="D9328">
            <v>96915278</v>
          </cell>
        </row>
        <row r="9329">
          <cell r="C9329">
            <v>96915278</v>
          </cell>
          <cell r="D9329">
            <v>96317609</v>
          </cell>
        </row>
        <row r="9330">
          <cell r="C9330">
            <v>96915279</v>
          </cell>
          <cell r="D9330">
            <v>96915279</v>
          </cell>
        </row>
        <row r="9331">
          <cell r="C9331">
            <v>96915279</v>
          </cell>
          <cell r="D9331">
            <v>96915279</v>
          </cell>
        </row>
        <row r="9332">
          <cell r="C9332">
            <v>96915279</v>
          </cell>
          <cell r="D9332">
            <v>96317684</v>
          </cell>
        </row>
        <row r="9333">
          <cell r="C9333">
            <v>96915281</v>
          </cell>
          <cell r="D9333">
            <v>96317805</v>
          </cell>
        </row>
        <row r="9334">
          <cell r="C9334">
            <v>96915281</v>
          </cell>
          <cell r="D9334">
            <v>96317805</v>
          </cell>
        </row>
        <row r="9335">
          <cell r="C9335">
            <v>96915282</v>
          </cell>
          <cell r="D9335">
            <v>96317805</v>
          </cell>
        </row>
        <row r="9336">
          <cell r="C9336">
            <v>96915282</v>
          </cell>
          <cell r="D9336">
            <v>96915282</v>
          </cell>
        </row>
        <row r="9337">
          <cell r="C9337">
            <v>96915282</v>
          </cell>
          <cell r="D9337">
            <v>96317805</v>
          </cell>
        </row>
        <row r="9338">
          <cell r="C9338">
            <v>96915285</v>
          </cell>
          <cell r="D9338">
            <v>96915285</v>
          </cell>
        </row>
        <row r="9339">
          <cell r="C9339">
            <v>96915285</v>
          </cell>
          <cell r="D9339">
            <v>96915285</v>
          </cell>
        </row>
        <row r="9340">
          <cell r="C9340">
            <v>96915285</v>
          </cell>
          <cell r="D9340">
            <v>96317914</v>
          </cell>
        </row>
        <row r="9341">
          <cell r="C9341">
            <v>96915286</v>
          </cell>
          <cell r="D9341">
            <v>96915286</v>
          </cell>
        </row>
        <row r="9342">
          <cell r="C9342">
            <v>96915286</v>
          </cell>
          <cell r="D9342">
            <v>96915286</v>
          </cell>
        </row>
        <row r="9343">
          <cell r="C9343">
            <v>96915286</v>
          </cell>
          <cell r="D9343">
            <v>96317915</v>
          </cell>
        </row>
        <row r="9344">
          <cell r="C9344">
            <v>96915291</v>
          </cell>
          <cell r="D9344">
            <v>96915291</v>
          </cell>
        </row>
        <row r="9345">
          <cell r="C9345">
            <v>96915291</v>
          </cell>
          <cell r="D9345">
            <v>96915291</v>
          </cell>
        </row>
        <row r="9346">
          <cell r="C9346">
            <v>96915291</v>
          </cell>
          <cell r="D9346">
            <v>96318194</v>
          </cell>
        </row>
        <row r="9347">
          <cell r="C9347">
            <v>96915293</v>
          </cell>
          <cell r="D9347">
            <v>96915293</v>
          </cell>
        </row>
        <row r="9348">
          <cell r="C9348">
            <v>96915293</v>
          </cell>
          <cell r="D9348">
            <v>96915293</v>
          </cell>
        </row>
        <row r="9349">
          <cell r="C9349">
            <v>96915293</v>
          </cell>
          <cell r="D9349">
            <v>96318196</v>
          </cell>
        </row>
        <row r="9350">
          <cell r="C9350">
            <v>96915295</v>
          </cell>
          <cell r="D9350">
            <v>96915296</v>
          </cell>
        </row>
        <row r="9351">
          <cell r="C9351">
            <v>96915295</v>
          </cell>
          <cell r="D9351">
            <v>96318198</v>
          </cell>
        </row>
        <row r="9352">
          <cell r="C9352">
            <v>96915296</v>
          </cell>
          <cell r="D9352">
            <v>96915296</v>
          </cell>
        </row>
        <row r="9353">
          <cell r="C9353">
            <v>96915296</v>
          </cell>
          <cell r="D9353">
            <v>96915296</v>
          </cell>
        </row>
        <row r="9354">
          <cell r="C9354">
            <v>96915296</v>
          </cell>
          <cell r="D9354">
            <v>96318198</v>
          </cell>
        </row>
        <row r="9355">
          <cell r="C9355">
            <v>96915298</v>
          </cell>
          <cell r="D9355">
            <v>96915298</v>
          </cell>
        </row>
        <row r="9356">
          <cell r="C9356">
            <v>96915298</v>
          </cell>
          <cell r="D9356">
            <v>96915298</v>
          </cell>
        </row>
        <row r="9357">
          <cell r="C9357">
            <v>96915298</v>
          </cell>
          <cell r="D9357">
            <v>96318207</v>
          </cell>
        </row>
        <row r="9358">
          <cell r="C9358">
            <v>96915300</v>
          </cell>
          <cell r="D9358">
            <v>96915300</v>
          </cell>
        </row>
        <row r="9359">
          <cell r="C9359">
            <v>96915300</v>
          </cell>
          <cell r="D9359">
            <v>96915300</v>
          </cell>
        </row>
        <row r="9360">
          <cell r="C9360">
            <v>96915300</v>
          </cell>
          <cell r="D9360">
            <v>96318399</v>
          </cell>
        </row>
        <row r="9361">
          <cell r="C9361">
            <v>96915306</v>
          </cell>
          <cell r="D9361">
            <v>96915307</v>
          </cell>
        </row>
        <row r="9362">
          <cell r="C9362">
            <v>96915306</v>
          </cell>
          <cell r="D9362">
            <v>96318997</v>
          </cell>
        </row>
        <row r="9363">
          <cell r="C9363">
            <v>96915307</v>
          </cell>
          <cell r="D9363">
            <v>96915307</v>
          </cell>
        </row>
        <row r="9364">
          <cell r="C9364">
            <v>96915307</v>
          </cell>
          <cell r="D9364">
            <v>96915307</v>
          </cell>
        </row>
        <row r="9365">
          <cell r="C9365">
            <v>96915307</v>
          </cell>
          <cell r="D9365">
            <v>96318997</v>
          </cell>
        </row>
        <row r="9366">
          <cell r="C9366">
            <v>96915308</v>
          </cell>
          <cell r="D9366">
            <v>96318998</v>
          </cell>
        </row>
        <row r="9367">
          <cell r="C9367">
            <v>96915308</v>
          </cell>
          <cell r="D9367">
            <v>96318998</v>
          </cell>
        </row>
        <row r="9368">
          <cell r="C9368">
            <v>96915309</v>
          </cell>
          <cell r="D9368">
            <v>96318998</v>
          </cell>
        </row>
        <row r="9369">
          <cell r="C9369">
            <v>96915309</v>
          </cell>
          <cell r="D9369">
            <v>96915309</v>
          </cell>
        </row>
        <row r="9370">
          <cell r="C9370">
            <v>96915309</v>
          </cell>
          <cell r="D9370">
            <v>96318998</v>
          </cell>
        </row>
        <row r="9371">
          <cell r="C9371">
            <v>96915316</v>
          </cell>
          <cell r="D9371">
            <v>96915316</v>
          </cell>
        </row>
        <row r="9372">
          <cell r="C9372">
            <v>96915316</v>
          </cell>
          <cell r="D9372">
            <v>96915316</v>
          </cell>
        </row>
        <row r="9373">
          <cell r="C9373">
            <v>96915316</v>
          </cell>
          <cell r="D9373">
            <v>96915316</v>
          </cell>
        </row>
        <row r="9374">
          <cell r="C9374">
            <v>96915316</v>
          </cell>
          <cell r="D9374">
            <v>96320036</v>
          </cell>
        </row>
        <row r="9375">
          <cell r="C9375">
            <v>96915318</v>
          </cell>
          <cell r="D9375">
            <v>96320083</v>
          </cell>
        </row>
        <row r="9376">
          <cell r="C9376">
            <v>96915318</v>
          </cell>
          <cell r="D9376">
            <v>96320083</v>
          </cell>
        </row>
        <row r="9377">
          <cell r="C9377">
            <v>96915319</v>
          </cell>
          <cell r="D9377">
            <v>96320083</v>
          </cell>
        </row>
        <row r="9378">
          <cell r="C9378">
            <v>96915319</v>
          </cell>
          <cell r="D9378">
            <v>96915319</v>
          </cell>
        </row>
        <row r="9379">
          <cell r="C9379">
            <v>96915319</v>
          </cell>
          <cell r="D9379">
            <v>96320083</v>
          </cell>
        </row>
        <row r="9380">
          <cell r="C9380">
            <v>96915320</v>
          </cell>
          <cell r="D9380">
            <v>96320359</v>
          </cell>
        </row>
        <row r="9381">
          <cell r="C9381">
            <v>96915320</v>
          </cell>
          <cell r="D9381">
            <v>96320359</v>
          </cell>
        </row>
        <row r="9382">
          <cell r="C9382">
            <v>96915322</v>
          </cell>
          <cell r="D9382">
            <v>96320424</v>
          </cell>
        </row>
        <row r="9383">
          <cell r="C9383">
            <v>96915322</v>
          </cell>
          <cell r="D9383">
            <v>96320424</v>
          </cell>
        </row>
        <row r="9384">
          <cell r="C9384">
            <v>96915323</v>
          </cell>
          <cell r="D9384">
            <v>96915323</v>
          </cell>
        </row>
        <row r="9385">
          <cell r="C9385">
            <v>96915323</v>
          </cell>
          <cell r="D9385">
            <v>96915323</v>
          </cell>
        </row>
        <row r="9386">
          <cell r="C9386">
            <v>96915323</v>
          </cell>
          <cell r="D9386">
            <v>96320456</v>
          </cell>
        </row>
        <row r="9387">
          <cell r="C9387">
            <v>96915324</v>
          </cell>
          <cell r="D9387">
            <v>96915324</v>
          </cell>
        </row>
        <row r="9388">
          <cell r="C9388">
            <v>96915324</v>
          </cell>
          <cell r="D9388">
            <v>96915324</v>
          </cell>
        </row>
        <row r="9389">
          <cell r="C9389">
            <v>96915324</v>
          </cell>
          <cell r="D9389">
            <v>96320458</v>
          </cell>
        </row>
        <row r="9390">
          <cell r="C9390">
            <v>96915325</v>
          </cell>
          <cell r="D9390">
            <v>96915325</v>
          </cell>
        </row>
        <row r="9391">
          <cell r="C9391">
            <v>96915325</v>
          </cell>
          <cell r="D9391">
            <v>96915325</v>
          </cell>
        </row>
        <row r="9392">
          <cell r="C9392">
            <v>96915325</v>
          </cell>
          <cell r="D9392">
            <v>96320462</v>
          </cell>
        </row>
        <row r="9393">
          <cell r="C9393">
            <v>96915327</v>
          </cell>
          <cell r="D9393">
            <v>96915327</v>
          </cell>
        </row>
        <row r="9394">
          <cell r="C9394">
            <v>96915327</v>
          </cell>
          <cell r="D9394">
            <v>96915327</v>
          </cell>
        </row>
        <row r="9395">
          <cell r="C9395">
            <v>96915327</v>
          </cell>
          <cell r="D9395">
            <v>96320486</v>
          </cell>
        </row>
        <row r="9396">
          <cell r="C9396">
            <v>96915328</v>
          </cell>
          <cell r="D9396">
            <v>96915328</v>
          </cell>
        </row>
        <row r="9397">
          <cell r="C9397">
            <v>96915328</v>
          </cell>
          <cell r="D9397">
            <v>96915328</v>
          </cell>
        </row>
        <row r="9398">
          <cell r="C9398">
            <v>96915328</v>
          </cell>
          <cell r="D9398">
            <v>96320487</v>
          </cell>
        </row>
        <row r="9399">
          <cell r="C9399">
            <v>96915331</v>
          </cell>
          <cell r="D9399">
            <v>96915331</v>
          </cell>
        </row>
        <row r="9400">
          <cell r="C9400">
            <v>96915331</v>
          </cell>
          <cell r="D9400">
            <v>96915331</v>
          </cell>
        </row>
        <row r="9401">
          <cell r="C9401">
            <v>96915331</v>
          </cell>
          <cell r="D9401">
            <v>96320636</v>
          </cell>
        </row>
        <row r="9402">
          <cell r="C9402">
            <v>96915333</v>
          </cell>
          <cell r="D9402">
            <v>96915333</v>
          </cell>
        </row>
        <row r="9403">
          <cell r="C9403">
            <v>96915333</v>
          </cell>
          <cell r="D9403">
            <v>96915333</v>
          </cell>
        </row>
        <row r="9404">
          <cell r="C9404">
            <v>96915333</v>
          </cell>
          <cell r="D9404">
            <v>96915333</v>
          </cell>
        </row>
        <row r="9405">
          <cell r="C9405">
            <v>96915333</v>
          </cell>
          <cell r="D9405">
            <v>96916618</v>
          </cell>
        </row>
        <row r="9406">
          <cell r="C9406">
            <v>96915334</v>
          </cell>
          <cell r="D9406">
            <v>96915334</v>
          </cell>
        </row>
        <row r="9407">
          <cell r="C9407">
            <v>96915334</v>
          </cell>
          <cell r="D9407">
            <v>96915334</v>
          </cell>
        </row>
        <row r="9408">
          <cell r="C9408">
            <v>96915334</v>
          </cell>
          <cell r="D9408">
            <v>96915334</v>
          </cell>
        </row>
        <row r="9409">
          <cell r="C9409">
            <v>96915334</v>
          </cell>
          <cell r="D9409">
            <v>96322503</v>
          </cell>
        </row>
        <row r="9410">
          <cell r="C9410">
            <v>96915339</v>
          </cell>
          <cell r="D9410">
            <v>96915339</v>
          </cell>
        </row>
        <row r="9411">
          <cell r="C9411">
            <v>96915339</v>
          </cell>
          <cell r="D9411">
            <v>96915339</v>
          </cell>
        </row>
        <row r="9412">
          <cell r="C9412">
            <v>96915340</v>
          </cell>
          <cell r="D9412">
            <v>96915340</v>
          </cell>
        </row>
        <row r="9413">
          <cell r="C9413">
            <v>96915340</v>
          </cell>
          <cell r="D9413">
            <v>96915340</v>
          </cell>
        </row>
        <row r="9414">
          <cell r="C9414">
            <v>96915342</v>
          </cell>
          <cell r="D9414">
            <v>96915342</v>
          </cell>
        </row>
        <row r="9415">
          <cell r="C9415">
            <v>96915342</v>
          </cell>
          <cell r="D9415">
            <v>96915342</v>
          </cell>
        </row>
        <row r="9416">
          <cell r="C9416">
            <v>96915342</v>
          </cell>
          <cell r="D9416">
            <v>96332676</v>
          </cell>
        </row>
        <row r="9417">
          <cell r="C9417">
            <v>96915344</v>
          </cell>
          <cell r="D9417">
            <v>96915344</v>
          </cell>
        </row>
        <row r="9418">
          <cell r="C9418">
            <v>96915344</v>
          </cell>
          <cell r="D9418">
            <v>96915344</v>
          </cell>
        </row>
        <row r="9419">
          <cell r="C9419">
            <v>96915344</v>
          </cell>
          <cell r="D9419">
            <v>96333447</v>
          </cell>
        </row>
        <row r="9420">
          <cell r="C9420">
            <v>96915346</v>
          </cell>
          <cell r="D9420">
            <v>96915346</v>
          </cell>
        </row>
        <row r="9421">
          <cell r="C9421">
            <v>96915346</v>
          </cell>
          <cell r="D9421">
            <v>96915346</v>
          </cell>
        </row>
        <row r="9422">
          <cell r="C9422">
            <v>96915346</v>
          </cell>
          <cell r="D9422">
            <v>96333449</v>
          </cell>
        </row>
        <row r="9423">
          <cell r="C9423">
            <v>96915349</v>
          </cell>
          <cell r="D9423">
            <v>96335696</v>
          </cell>
        </row>
        <row r="9424">
          <cell r="C9424">
            <v>96915349</v>
          </cell>
          <cell r="D9424">
            <v>96335696</v>
          </cell>
        </row>
        <row r="9425">
          <cell r="C9425">
            <v>96915350</v>
          </cell>
          <cell r="D9425">
            <v>96915350</v>
          </cell>
        </row>
        <row r="9426">
          <cell r="C9426">
            <v>96915350</v>
          </cell>
          <cell r="D9426">
            <v>96915350</v>
          </cell>
        </row>
        <row r="9427">
          <cell r="C9427">
            <v>96915350</v>
          </cell>
          <cell r="D9427">
            <v>96915350</v>
          </cell>
        </row>
        <row r="9428">
          <cell r="C9428">
            <v>96915350</v>
          </cell>
          <cell r="D9428">
            <v>96339485</v>
          </cell>
        </row>
        <row r="9429">
          <cell r="C9429">
            <v>96915355</v>
          </cell>
          <cell r="D9429">
            <v>96643295</v>
          </cell>
        </row>
        <row r="9430">
          <cell r="C9430">
            <v>96915355</v>
          </cell>
          <cell r="D9430">
            <v>96643295</v>
          </cell>
        </row>
        <row r="9431">
          <cell r="C9431">
            <v>96915356</v>
          </cell>
          <cell r="D9431">
            <v>96643296</v>
          </cell>
        </row>
        <row r="9432">
          <cell r="C9432">
            <v>96915356</v>
          </cell>
          <cell r="D9432">
            <v>96643296</v>
          </cell>
        </row>
        <row r="9433">
          <cell r="C9433">
            <v>96915357</v>
          </cell>
          <cell r="D9433">
            <v>96915357</v>
          </cell>
        </row>
        <row r="9434">
          <cell r="C9434">
            <v>96915357</v>
          </cell>
          <cell r="D9434">
            <v>96915357</v>
          </cell>
        </row>
        <row r="9435">
          <cell r="C9435">
            <v>96915357</v>
          </cell>
          <cell r="D9435">
            <v>96513056</v>
          </cell>
        </row>
        <row r="9436">
          <cell r="C9436">
            <v>96915358</v>
          </cell>
          <cell r="D9436">
            <v>96915358</v>
          </cell>
        </row>
        <row r="9437">
          <cell r="C9437">
            <v>96915358</v>
          </cell>
          <cell r="D9437">
            <v>96915358</v>
          </cell>
        </row>
        <row r="9438">
          <cell r="C9438">
            <v>96915358</v>
          </cell>
          <cell r="D9438">
            <v>96518888</v>
          </cell>
        </row>
        <row r="9439">
          <cell r="C9439">
            <v>96915367</v>
          </cell>
          <cell r="D9439">
            <v>96527703</v>
          </cell>
        </row>
        <row r="9440">
          <cell r="C9440">
            <v>96915367</v>
          </cell>
          <cell r="D9440">
            <v>96527703</v>
          </cell>
        </row>
        <row r="9441">
          <cell r="C9441">
            <v>96915367</v>
          </cell>
          <cell r="D9441">
            <v>96915367</v>
          </cell>
        </row>
        <row r="9442">
          <cell r="C9442">
            <v>96915367</v>
          </cell>
          <cell r="D9442">
            <v>96527703</v>
          </cell>
        </row>
        <row r="9443">
          <cell r="C9443">
            <v>96915367</v>
          </cell>
          <cell r="D9443">
            <v>96527703</v>
          </cell>
        </row>
        <row r="9444">
          <cell r="C9444">
            <v>96915368</v>
          </cell>
          <cell r="D9444">
            <v>96915368</v>
          </cell>
        </row>
        <row r="9445">
          <cell r="C9445">
            <v>96915368</v>
          </cell>
          <cell r="D9445">
            <v>96915368</v>
          </cell>
        </row>
        <row r="9446">
          <cell r="C9446">
            <v>96915368</v>
          </cell>
          <cell r="D9446">
            <v>96527725</v>
          </cell>
        </row>
        <row r="9447">
          <cell r="C9447">
            <v>96915369</v>
          </cell>
          <cell r="D9447">
            <v>96915369</v>
          </cell>
        </row>
        <row r="9448">
          <cell r="C9448">
            <v>96915369</v>
          </cell>
          <cell r="D9448">
            <v>96915369</v>
          </cell>
        </row>
        <row r="9449">
          <cell r="C9449">
            <v>96915369</v>
          </cell>
          <cell r="D9449">
            <v>96527727</v>
          </cell>
        </row>
        <row r="9450">
          <cell r="C9450">
            <v>96915371</v>
          </cell>
          <cell r="D9450">
            <v>96915371</v>
          </cell>
        </row>
        <row r="9451">
          <cell r="C9451">
            <v>96915371</v>
          </cell>
          <cell r="D9451">
            <v>96915371</v>
          </cell>
        </row>
        <row r="9452">
          <cell r="C9452">
            <v>96915371</v>
          </cell>
          <cell r="D9452">
            <v>96528051</v>
          </cell>
        </row>
        <row r="9453">
          <cell r="C9453">
            <v>96915374</v>
          </cell>
          <cell r="D9453">
            <v>96915374</v>
          </cell>
        </row>
        <row r="9454">
          <cell r="C9454">
            <v>96915374</v>
          </cell>
          <cell r="D9454">
            <v>96915374</v>
          </cell>
        </row>
        <row r="9455">
          <cell r="C9455">
            <v>96915383</v>
          </cell>
          <cell r="D9455">
            <v>96562749</v>
          </cell>
        </row>
        <row r="9456">
          <cell r="C9456">
            <v>96915383</v>
          </cell>
          <cell r="D9456">
            <v>96562749</v>
          </cell>
        </row>
        <row r="9457">
          <cell r="C9457">
            <v>96915384</v>
          </cell>
          <cell r="D9457">
            <v>96562750</v>
          </cell>
        </row>
        <row r="9458">
          <cell r="C9458">
            <v>96915384</v>
          </cell>
          <cell r="D9458">
            <v>96562750</v>
          </cell>
        </row>
        <row r="9459">
          <cell r="C9459">
            <v>96915386</v>
          </cell>
          <cell r="D9459">
            <v>96915386</v>
          </cell>
        </row>
        <row r="9460">
          <cell r="C9460">
            <v>96915386</v>
          </cell>
          <cell r="D9460">
            <v>96915386</v>
          </cell>
        </row>
        <row r="9461">
          <cell r="C9461">
            <v>96915386</v>
          </cell>
          <cell r="D9461">
            <v>96562805</v>
          </cell>
        </row>
        <row r="9462">
          <cell r="C9462">
            <v>96915388</v>
          </cell>
          <cell r="D9462">
            <v>96915388</v>
          </cell>
        </row>
        <row r="9463">
          <cell r="C9463">
            <v>96915388</v>
          </cell>
          <cell r="D9463">
            <v>96915388</v>
          </cell>
        </row>
        <row r="9464">
          <cell r="C9464">
            <v>96915388</v>
          </cell>
          <cell r="D9464">
            <v>96915388</v>
          </cell>
        </row>
        <row r="9465">
          <cell r="C9465">
            <v>96915388</v>
          </cell>
          <cell r="D9465">
            <v>96563214</v>
          </cell>
        </row>
        <row r="9466">
          <cell r="C9466">
            <v>96915389</v>
          </cell>
          <cell r="D9466">
            <v>96915389</v>
          </cell>
        </row>
        <row r="9467">
          <cell r="C9467">
            <v>96915389</v>
          </cell>
          <cell r="D9467">
            <v>96915389</v>
          </cell>
        </row>
        <row r="9468">
          <cell r="C9468">
            <v>96915389</v>
          </cell>
          <cell r="D9468">
            <v>96915389</v>
          </cell>
        </row>
        <row r="9469">
          <cell r="C9469">
            <v>96915389</v>
          </cell>
          <cell r="D9469">
            <v>96563216</v>
          </cell>
        </row>
        <row r="9470">
          <cell r="C9470">
            <v>96915394</v>
          </cell>
          <cell r="D9470">
            <v>96563262</v>
          </cell>
        </row>
        <row r="9471">
          <cell r="C9471">
            <v>96915394</v>
          </cell>
          <cell r="D9471">
            <v>96563262</v>
          </cell>
        </row>
        <row r="9472">
          <cell r="C9472">
            <v>96915395</v>
          </cell>
          <cell r="D9472">
            <v>96563284</v>
          </cell>
        </row>
        <row r="9473">
          <cell r="C9473">
            <v>96915395</v>
          </cell>
          <cell r="D9473">
            <v>96563284</v>
          </cell>
        </row>
        <row r="9474">
          <cell r="C9474">
            <v>96915398</v>
          </cell>
          <cell r="D9474">
            <v>96915398</v>
          </cell>
        </row>
        <row r="9475">
          <cell r="C9475">
            <v>96915398</v>
          </cell>
          <cell r="D9475">
            <v>96915398</v>
          </cell>
        </row>
        <row r="9476">
          <cell r="C9476">
            <v>96915400</v>
          </cell>
          <cell r="D9476">
            <v>96566312</v>
          </cell>
        </row>
        <row r="9477">
          <cell r="C9477">
            <v>96915400</v>
          </cell>
          <cell r="D9477">
            <v>96566312</v>
          </cell>
        </row>
        <row r="9478">
          <cell r="C9478">
            <v>96915403</v>
          </cell>
          <cell r="D9478">
            <v>96915403</v>
          </cell>
        </row>
        <row r="9479">
          <cell r="C9479">
            <v>96915403</v>
          </cell>
          <cell r="D9479">
            <v>96915403</v>
          </cell>
        </row>
        <row r="9480">
          <cell r="C9480">
            <v>96915403</v>
          </cell>
          <cell r="D9480">
            <v>96916619</v>
          </cell>
        </row>
        <row r="9481">
          <cell r="C9481">
            <v>96915407</v>
          </cell>
          <cell r="D9481">
            <v>96915407</v>
          </cell>
        </row>
        <row r="9482">
          <cell r="C9482">
            <v>96915407</v>
          </cell>
          <cell r="D9482">
            <v>96915407</v>
          </cell>
        </row>
        <row r="9483">
          <cell r="C9483">
            <v>96915407</v>
          </cell>
          <cell r="D9483">
            <v>96915407</v>
          </cell>
        </row>
        <row r="9484">
          <cell r="C9484">
            <v>96915407</v>
          </cell>
          <cell r="D9484">
            <v>96569648</v>
          </cell>
        </row>
        <row r="9485">
          <cell r="C9485">
            <v>96915408</v>
          </cell>
          <cell r="D9485">
            <v>96915408</v>
          </cell>
        </row>
        <row r="9486">
          <cell r="C9486">
            <v>96915408</v>
          </cell>
          <cell r="D9486">
            <v>96915408</v>
          </cell>
        </row>
        <row r="9487">
          <cell r="C9487">
            <v>96915408</v>
          </cell>
          <cell r="D9487">
            <v>96915408</v>
          </cell>
        </row>
        <row r="9488">
          <cell r="C9488">
            <v>96915408</v>
          </cell>
          <cell r="D9488">
            <v>96569649</v>
          </cell>
        </row>
        <row r="9489">
          <cell r="C9489">
            <v>96915409</v>
          </cell>
          <cell r="D9489">
            <v>96915409</v>
          </cell>
        </row>
        <row r="9490">
          <cell r="C9490">
            <v>96915409</v>
          </cell>
          <cell r="D9490">
            <v>96915409</v>
          </cell>
        </row>
        <row r="9491">
          <cell r="C9491">
            <v>96915409</v>
          </cell>
          <cell r="D9491">
            <v>96915409</v>
          </cell>
        </row>
        <row r="9492">
          <cell r="C9492">
            <v>96915409</v>
          </cell>
          <cell r="D9492">
            <v>96570323</v>
          </cell>
        </row>
        <row r="9493">
          <cell r="C9493">
            <v>96915410</v>
          </cell>
          <cell r="D9493">
            <v>96915410</v>
          </cell>
        </row>
        <row r="9494">
          <cell r="C9494">
            <v>96915410</v>
          </cell>
          <cell r="D9494">
            <v>96915410</v>
          </cell>
        </row>
        <row r="9495">
          <cell r="C9495">
            <v>96915410</v>
          </cell>
          <cell r="D9495">
            <v>96915410</v>
          </cell>
        </row>
        <row r="9496">
          <cell r="C9496">
            <v>96915410</v>
          </cell>
          <cell r="D9496">
            <v>96570324</v>
          </cell>
        </row>
        <row r="9497">
          <cell r="C9497">
            <v>96915413</v>
          </cell>
          <cell r="D9497">
            <v>94535367</v>
          </cell>
        </row>
        <row r="9498">
          <cell r="C9498">
            <v>96915414</v>
          </cell>
          <cell r="D9498">
            <v>94535367</v>
          </cell>
        </row>
        <row r="9499">
          <cell r="C9499">
            <v>96915415</v>
          </cell>
          <cell r="D9499">
            <v>96915415</v>
          </cell>
        </row>
        <row r="9500">
          <cell r="C9500">
            <v>96915415</v>
          </cell>
          <cell r="D9500">
            <v>96915415</v>
          </cell>
        </row>
        <row r="9501">
          <cell r="C9501">
            <v>96915420</v>
          </cell>
          <cell r="D9501">
            <v>96915420</v>
          </cell>
        </row>
        <row r="9502">
          <cell r="C9502">
            <v>96915420</v>
          </cell>
          <cell r="D9502">
            <v>96915420</v>
          </cell>
        </row>
        <row r="9503">
          <cell r="C9503">
            <v>96915421</v>
          </cell>
          <cell r="D9503">
            <v>94581364</v>
          </cell>
        </row>
        <row r="9504">
          <cell r="C9504">
            <v>96915424</v>
          </cell>
          <cell r="D9504">
            <v>96915424</v>
          </cell>
        </row>
        <row r="9505">
          <cell r="C9505">
            <v>96915424</v>
          </cell>
          <cell r="D9505">
            <v>96915424</v>
          </cell>
        </row>
        <row r="9506">
          <cell r="C9506">
            <v>96915434</v>
          </cell>
          <cell r="D9506" t="str">
            <v>IC-1244</v>
          </cell>
        </row>
        <row r="9507">
          <cell r="C9507">
            <v>96915437</v>
          </cell>
          <cell r="D9507">
            <v>96915437</v>
          </cell>
        </row>
        <row r="9508">
          <cell r="C9508">
            <v>96915438</v>
          </cell>
          <cell r="D9508">
            <v>96915438</v>
          </cell>
        </row>
        <row r="9509">
          <cell r="C9509">
            <v>96915438</v>
          </cell>
          <cell r="D9509">
            <v>96915438</v>
          </cell>
        </row>
        <row r="9510">
          <cell r="C9510">
            <v>96915438</v>
          </cell>
          <cell r="D9510">
            <v>94581913</v>
          </cell>
        </row>
        <row r="9511">
          <cell r="C9511">
            <v>96915439</v>
          </cell>
          <cell r="D9511">
            <v>96915439</v>
          </cell>
        </row>
        <row r="9512">
          <cell r="C9512">
            <v>96915439</v>
          </cell>
          <cell r="D9512">
            <v>96915439</v>
          </cell>
        </row>
        <row r="9513">
          <cell r="C9513">
            <v>96915439</v>
          </cell>
          <cell r="D9513">
            <v>94581910</v>
          </cell>
        </row>
        <row r="9514">
          <cell r="C9514">
            <v>96915440</v>
          </cell>
          <cell r="D9514">
            <v>96915438</v>
          </cell>
        </row>
        <row r="9515">
          <cell r="C9515">
            <v>96915440</v>
          </cell>
          <cell r="D9515">
            <v>96915440</v>
          </cell>
        </row>
        <row r="9516">
          <cell r="C9516">
            <v>96915440</v>
          </cell>
          <cell r="D9516">
            <v>94581911</v>
          </cell>
        </row>
        <row r="9517">
          <cell r="C9517">
            <v>96915442</v>
          </cell>
          <cell r="D9517">
            <v>96915442</v>
          </cell>
        </row>
        <row r="9518">
          <cell r="C9518">
            <v>96915442</v>
          </cell>
          <cell r="D9518">
            <v>96915442</v>
          </cell>
        </row>
        <row r="9519">
          <cell r="C9519">
            <v>96915443</v>
          </cell>
          <cell r="D9519">
            <v>94581937</v>
          </cell>
        </row>
        <row r="9520">
          <cell r="C9520">
            <v>96915444</v>
          </cell>
          <cell r="D9520">
            <v>94581941</v>
          </cell>
        </row>
        <row r="9521">
          <cell r="C9521">
            <v>96915456</v>
          </cell>
          <cell r="D9521">
            <v>96915456</v>
          </cell>
        </row>
        <row r="9522">
          <cell r="C9522">
            <v>96915456</v>
          </cell>
          <cell r="D9522">
            <v>96915456</v>
          </cell>
        </row>
        <row r="9523">
          <cell r="C9523">
            <v>96915456</v>
          </cell>
          <cell r="D9523">
            <v>96610990</v>
          </cell>
        </row>
        <row r="9524">
          <cell r="C9524">
            <v>96915458</v>
          </cell>
          <cell r="D9524">
            <v>96915458</v>
          </cell>
        </row>
        <row r="9525">
          <cell r="C9525">
            <v>96915458</v>
          </cell>
          <cell r="D9525">
            <v>96915458</v>
          </cell>
        </row>
        <row r="9526">
          <cell r="C9526">
            <v>96915458</v>
          </cell>
          <cell r="D9526">
            <v>96915458</v>
          </cell>
        </row>
        <row r="9527">
          <cell r="C9527">
            <v>96915458</v>
          </cell>
          <cell r="D9527">
            <v>94584099</v>
          </cell>
        </row>
        <row r="9528">
          <cell r="C9528">
            <v>96915459</v>
          </cell>
          <cell r="D9528">
            <v>96915459</v>
          </cell>
        </row>
        <row r="9529">
          <cell r="C9529">
            <v>96915459</v>
          </cell>
          <cell r="D9529">
            <v>96915459</v>
          </cell>
        </row>
        <row r="9530">
          <cell r="C9530">
            <v>96915459</v>
          </cell>
          <cell r="D9530">
            <v>96915459</v>
          </cell>
        </row>
        <row r="9531">
          <cell r="C9531">
            <v>96915459</v>
          </cell>
          <cell r="D9531">
            <v>94584100</v>
          </cell>
        </row>
        <row r="9532">
          <cell r="C9532">
            <v>96915460</v>
          </cell>
          <cell r="D9532">
            <v>96915460</v>
          </cell>
        </row>
        <row r="9533">
          <cell r="C9533">
            <v>96915460</v>
          </cell>
          <cell r="D9533">
            <v>96915460</v>
          </cell>
        </row>
        <row r="9534">
          <cell r="C9534">
            <v>96915460</v>
          </cell>
          <cell r="D9534">
            <v>96611002</v>
          </cell>
        </row>
        <row r="9535">
          <cell r="C9535">
            <v>96915461</v>
          </cell>
          <cell r="D9535">
            <v>96915461</v>
          </cell>
        </row>
        <row r="9536">
          <cell r="C9536">
            <v>96915461</v>
          </cell>
          <cell r="D9536">
            <v>96915461</v>
          </cell>
        </row>
        <row r="9537">
          <cell r="C9537">
            <v>96915461</v>
          </cell>
          <cell r="D9537">
            <v>96610992</v>
          </cell>
        </row>
        <row r="9538">
          <cell r="C9538">
            <v>96915462</v>
          </cell>
          <cell r="D9538">
            <v>96915462</v>
          </cell>
        </row>
        <row r="9539">
          <cell r="C9539">
            <v>96915462</v>
          </cell>
          <cell r="D9539">
            <v>96915462</v>
          </cell>
        </row>
        <row r="9540">
          <cell r="C9540">
            <v>96915462</v>
          </cell>
          <cell r="D9540">
            <v>96610993</v>
          </cell>
        </row>
        <row r="9541">
          <cell r="C9541">
            <v>96915463</v>
          </cell>
          <cell r="D9541">
            <v>96915463</v>
          </cell>
        </row>
        <row r="9542">
          <cell r="C9542">
            <v>96915463</v>
          </cell>
          <cell r="D9542">
            <v>96915463</v>
          </cell>
        </row>
        <row r="9543">
          <cell r="C9543">
            <v>96915463</v>
          </cell>
          <cell r="D9543">
            <v>96610994</v>
          </cell>
        </row>
        <row r="9544">
          <cell r="C9544">
            <v>96915464</v>
          </cell>
          <cell r="D9544">
            <v>96915464</v>
          </cell>
        </row>
        <row r="9545">
          <cell r="C9545">
            <v>96915464</v>
          </cell>
          <cell r="D9545">
            <v>96915464</v>
          </cell>
        </row>
        <row r="9546">
          <cell r="C9546">
            <v>96915464</v>
          </cell>
          <cell r="D9546">
            <v>96610759</v>
          </cell>
        </row>
        <row r="9547">
          <cell r="C9547">
            <v>96915465</v>
          </cell>
          <cell r="D9547">
            <v>96915465</v>
          </cell>
        </row>
        <row r="9548">
          <cell r="C9548">
            <v>96915465</v>
          </cell>
          <cell r="D9548">
            <v>96915465</v>
          </cell>
        </row>
        <row r="9549">
          <cell r="C9549">
            <v>96915465</v>
          </cell>
          <cell r="D9549">
            <v>96611563</v>
          </cell>
        </row>
        <row r="9550">
          <cell r="C9550">
            <v>96915466</v>
          </cell>
          <cell r="D9550">
            <v>96915466</v>
          </cell>
        </row>
        <row r="9551">
          <cell r="C9551">
            <v>96915466</v>
          </cell>
          <cell r="D9551">
            <v>96915466</v>
          </cell>
        </row>
        <row r="9552">
          <cell r="C9552">
            <v>96915466</v>
          </cell>
          <cell r="D9552">
            <v>96610764</v>
          </cell>
        </row>
        <row r="9553">
          <cell r="C9553">
            <v>96915468</v>
          </cell>
          <cell r="D9553">
            <v>94584188</v>
          </cell>
        </row>
        <row r="9554">
          <cell r="C9554">
            <v>96915469</v>
          </cell>
          <cell r="D9554" t="str">
            <v>IC-1164</v>
          </cell>
        </row>
        <row r="9555">
          <cell r="C9555">
            <v>96915469</v>
          </cell>
          <cell r="D9555">
            <v>96915469</v>
          </cell>
        </row>
        <row r="9556">
          <cell r="C9556">
            <v>96915469</v>
          </cell>
          <cell r="D9556">
            <v>94584204</v>
          </cell>
        </row>
        <row r="9557">
          <cell r="C9557">
            <v>96915474</v>
          </cell>
          <cell r="D9557">
            <v>96915474</v>
          </cell>
        </row>
        <row r="9558">
          <cell r="C9558">
            <v>96915474</v>
          </cell>
          <cell r="D9558">
            <v>96915474</v>
          </cell>
        </row>
        <row r="9559">
          <cell r="C9559">
            <v>96915474</v>
          </cell>
          <cell r="D9559">
            <v>96915474</v>
          </cell>
        </row>
        <row r="9560">
          <cell r="C9560">
            <v>96915474</v>
          </cell>
          <cell r="D9560">
            <v>94584218</v>
          </cell>
        </row>
        <row r="9561">
          <cell r="C9561">
            <v>96915479</v>
          </cell>
          <cell r="D9561">
            <v>96915479</v>
          </cell>
        </row>
        <row r="9562">
          <cell r="C9562">
            <v>96915479</v>
          </cell>
          <cell r="D9562">
            <v>96915479</v>
          </cell>
        </row>
        <row r="9563">
          <cell r="C9563">
            <v>96915479</v>
          </cell>
          <cell r="D9563">
            <v>96915479</v>
          </cell>
        </row>
        <row r="9564">
          <cell r="C9564">
            <v>96915479</v>
          </cell>
          <cell r="D9564">
            <v>94584225</v>
          </cell>
        </row>
        <row r="9565">
          <cell r="C9565">
            <v>96915482</v>
          </cell>
          <cell r="D9565">
            <v>96915482</v>
          </cell>
        </row>
        <row r="9566">
          <cell r="C9566">
            <v>96915482</v>
          </cell>
          <cell r="D9566">
            <v>96915482</v>
          </cell>
        </row>
        <row r="9567">
          <cell r="C9567">
            <v>96915482</v>
          </cell>
          <cell r="D9567">
            <v>94584229</v>
          </cell>
        </row>
        <row r="9568">
          <cell r="C9568">
            <v>96915483</v>
          </cell>
          <cell r="D9568">
            <v>94584230</v>
          </cell>
        </row>
        <row r="9569">
          <cell r="C9569">
            <v>96915483</v>
          </cell>
          <cell r="D9569">
            <v>94584230</v>
          </cell>
        </row>
        <row r="9570">
          <cell r="C9570">
            <v>96915483</v>
          </cell>
          <cell r="D9570">
            <v>94584230</v>
          </cell>
        </row>
        <row r="9571">
          <cell r="C9571">
            <v>96915483</v>
          </cell>
          <cell r="D9571">
            <v>94584230</v>
          </cell>
        </row>
        <row r="9572">
          <cell r="C9572">
            <v>96915484</v>
          </cell>
          <cell r="D9572">
            <v>96915484</v>
          </cell>
        </row>
        <row r="9573">
          <cell r="C9573">
            <v>96915484</v>
          </cell>
          <cell r="D9573">
            <v>96915484</v>
          </cell>
        </row>
        <row r="9574">
          <cell r="C9574">
            <v>96915484</v>
          </cell>
          <cell r="D9574">
            <v>94584237</v>
          </cell>
        </row>
        <row r="9575">
          <cell r="C9575">
            <v>96915485</v>
          </cell>
          <cell r="D9575">
            <v>95218015</v>
          </cell>
        </row>
        <row r="9576">
          <cell r="C9576">
            <v>96915485</v>
          </cell>
          <cell r="D9576">
            <v>95218015</v>
          </cell>
        </row>
        <row r="9577">
          <cell r="C9577">
            <v>96915485</v>
          </cell>
          <cell r="D9577">
            <v>95218015</v>
          </cell>
        </row>
        <row r="9578">
          <cell r="C9578">
            <v>96915485</v>
          </cell>
          <cell r="D9578">
            <v>94530207</v>
          </cell>
        </row>
        <row r="9579">
          <cell r="C9579">
            <v>96915486</v>
          </cell>
          <cell r="D9579">
            <v>94584209</v>
          </cell>
        </row>
        <row r="9580">
          <cell r="C9580">
            <v>96915487</v>
          </cell>
          <cell r="D9580">
            <v>94584165</v>
          </cell>
        </row>
        <row r="9581">
          <cell r="C9581">
            <v>96915489</v>
          </cell>
          <cell r="D9581">
            <v>94584282</v>
          </cell>
        </row>
        <row r="9582">
          <cell r="C9582">
            <v>96915490</v>
          </cell>
          <cell r="D9582">
            <v>96915490</v>
          </cell>
        </row>
        <row r="9583">
          <cell r="C9583">
            <v>96915490</v>
          </cell>
          <cell r="D9583">
            <v>96915490</v>
          </cell>
        </row>
        <row r="9584">
          <cell r="C9584">
            <v>96915490</v>
          </cell>
          <cell r="D9584">
            <v>94584287</v>
          </cell>
        </row>
        <row r="9585">
          <cell r="C9585">
            <v>96915492</v>
          </cell>
          <cell r="D9585">
            <v>96915492</v>
          </cell>
        </row>
        <row r="9586">
          <cell r="C9586">
            <v>96915492</v>
          </cell>
          <cell r="D9586">
            <v>96915492</v>
          </cell>
        </row>
        <row r="9587">
          <cell r="C9587">
            <v>96915492</v>
          </cell>
          <cell r="D9587">
            <v>94584291</v>
          </cell>
        </row>
        <row r="9588">
          <cell r="C9588">
            <v>96915493</v>
          </cell>
          <cell r="D9588">
            <v>96915493</v>
          </cell>
        </row>
        <row r="9589">
          <cell r="C9589">
            <v>96915493</v>
          </cell>
          <cell r="D9589">
            <v>96915493</v>
          </cell>
        </row>
        <row r="9590">
          <cell r="C9590">
            <v>96915493</v>
          </cell>
          <cell r="D9590">
            <v>94584293</v>
          </cell>
        </row>
        <row r="9591">
          <cell r="C9591">
            <v>96915494</v>
          </cell>
          <cell r="D9591">
            <v>94584271</v>
          </cell>
        </row>
        <row r="9592">
          <cell r="C9592">
            <v>96915495</v>
          </cell>
          <cell r="D9592">
            <v>96915495</v>
          </cell>
        </row>
        <row r="9593">
          <cell r="C9593">
            <v>96915495</v>
          </cell>
          <cell r="D9593">
            <v>96915495</v>
          </cell>
        </row>
        <row r="9594">
          <cell r="C9594">
            <v>96915495</v>
          </cell>
          <cell r="D9594">
            <v>94584317</v>
          </cell>
        </row>
        <row r="9595">
          <cell r="C9595">
            <v>96915506</v>
          </cell>
          <cell r="D9595">
            <v>96915506</v>
          </cell>
        </row>
        <row r="9596">
          <cell r="C9596">
            <v>96915506</v>
          </cell>
          <cell r="D9596">
            <v>96915506</v>
          </cell>
        </row>
        <row r="9597">
          <cell r="C9597">
            <v>96915506</v>
          </cell>
          <cell r="D9597">
            <v>94584329</v>
          </cell>
        </row>
        <row r="9598">
          <cell r="C9598">
            <v>96915512</v>
          </cell>
          <cell r="D9598">
            <v>96915512</v>
          </cell>
        </row>
        <row r="9599">
          <cell r="C9599">
            <v>96915512</v>
          </cell>
          <cell r="D9599">
            <v>96915512</v>
          </cell>
        </row>
        <row r="9600">
          <cell r="C9600">
            <v>96915512</v>
          </cell>
          <cell r="D9600">
            <v>96915512</v>
          </cell>
        </row>
        <row r="9601">
          <cell r="C9601">
            <v>96915512</v>
          </cell>
          <cell r="D9601">
            <v>94584337</v>
          </cell>
        </row>
        <row r="9602">
          <cell r="C9602">
            <v>96915515</v>
          </cell>
          <cell r="D9602">
            <v>96915515</v>
          </cell>
        </row>
        <row r="9603">
          <cell r="C9603">
            <v>96915515</v>
          </cell>
          <cell r="D9603">
            <v>96915515</v>
          </cell>
        </row>
        <row r="9604">
          <cell r="C9604">
            <v>96915515</v>
          </cell>
          <cell r="D9604">
            <v>96915515</v>
          </cell>
        </row>
        <row r="9605">
          <cell r="C9605">
            <v>96915515</v>
          </cell>
          <cell r="D9605">
            <v>94584327</v>
          </cell>
        </row>
        <row r="9606">
          <cell r="C9606">
            <v>96915517</v>
          </cell>
          <cell r="D9606">
            <v>96915517</v>
          </cell>
        </row>
        <row r="9607">
          <cell r="C9607">
            <v>96915517</v>
          </cell>
          <cell r="D9607">
            <v>96915517</v>
          </cell>
        </row>
        <row r="9608">
          <cell r="C9608">
            <v>96915517</v>
          </cell>
          <cell r="D9608">
            <v>96915517</v>
          </cell>
        </row>
        <row r="9609">
          <cell r="C9609">
            <v>96915517</v>
          </cell>
          <cell r="D9609">
            <v>94584339</v>
          </cell>
        </row>
        <row r="9610">
          <cell r="C9610">
            <v>96915520</v>
          </cell>
          <cell r="D9610">
            <v>96915520</v>
          </cell>
        </row>
        <row r="9611">
          <cell r="C9611">
            <v>96915520</v>
          </cell>
          <cell r="D9611">
            <v>96915520</v>
          </cell>
        </row>
        <row r="9612">
          <cell r="C9612">
            <v>96915520</v>
          </cell>
          <cell r="D9612">
            <v>94584326</v>
          </cell>
        </row>
        <row r="9613">
          <cell r="C9613">
            <v>96915521</v>
          </cell>
          <cell r="D9613">
            <v>96915521</v>
          </cell>
        </row>
        <row r="9614">
          <cell r="C9614">
            <v>96915521</v>
          </cell>
          <cell r="D9614">
            <v>96915521</v>
          </cell>
        </row>
        <row r="9615">
          <cell r="C9615">
            <v>96915521</v>
          </cell>
          <cell r="D9615">
            <v>96915521</v>
          </cell>
        </row>
        <row r="9616">
          <cell r="C9616">
            <v>96915521</v>
          </cell>
          <cell r="D9616">
            <v>94584340</v>
          </cell>
        </row>
        <row r="9617">
          <cell r="C9617">
            <v>96915522</v>
          </cell>
          <cell r="D9617">
            <v>96917339</v>
          </cell>
        </row>
        <row r="9618">
          <cell r="C9618">
            <v>96915525</v>
          </cell>
          <cell r="D9618">
            <v>96915525</v>
          </cell>
        </row>
        <row r="9619">
          <cell r="C9619">
            <v>96915525</v>
          </cell>
          <cell r="D9619">
            <v>96915525</v>
          </cell>
        </row>
        <row r="9620">
          <cell r="C9620">
            <v>96915525</v>
          </cell>
          <cell r="D9620">
            <v>96915525</v>
          </cell>
        </row>
        <row r="9621">
          <cell r="C9621">
            <v>96915526</v>
          </cell>
          <cell r="D9621">
            <v>96915526</v>
          </cell>
        </row>
        <row r="9622">
          <cell r="C9622">
            <v>96915526</v>
          </cell>
          <cell r="D9622">
            <v>96915526</v>
          </cell>
        </row>
        <row r="9623">
          <cell r="C9623">
            <v>96915526</v>
          </cell>
          <cell r="D9623">
            <v>96915526</v>
          </cell>
        </row>
        <row r="9624">
          <cell r="C9624">
            <v>96915527</v>
          </cell>
          <cell r="D9624">
            <v>96915527</v>
          </cell>
        </row>
        <row r="9625">
          <cell r="C9625">
            <v>96915527</v>
          </cell>
          <cell r="D9625">
            <v>96915527</v>
          </cell>
        </row>
        <row r="9626">
          <cell r="C9626">
            <v>96915527</v>
          </cell>
          <cell r="D9626">
            <v>96915527</v>
          </cell>
        </row>
        <row r="9627">
          <cell r="C9627">
            <v>96915528</v>
          </cell>
          <cell r="D9627">
            <v>96915528</v>
          </cell>
        </row>
        <row r="9628">
          <cell r="C9628">
            <v>96915528</v>
          </cell>
          <cell r="D9628">
            <v>96915528</v>
          </cell>
        </row>
        <row r="9629">
          <cell r="C9629">
            <v>96915528</v>
          </cell>
          <cell r="D9629">
            <v>96915528</v>
          </cell>
        </row>
        <row r="9630">
          <cell r="C9630">
            <v>96915529</v>
          </cell>
          <cell r="D9630">
            <v>94584507</v>
          </cell>
        </row>
        <row r="9631">
          <cell r="C9631">
            <v>96915529</v>
          </cell>
          <cell r="D9631">
            <v>94584507</v>
          </cell>
        </row>
        <row r="9632">
          <cell r="C9632">
            <v>96915533</v>
          </cell>
          <cell r="D9632">
            <v>96915534</v>
          </cell>
        </row>
        <row r="9633">
          <cell r="C9633">
            <v>96915534</v>
          </cell>
          <cell r="D9633">
            <v>96915534</v>
          </cell>
        </row>
        <row r="9634">
          <cell r="C9634">
            <v>96915534</v>
          </cell>
          <cell r="D9634">
            <v>96915534</v>
          </cell>
        </row>
        <row r="9635">
          <cell r="C9635">
            <v>96915534</v>
          </cell>
          <cell r="D9635">
            <v>94584528</v>
          </cell>
        </row>
        <row r="9636">
          <cell r="C9636">
            <v>96915535</v>
          </cell>
          <cell r="D9636">
            <v>96915536</v>
          </cell>
        </row>
        <row r="9637">
          <cell r="C9637">
            <v>96915536</v>
          </cell>
          <cell r="D9637">
            <v>96915536</v>
          </cell>
        </row>
        <row r="9638">
          <cell r="C9638">
            <v>96915536</v>
          </cell>
          <cell r="D9638">
            <v>96915536</v>
          </cell>
        </row>
        <row r="9639">
          <cell r="C9639">
            <v>96915536</v>
          </cell>
          <cell r="D9639">
            <v>94584532</v>
          </cell>
        </row>
        <row r="9640">
          <cell r="C9640">
            <v>96915537</v>
          </cell>
          <cell r="D9640">
            <v>96915537</v>
          </cell>
        </row>
        <row r="9641">
          <cell r="C9641">
            <v>96915537</v>
          </cell>
          <cell r="D9641">
            <v>96915537</v>
          </cell>
        </row>
        <row r="9642">
          <cell r="C9642">
            <v>96915537</v>
          </cell>
          <cell r="D9642">
            <v>96915537</v>
          </cell>
        </row>
        <row r="9643">
          <cell r="C9643">
            <v>96915537</v>
          </cell>
          <cell r="D9643">
            <v>94584490</v>
          </cell>
        </row>
        <row r="9644">
          <cell r="C9644">
            <v>96915538</v>
          </cell>
          <cell r="D9644">
            <v>96915538</v>
          </cell>
        </row>
        <row r="9645">
          <cell r="C9645">
            <v>96915538</v>
          </cell>
          <cell r="D9645">
            <v>96915538</v>
          </cell>
        </row>
        <row r="9646">
          <cell r="C9646">
            <v>96915538</v>
          </cell>
          <cell r="D9646">
            <v>96915538</v>
          </cell>
        </row>
        <row r="9647">
          <cell r="C9647">
            <v>96915538</v>
          </cell>
          <cell r="D9647">
            <v>94584495</v>
          </cell>
        </row>
        <row r="9648">
          <cell r="C9648">
            <v>96915541</v>
          </cell>
          <cell r="D9648">
            <v>96915541</v>
          </cell>
        </row>
        <row r="9649">
          <cell r="C9649">
            <v>96915541</v>
          </cell>
          <cell r="D9649">
            <v>96915541</v>
          </cell>
        </row>
        <row r="9650">
          <cell r="C9650">
            <v>96915541</v>
          </cell>
          <cell r="D9650">
            <v>96915541</v>
          </cell>
        </row>
        <row r="9651">
          <cell r="C9651">
            <v>96915541</v>
          </cell>
          <cell r="D9651">
            <v>94584498</v>
          </cell>
        </row>
        <row r="9652">
          <cell r="C9652">
            <v>96915543</v>
          </cell>
          <cell r="D9652">
            <v>96915543</v>
          </cell>
        </row>
        <row r="9653">
          <cell r="C9653">
            <v>96915543</v>
          </cell>
          <cell r="D9653">
            <v>96915543</v>
          </cell>
        </row>
        <row r="9654">
          <cell r="C9654">
            <v>96915543</v>
          </cell>
          <cell r="D9654">
            <v>96915543</v>
          </cell>
        </row>
        <row r="9655">
          <cell r="C9655">
            <v>96915543</v>
          </cell>
          <cell r="D9655">
            <v>94584500</v>
          </cell>
        </row>
        <row r="9656">
          <cell r="C9656">
            <v>96915546</v>
          </cell>
          <cell r="D9656">
            <v>96915546</v>
          </cell>
        </row>
        <row r="9657">
          <cell r="C9657">
            <v>96915546</v>
          </cell>
          <cell r="D9657">
            <v>96915546</v>
          </cell>
        </row>
        <row r="9658">
          <cell r="C9658">
            <v>96915546</v>
          </cell>
          <cell r="D9658">
            <v>96915546</v>
          </cell>
        </row>
        <row r="9659">
          <cell r="C9659">
            <v>96915546</v>
          </cell>
          <cell r="D9659">
            <v>94584504</v>
          </cell>
        </row>
        <row r="9660">
          <cell r="C9660">
            <v>96915548</v>
          </cell>
          <cell r="D9660">
            <v>96915548</v>
          </cell>
        </row>
        <row r="9661">
          <cell r="C9661">
            <v>96915549</v>
          </cell>
          <cell r="D9661">
            <v>96915549</v>
          </cell>
        </row>
        <row r="9662">
          <cell r="C9662">
            <v>96915549</v>
          </cell>
          <cell r="D9662">
            <v>96915549</v>
          </cell>
        </row>
        <row r="9663">
          <cell r="C9663">
            <v>96915549</v>
          </cell>
          <cell r="D9663">
            <v>94584525</v>
          </cell>
        </row>
        <row r="9664">
          <cell r="C9664">
            <v>96915550</v>
          </cell>
          <cell r="D9664">
            <v>96915550</v>
          </cell>
        </row>
        <row r="9665">
          <cell r="C9665">
            <v>96915550</v>
          </cell>
          <cell r="D9665">
            <v>96915550</v>
          </cell>
        </row>
        <row r="9666">
          <cell r="C9666">
            <v>96915550</v>
          </cell>
          <cell r="D9666">
            <v>94584526</v>
          </cell>
        </row>
        <row r="9667">
          <cell r="C9667">
            <v>96915551</v>
          </cell>
          <cell r="D9667">
            <v>96915551</v>
          </cell>
        </row>
        <row r="9668">
          <cell r="C9668">
            <v>96915551</v>
          </cell>
          <cell r="D9668">
            <v>96915551</v>
          </cell>
        </row>
        <row r="9669">
          <cell r="C9669">
            <v>96915551</v>
          </cell>
          <cell r="D9669">
            <v>96915551</v>
          </cell>
        </row>
        <row r="9670">
          <cell r="C9670">
            <v>96915552</v>
          </cell>
          <cell r="D9670">
            <v>96915552</v>
          </cell>
        </row>
        <row r="9671">
          <cell r="C9671">
            <v>96915552</v>
          </cell>
          <cell r="D9671">
            <v>96915552</v>
          </cell>
        </row>
        <row r="9672">
          <cell r="C9672">
            <v>96915552</v>
          </cell>
          <cell r="D9672">
            <v>96915552</v>
          </cell>
        </row>
        <row r="9673">
          <cell r="C9673">
            <v>96915553</v>
          </cell>
          <cell r="D9673">
            <v>96915553</v>
          </cell>
        </row>
        <row r="9674">
          <cell r="C9674">
            <v>96915553</v>
          </cell>
          <cell r="D9674">
            <v>96915553</v>
          </cell>
        </row>
        <row r="9675">
          <cell r="C9675">
            <v>96915553</v>
          </cell>
          <cell r="D9675">
            <v>96915553</v>
          </cell>
        </row>
        <row r="9676">
          <cell r="C9676">
            <v>96915554</v>
          </cell>
          <cell r="D9676">
            <v>96915554</v>
          </cell>
        </row>
        <row r="9677">
          <cell r="C9677">
            <v>96915554</v>
          </cell>
          <cell r="D9677">
            <v>96915554</v>
          </cell>
        </row>
        <row r="9678">
          <cell r="C9678">
            <v>96915554</v>
          </cell>
          <cell r="D9678">
            <v>96915554</v>
          </cell>
        </row>
        <row r="9679">
          <cell r="C9679">
            <v>96915554</v>
          </cell>
          <cell r="D9679">
            <v>94584502</v>
          </cell>
        </row>
        <row r="9680">
          <cell r="C9680">
            <v>96915555</v>
          </cell>
          <cell r="D9680">
            <v>96915555</v>
          </cell>
        </row>
        <row r="9681">
          <cell r="C9681">
            <v>96915555</v>
          </cell>
          <cell r="D9681">
            <v>96915555</v>
          </cell>
        </row>
        <row r="9682">
          <cell r="C9682">
            <v>96915555</v>
          </cell>
          <cell r="D9682">
            <v>96915555</v>
          </cell>
        </row>
        <row r="9683">
          <cell r="C9683">
            <v>96915555</v>
          </cell>
          <cell r="D9683">
            <v>94584506</v>
          </cell>
        </row>
        <row r="9684">
          <cell r="C9684">
            <v>96915556</v>
          </cell>
          <cell r="D9684">
            <v>96915556</v>
          </cell>
        </row>
        <row r="9685">
          <cell r="C9685">
            <v>96915556</v>
          </cell>
          <cell r="D9685">
            <v>96915556</v>
          </cell>
        </row>
        <row r="9686">
          <cell r="C9686">
            <v>96915557</v>
          </cell>
          <cell r="D9686">
            <v>94584574</v>
          </cell>
        </row>
        <row r="9687">
          <cell r="C9687">
            <v>96915558</v>
          </cell>
          <cell r="D9687">
            <v>96917341</v>
          </cell>
        </row>
        <row r="9688">
          <cell r="C9688">
            <v>96915559</v>
          </cell>
          <cell r="D9688">
            <v>96915556</v>
          </cell>
        </row>
        <row r="9689">
          <cell r="C9689">
            <v>96915561</v>
          </cell>
          <cell r="D9689">
            <v>96915561</v>
          </cell>
        </row>
        <row r="9690">
          <cell r="C9690">
            <v>96915561</v>
          </cell>
          <cell r="D9690">
            <v>96915561</v>
          </cell>
        </row>
        <row r="9691">
          <cell r="C9691">
            <v>96915561</v>
          </cell>
          <cell r="D9691">
            <v>96915561</v>
          </cell>
        </row>
        <row r="9692">
          <cell r="C9692">
            <v>96915561</v>
          </cell>
          <cell r="D9692">
            <v>94584587</v>
          </cell>
        </row>
        <row r="9693">
          <cell r="C9693">
            <v>96915563</v>
          </cell>
          <cell r="D9693">
            <v>96915563</v>
          </cell>
        </row>
        <row r="9694">
          <cell r="C9694">
            <v>96915563</v>
          </cell>
          <cell r="D9694">
            <v>96915563</v>
          </cell>
        </row>
        <row r="9695">
          <cell r="C9695">
            <v>96915563</v>
          </cell>
          <cell r="D9695">
            <v>94584572</v>
          </cell>
        </row>
        <row r="9696">
          <cell r="C9696">
            <v>96915564</v>
          </cell>
          <cell r="D9696">
            <v>94584626</v>
          </cell>
        </row>
        <row r="9697">
          <cell r="C9697">
            <v>96915567</v>
          </cell>
          <cell r="D9697">
            <v>96915567</v>
          </cell>
        </row>
        <row r="9698">
          <cell r="C9698">
            <v>96915567</v>
          </cell>
          <cell r="D9698">
            <v>96915567</v>
          </cell>
        </row>
        <row r="9699">
          <cell r="C9699">
            <v>96915567</v>
          </cell>
          <cell r="D9699">
            <v>96915567</v>
          </cell>
        </row>
        <row r="9700">
          <cell r="C9700">
            <v>96915568</v>
          </cell>
          <cell r="D9700">
            <v>96915568</v>
          </cell>
        </row>
        <row r="9701">
          <cell r="C9701">
            <v>96915568</v>
          </cell>
          <cell r="D9701">
            <v>96915568</v>
          </cell>
        </row>
        <row r="9702">
          <cell r="C9702">
            <v>96915571</v>
          </cell>
          <cell r="D9702">
            <v>96915571</v>
          </cell>
        </row>
        <row r="9703">
          <cell r="C9703">
            <v>96915571</v>
          </cell>
          <cell r="D9703">
            <v>96915571</v>
          </cell>
        </row>
        <row r="9704">
          <cell r="C9704">
            <v>96915571</v>
          </cell>
          <cell r="D9704">
            <v>94584674</v>
          </cell>
        </row>
        <row r="9705">
          <cell r="C9705">
            <v>96915572</v>
          </cell>
          <cell r="D9705">
            <v>96915572</v>
          </cell>
        </row>
        <row r="9706">
          <cell r="C9706">
            <v>96915572</v>
          </cell>
          <cell r="D9706">
            <v>96915572</v>
          </cell>
        </row>
        <row r="9707">
          <cell r="C9707">
            <v>96915572</v>
          </cell>
          <cell r="D9707">
            <v>96915572</v>
          </cell>
        </row>
        <row r="9708">
          <cell r="C9708">
            <v>96915572</v>
          </cell>
          <cell r="D9708">
            <v>94584675</v>
          </cell>
        </row>
        <row r="9709">
          <cell r="C9709">
            <v>96915576</v>
          </cell>
          <cell r="D9709">
            <v>96915576</v>
          </cell>
        </row>
        <row r="9710">
          <cell r="C9710">
            <v>96915576</v>
          </cell>
          <cell r="D9710">
            <v>96915576</v>
          </cell>
        </row>
        <row r="9711">
          <cell r="C9711">
            <v>96915576</v>
          </cell>
          <cell r="D9711">
            <v>96915576</v>
          </cell>
        </row>
        <row r="9712">
          <cell r="C9712">
            <v>96915576</v>
          </cell>
          <cell r="D9712">
            <v>94584678</v>
          </cell>
        </row>
        <row r="9713">
          <cell r="C9713">
            <v>96915577</v>
          </cell>
          <cell r="D9713">
            <v>96915577</v>
          </cell>
        </row>
        <row r="9714">
          <cell r="C9714">
            <v>96915577</v>
          </cell>
          <cell r="D9714">
            <v>96915577</v>
          </cell>
        </row>
        <row r="9715">
          <cell r="C9715">
            <v>96915577</v>
          </cell>
          <cell r="D9715">
            <v>94584689</v>
          </cell>
        </row>
        <row r="9716">
          <cell r="C9716">
            <v>96915578</v>
          </cell>
          <cell r="D9716">
            <v>96915578</v>
          </cell>
        </row>
        <row r="9717">
          <cell r="C9717">
            <v>96915578</v>
          </cell>
          <cell r="D9717">
            <v>96915578</v>
          </cell>
        </row>
        <row r="9718">
          <cell r="C9718">
            <v>96915578</v>
          </cell>
          <cell r="D9718">
            <v>94584691</v>
          </cell>
        </row>
        <row r="9719">
          <cell r="C9719">
            <v>96915579</v>
          </cell>
          <cell r="D9719">
            <v>96915579</v>
          </cell>
        </row>
        <row r="9720">
          <cell r="C9720">
            <v>96915579</v>
          </cell>
          <cell r="D9720">
            <v>96915579</v>
          </cell>
        </row>
        <row r="9721">
          <cell r="C9721">
            <v>96915579</v>
          </cell>
          <cell r="D9721">
            <v>94584697</v>
          </cell>
        </row>
        <row r="9722">
          <cell r="C9722">
            <v>96915580</v>
          </cell>
          <cell r="D9722">
            <v>96915580</v>
          </cell>
        </row>
        <row r="9723">
          <cell r="C9723">
            <v>96915580</v>
          </cell>
          <cell r="D9723">
            <v>96915580</v>
          </cell>
        </row>
        <row r="9724">
          <cell r="C9724">
            <v>96915580</v>
          </cell>
          <cell r="D9724">
            <v>96915580</v>
          </cell>
        </row>
        <row r="9725">
          <cell r="C9725">
            <v>96915580</v>
          </cell>
          <cell r="D9725">
            <v>94584706</v>
          </cell>
        </row>
        <row r="9726">
          <cell r="C9726">
            <v>96915581</v>
          </cell>
          <cell r="D9726">
            <v>94584717</v>
          </cell>
        </row>
        <row r="9727">
          <cell r="C9727">
            <v>96915582</v>
          </cell>
          <cell r="D9727">
            <v>94584719</v>
          </cell>
        </row>
        <row r="9728">
          <cell r="C9728">
            <v>96915583</v>
          </cell>
          <cell r="D9728">
            <v>94584724</v>
          </cell>
        </row>
        <row r="9729">
          <cell r="C9729">
            <v>96915583</v>
          </cell>
          <cell r="D9729">
            <v>94584724</v>
          </cell>
        </row>
        <row r="9730">
          <cell r="C9730">
            <v>96915586</v>
          </cell>
          <cell r="D9730">
            <v>96915586</v>
          </cell>
        </row>
        <row r="9731">
          <cell r="C9731">
            <v>96915586</v>
          </cell>
          <cell r="D9731">
            <v>96915586</v>
          </cell>
        </row>
        <row r="9732">
          <cell r="C9732">
            <v>96915589</v>
          </cell>
          <cell r="D9732">
            <v>96915589</v>
          </cell>
        </row>
        <row r="9733">
          <cell r="C9733">
            <v>96915589</v>
          </cell>
          <cell r="D9733">
            <v>96915589</v>
          </cell>
        </row>
        <row r="9734">
          <cell r="C9734">
            <v>96915589</v>
          </cell>
          <cell r="D9734">
            <v>94584765</v>
          </cell>
        </row>
        <row r="9735">
          <cell r="C9735">
            <v>96915590</v>
          </cell>
          <cell r="D9735">
            <v>96915590</v>
          </cell>
        </row>
        <row r="9736">
          <cell r="C9736">
            <v>96915590</v>
          </cell>
          <cell r="D9736">
            <v>96915590</v>
          </cell>
        </row>
        <row r="9737">
          <cell r="C9737">
            <v>96915590</v>
          </cell>
          <cell r="D9737">
            <v>94584770</v>
          </cell>
        </row>
        <row r="9738">
          <cell r="C9738">
            <v>96915591</v>
          </cell>
          <cell r="D9738">
            <v>96915591</v>
          </cell>
        </row>
        <row r="9739">
          <cell r="C9739">
            <v>96915591</v>
          </cell>
          <cell r="D9739">
            <v>96915591</v>
          </cell>
        </row>
        <row r="9740">
          <cell r="C9740">
            <v>96915591</v>
          </cell>
          <cell r="D9740">
            <v>94584771</v>
          </cell>
        </row>
        <row r="9741">
          <cell r="C9741">
            <v>96915592</v>
          </cell>
          <cell r="D9741">
            <v>96915592</v>
          </cell>
        </row>
        <row r="9742">
          <cell r="C9742">
            <v>96915592</v>
          </cell>
          <cell r="D9742">
            <v>96915592</v>
          </cell>
        </row>
        <row r="9743">
          <cell r="C9743">
            <v>96915592</v>
          </cell>
          <cell r="D9743">
            <v>96915592</v>
          </cell>
        </row>
        <row r="9744">
          <cell r="C9744">
            <v>96915592</v>
          </cell>
          <cell r="D9744">
            <v>94584778</v>
          </cell>
        </row>
        <row r="9745">
          <cell r="C9745">
            <v>96915594</v>
          </cell>
          <cell r="D9745">
            <v>94584785</v>
          </cell>
        </row>
        <row r="9746">
          <cell r="C9746">
            <v>96915595</v>
          </cell>
          <cell r="D9746">
            <v>94584789</v>
          </cell>
        </row>
        <row r="9747">
          <cell r="C9747">
            <v>96915598</v>
          </cell>
          <cell r="D9747">
            <v>96915598</v>
          </cell>
        </row>
        <row r="9748">
          <cell r="C9748">
            <v>96915598</v>
          </cell>
          <cell r="D9748">
            <v>96915598</v>
          </cell>
        </row>
        <row r="9749">
          <cell r="C9749">
            <v>96915598</v>
          </cell>
          <cell r="D9749">
            <v>94585143</v>
          </cell>
        </row>
        <row r="9750">
          <cell r="C9750">
            <v>96915599</v>
          </cell>
          <cell r="D9750">
            <v>96610816</v>
          </cell>
        </row>
        <row r="9751">
          <cell r="C9751">
            <v>96915599</v>
          </cell>
          <cell r="D9751">
            <v>96610816</v>
          </cell>
        </row>
        <row r="9752">
          <cell r="C9752">
            <v>96915600</v>
          </cell>
          <cell r="D9752">
            <v>96915600</v>
          </cell>
        </row>
        <row r="9753">
          <cell r="C9753">
            <v>96915600</v>
          </cell>
          <cell r="D9753">
            <v>96915600</v>
          </cell>
        </row>
        <row r="9754">
          <cell r="C9754">
            <v>96915600</v>
          </cell>
          <cell r="D9754">
            <v>96610831</v>
          </cell>
        </row>
        <row r="9755">
          <cell r="C9755">
            <v>96915601</v>
          </cell>
          <cell r="D9755">
            <v>96915601</v>
          </cell>
        </row>
        <row r="9756">
          <cell r="C9756">
            <v>96915601</v>
          </cell>
          <cell r="D9756">
            <v>96915601</v>
          </cell>
        </row>
        <row r="9757">
          <cell r="C9757">
            <v>96915602</v>
          </cell>
          <cell r="D9757">
            <v>96915602</v>
          </cell>
        </row>
        <row r="9758">
          <cell r="C9758">
            <v>96915602</v>
          </cell>
          <cell r="D9758">
            <v>96915602</v>
          </cell>
        </row>
        <row r="9759">
          <cell r="C9759">
            <v>96915602</v>
          </cell>
          <cell r="D9759">
            <v>94585185</v>
          </cell>
        </row>
        <row r="9760">
          <cell r="C9760">
            <v>96915603</v>
          </cell>
          <cell r="D9760">
            <v>96610815</v>
          </cell>
        </row>
        <row r="9761">
          <cell r="C9761">
            <v>96915603</v>
          </cell>
          <cell r="D9761">
            <v>96610815</v>
          </cell>
        </row>
        <row r="9762">
          <cell r="C9762">
            <v>96915604</v>
          </cell>
          <cell r="D9762">
            <v>96915604</v>
          </cell>
        </row>
        <row r="9763">
          <cell r="C9763">
            <v>96915604</v>
          </cell>
          <cell r="D9763">
            <v>96915604</v>
          </cell>
        </row>
        <row r="9764">
          <cell r="C9764">
            <v>96915604</v>
          </cell>
          <cell r="D9764">
            <v>96610830</v>
          </cell>
        </row>
        <row r="9765">
          <cell r="C9765">
            <v>96915605</v>
          </cell>
          <cell r="D9765">
            <v>96915605</v>
          </cell>
        </row>
        <row r="9766">
          <cell r="C9766">
            <v>96915605</v>
          </cell>
          <cell r="D9766">
            <v>96915605</v>
          </cell>
        </row>
        <row r="9767">
          <cell r="C9767">
            <v>96915605</v>
          </cell>
          <cell r="D9767">
            <v>94585178</v>
          </cell>
        </row>
        <row r="9768">
          <cell r="C9768">
            <v>96915606</v>
          </cell>
          <cell r="D9768">
            <v>96915606</v>
          </cell>
        </row>
        <row r="9769">
          <cell r="C9769">
            <v>96915606</v>
          </cell>
          <cell r="D9769">
            <v>96915606</v>
          </cell>
        </row>
        <row r="9770">
          <cell r="C9770">
            <v>96915606</v>
          </cell>
          <cell r="D9770">
            <v>96915606</v>
          </cell>
        </row>
        <row r="9771">
          <cell r="C9771">
            <v>96915606</v>
          </cell>
          <cell r="D9771">
            <v>94585219</v>
          </cell>
        </row>
        <row r="9772">
          <cell r="C9772">
            <v>96915607</v>
          </cell>
          <cell r="D9772">
            <v>96915607</v>
          </cell>
        </row>
        <row r="9773">
          <cell r="C9773">
            <v>96915607</v>
          </cell>
          <cell r="D9773">
            <v>96915607</v>
          </cell>
        </row>
        <row r="9774">
          <cell r="C9774">
            <v>96915607</v>
          </cell>
          <cell r="D9774">
            <v>96915607</v>
          </cell>
        </row>
        <row r="9775">
          <cell r="C9775">
            <v>96915608</v>
          </cell>
          <cell r="D9775">
            <v>96915608</v>
          </cell>
        </row>
        <row r="9776">
          <cell r="C9776">
            <v>96915608</v>
          </cell>
          <cell r="D9776">
            <v>96915608</v>
          </cell>
        </row>
        <row r="9777">
          <cell r="C9777">
            <v>96915608</v>
          </cell>
          <cell r="D9777">
            <v>94585224</v>
          </cell>
        </row>
        <row r="9778">
          <cell r="C9778">
            <v>96915609</v>
          </cell>
          <cell r="D9778">
            <v>96915609</v>
          </cell>
        </row>
        <row r="9779">
          <cell r="C9779">
            <v>96915610</v>
          </cell>
          <cell r="D9779">
            <v>96915610</v>
          </cell>
        </row>
        <row r="9780">
          <cell r="C9780">
            <v>96915610</v>
          </cell>
          <cell r="D9780">
            <v>96915610</v>
          </cell>
        </row>
        <row r="9781">
          <cell r="C9781">
            <v>96915611</v>
          </cell>
          <cell r="D9781">
            <v>96915611</v>
          </cell>
        </row>
        <row r="9782">
          <cell r="C9782">
            <v>96915611</v>
          </cell>
          <cell r="D9782">
            <v>96915611</v>
          </cell>
        </row>
        <row r="9783">
          <cell r="C9783">
            <v>96915611</v>
          </cell>
          <cell r="D9783">
            <v>96915611</v>
          </cell>
        </row>
        <row r="9784">
          <cell r="C9784">
            <v>96915612</v>
          </cell>
          <cell r="D9784">
            <v>96915612</v>
          </cell>
        </row>
        <row r="9785">
          <cell r="C9785">
            <v>96915612</v>
          </cell>
          <cell r="D9785">
            <v>96915612</v>
          </cell>
        </row>
        <row r="9786">
          <cell r="C9786">
            <v>96915612</v>
          </cell>
          <cell r="D9786">
            <v>94585251</v>
          </cell>
        </row>
        <row r="9787">
          <cell r="C9787">
            <v>96915613</v>
          </cell>
          <cell r="D9787">
            <v>96915613</v>
          </cell>
        </row>
        <row r="9788">
          <cell r="C9788">
            <v>96915613</v>
          </cell>
          <cell r="D9788">
            <v>96915613</v>
          </cell>
        </row>
        <row r="9789">
          <cell r="C9789">
            <v>96915613</v>
          </cell>
          <cell r="D9789">
            <v>94585252</v>
          </cell>
        </row>
        <row r="9790">
          <cell r="C9790">
            <v>96915614</v>
          </cell>
          <cell r="D9790">
            <v>96915615</v>
          </cell>
        </row>
        <row r="9791">
          <cell r="C9791">
            <v>96915615</v>
          </cell>
          <cell r="D9791">
            <v>96915615</v>
          </cell>
        </row>
        <row r="9792">
          <cell r="C9792">
            <v>96915615</v>
          </cell>
          <cell r="D9792">
            <v>96915615</v>
          </cell>
        </row>
        <row r="9793">
          <cell r="C9793">
            <v>96915616</v>
          </cell>
          <cell r="D9793">
            <v>96915616</v>
          </cell>
        </row>
        <row r="9794">
          <cell r="C9794">
            <v>96915616</v>
          </cell>
          <cell r="D9794">
            <v>96915616</v>
          </cell>
        </row>
        <row r="9795">
          <cell r="C9795">
            <v>96915616</v>
          </cell>
          <cell r="D9795">
            <v>96915616</v>
          </cell>
        </row>
        <row r="9796">
          <cell r="C9796">
            <v>96915617</v>
          </cell>
          <cell r="D9796">
            <v>96915617</v>
          </cell>
        </row>
        <row r="9797">
          <cell r="C9797">
            <v>96915617</v>
          </cell>
          <cell r="D9797">
            <v>96915617</v>
          </cell>
        </row>
        <row r="9798">
          <cell r="C9798">
            <v>96915617</v>
          </cell>
          <cell r="D9798">
            <v>96915617</v>
          </cell>
        </row>
        <row r="9799">
          <cell r="C9799">
            <v>96915618</v>
          </cell>
          <cell r="D9799">
            <v>96915618</v>
          </cell>
        </row>
        <row r="9800">
          <cell r="C9800">
            <v>96915618</v>
          </cell>
          <cell r="D9800">
            <v>96915618</v>
          </cell>
        </row>
        <row r="9801">
          <cell r="C9801">
            <v>96915619</v>
          </cell>
          <cell r="D9801">
            <v>96917131</v>
          </cell>
        </row>
        <row r="9802">
          <cell r="C9802">
            <v>96915620</v>
          </cell>
          <cell r="D9802">
            <v>96915621</v>
          </cell>
        </row>
        <row r="9803">
          <cell r="C9803">
            <v>96915621</v>
          </cell>
          <cell r="D9803">
            <v>96915621</v>
          </cell>
        </row>
        <row r="9804">
          <cell r="C9804">
            <v>96915621</v>
          </cell>
          <cell r="D9804">
            <v>96915621</v>
          </cell>
        </row>
        <row r="9805">
          <cell r="C9805">
            <v>96915622</v>
          </cell>
          <cell r="D9805">
            <v>96915622</v>
          </cell>
        </row>
        <row r="9806">
          <cell r="C9806">
            <v>96915622</v>
          </cell>
          <cell r="D9806">
            <v>96915622</v>
          </cell>
        </row>
        <row r="9807">
          <cell r="C9807">
            <v>96915622</v>
          </cell>
          <cell r="D9807">
            <v>96915622</v>
          </cell>
        </row>
        <row r="9808">
          <cell r="C9808">
            <v>96915623</v>
          </cell>
          <cell r="D9808">
            <v>96915623</v>
          </cell>
        </row>
        <row r="9809">
          <cell r="C9809">
            <v>96915623</v>
          </cell>
          <cell r="D9809">
            <v>96915623</v>
          </cell>
        </row>
        <row r="9810">
          <cell r="C9810">
            <v>96915626</v>
          </cell>
          <cell r="D9810">
            <v>96915626</v>
          </cell>
        </row>
        <row r="9811">
          <cell r="C9811">
            <v>96915626</v>
          </cell>
          <cell r="D9811">
            <v>96915626</v>
          </cell>
        </row>
        <row r="9812">
          <cell r="C9812">
            <v>96915627</v>
          </cell>
          <cell r="D9812">
            <v>96915627</v>
          </cell>
        </row>
        <row r="9813">
          <cell r="C9813">
            <v>96915628</v>
          </cell>
          <cell r="D9813">
            <v>96915628</v>
          </cell>
        </row>
        <row r="9814">
          <cell r="C9814">
            <v>96915628</v>
          </cell>
          <cell r="D9814">
            <v>96915628</v>
          </cell>
        </row>
        <row r="9815">
          <cell r="C9815">
            <v>96915628</v>
          </cell>
          <cell r="D9815">
            <v>94585340</v>
          </cell>
        </row>
        <row r="9816">
          <cell r="C9816">
            <v>96915629</v>
          </cell>
          <cell r="D9816">
            <v>96915629</v>
          </cell>
        </row>
        <row r="9817">
          <cell r="C9817">
            <v>96915629</v>
          </cell>
          <cell r="D9817">
            <v>96917447</v>
          </cell>
        </row>
        <row r="9818">
          <cell r="C9818">
            <v>96915631</v>
          </cell>
          <cell r="D9818">
            <v>96915631</v>
          </cell>
        </row>
        <row r="9819">
          <cell r="C9819">
            <v>96915631</v>
          </cell>
          <cell r="D9819">
            <v>96915631</v>
          </cell>
        </row>
        <row r="9820">
          <cell r="C9820">
            <v>96915633</v>
          </cell>
          <cell r="D9820">
            <v>96915633</v>
          </cell>
        </row>
        <row r="9821">
          <cell r="C9821">
            <v>96915633</v>
          </cell>
          <cell r="D9821">
            <v>96915633</v>
          </cell>
        </row>
        <row r="9822">
          <cell r="C9822">
            <v>96915637</v>
          </cell>
          <cell r="D9822">
            <v>96915637</v>
          </cell>
        </row>
        <row r="9823">
          <cell r="C9823">
            <v>96915637</v>
          </cell>
          <cell r="D9823">
            <v>96915637</v>
          </cell>
        </row>
        <row r="9824">
          <cell r="C9824">
            <v>96915637</v>
          </cell>
          <cell r="D9824">
            <v>94587072</v>
          </cell>
        </row>
        <row r="9825">
          <cell r="C9825">
            <v>96915638</v>
          </cell>
          <cell r="D9825">
            <v>96915638</v>
          </cell>
        </row>
        <row r="9826">
          <cell r="C9826">
            <v>96915638</v>
          </cell>
          <cell r="D9826">
            <v>96915638</v>
          </cell>
        </row>
        <row r="9827">
          <cell r="C9827">
            <v>96915638</v>
          </cell>
          <cell r="D9827">
            <v>94585548</v>
          </cell>
        </row>
        <row r="9828">
          <cell r="C9828">
            <v>96915639</v>
          </cell>
          <cell r="D9828">
            <v>96915639</v>
          </cell>
        </row>
        <row r="9829">
          <cell r="C9829">
            <v>96915639</v>
          </cell>
          <cell r="D9829">
            <v>96915639</v>
          </cell>
        </row>
        <row r="9830">
          <cell r="C9830">
            <v>96915640</v>
          </cell>
          <cell r="D9830">
            <v>96915640</v>
          </cell>
        </row>
        <row r="9831">
          <cell r="C9831">
            <v>96915640</v>
          </cell>
          <cell r="D9831">
            <v>96611669</v>
          </cell>
        </row>
        <row r="9832">
          <cell r="C9832">
            <v>96915641</v>
          </cell>
          <cell r="D9832">
            <v>96915641</v>
          </cell>
        </row>
        <row r="9833">
          <cell r="C9833">
            <v>96915641</v>
          </cell>
          <cell r="D9833">
            <v>96611668</v>
          </cell>
        </row>
        <row r="9834">
          <cell r="C9834">
            <v>96915642</v>
          </cell>
          <cell r="D9834">
            <v>96610801</v>
          </cell>
        </row>
        <row r="9835">
          <cell r="C9835">
            <v>96915643</v>
          </cell>
          <cell r="D9835">
            <v>96915643</v>
          </cell>
        </row>
        <row r="9836">
          <cell r="C9836">
            <v>96915643</v>
          </cell>
          <cell r="D9836">
            <v>96915643</v>
          </cell>
        </row>
        <row r="9837">
          <cell r="C9837">
            <v>96915651</v>
          </cell>
          <cell r="D9837">
            <v>96915651</v>
          </cell>
        </row>
        <row r="9838">
          <cell r="C9838">
            <v>96915654</v>
          </cell>
          <cell r="D9838">
            <v>96915654</v>
          </cell>
        </row>
        <row r="9839">
          <cell r="C9839">
            <v>96915654</v>
          </cell>
          <cell r="D9839">
            <v>96915654</v>
          </cell>
        </row>
        <row r="9840">
          <cell r="C9840">
            <v>96915656</v>
          </cell>
          <cell r="D9840">
            <v>96915656</v>
          </cell>
        </row>
        <row r="9841">
          <cell r="C9841">
            <v>96915666</v>
          </cell>
          <cell r="D9841">
            <v>96915666</v>
          </cell>
        </row>
        <row r="9842">
          <cell r="C9842">
            <v>96915669</v>
          </cell>
          <cell r="D9842">
            <v>96915669</v>
          </cell>
        </row>
        <row r="9843">
          <cell r="C9843">
            <v>96915669</v>
          </cell>
          <cell r="D9843">
            <v>96915669</v>
          </cell>
        </row>
        <row r="9844">
          <cell r="C9844">
            <v>96915671</v>
          </cell>
          <cell r="D9844">
            <v>96915671</v>
          </cell>
        </row>
        <row r="9845">
          <cell r="C9845">
            <v>96915673</v>
          </cell>
          <cell r="D9845">
            <v>96915673</v>
          </cell>
        </row>
        <row r="9846">
          <cell r="C9846">
            <v>96915675</v>
          </cell>
          <cell r="D9846">
            <v>96915675</v>
          </cell>
        </row>
        <row r="9847">
          <cell r="C9847">
            <v>96915677</v>
          </cell>
          <cell r="D9847">
            <v>96915677</v>
          </cell>
        </row>
        <row r="9848">
          <cell r="C9848">
            <v>96915677</v>
          </cell>
          <cell r="D9848">
            <v>94585990</v>
          </cell>
        </row>
        <row r="9849">
          <cell r="C9849">
            <v>96915678</v>
          </cell>
          <cell r="D9849">
            <v>96915678</v>
          </cell>
        </row>
        <row r="9850">
          <cell r="C9850">
            <v>96915678</v>
          </cell>
          <cell r="D9850">
            <v>94586000</v>
          </cell>
        </row>
        <row r="9851">
          <cell r="C9851">
            <v>96915679</v>
          </cell>
          <cell r="D9851">
            <v>96915679</v>
          </cell>
        </row>
        <row r="9852">
          <cell r="C9852">
            <v>96915679</v>
          </cell>
          <cell r="D9852">
            <v>94586001</v>
          </cell>
        </row>
        <row r="9853">
          <cell r="C9853">
            <v>96915680</v>
          </cell>
          <cell r="D9853">
            <v>96915680</v>
          </cell>
        </row>
        <row r="9854">
          <cell r="C9854">
            <v>96915681</v>
          </cell>
          <cell r="D9854">
            <v>96915681</v>
          </cell>
        </row>
        <row r="9855">
          <cell r="C9855">
            <v>96915683</v>
          </cell>
          <cell r="D9855">
            <v>96610858</v>
          </cell>
        </row>
        <row r="9856">
          <cell r="C9856">
            <v>96915688</v>
          </cell>
          <cell r="D9856">
            <v>96915688</v>
          </cell>
        </row>
        <row r="9857">
          <cell r="C9857">
            <v>96915689</v>
          </cell>
          <cell r="D9857" t="str">
            <v>IC-1987</v>
          </cell>
        </row>
        <row r="9858">
          <cell r="C9858">
            <v>96915691</v>
          </cell>
          <cell r="D9858">
            <v>94816339</v>
          </cell>
        </row>
        <row r="9859">
          <cell r="C9859">
            <v>96915691</v>
          </cell>
          <cell r="D9859">
            <v>94816339</v>
          </cell>
        </row>
        <row r="9860">
          <cell r="C9860">
            <v>96915693</v>
          </cell>
          <cell r="D9860">
            <v>96915693</v>
          </cell>
        </row>
        <row r="9861">
          <cell r="C9861">
            <v>96915695</v>
          </cell>
          <cell r="D9861">
            <v>96915695</v>
          </cell>
        </row>
        <row r="9862">
          <cell r="C9862">
            <v>96915697</v>
          </cell>
          <cell r="D9862">
            <v>96915697</v>
          </cell>
        </row>
        <row r="9863">
          <cell r="C9863">
            <v>96915698</v>
          </cell>
          <cell r="D9863">
            <v>96915698</v>
          </cell>
        </row>
        <row r="9864">
          <cell r="C9864">
            <v>96915700</v>
          </cell>
          <cell r="D9864">
            <v>96915700</v>
          </cell>
        </row>
        <row r="9865">
          <cell r="C9865">
            <v>96915701</v>
          </cell>
          <cell r="D9865">
            <v>96915701</v>
          </cell>
        </row>
        <row r="9866">
          <cell r="C9866">
            <v>96915702</v>
          </cell>
          <cell r="D9866">
            <v>96915702</v>
          </cell>
        </row>
        <row r="9867">
          <cell r="C9867">
            <v>96915704</v>
          </cell>
          <cell r="D9867">
            <v>96915704</v>
          </cell>
        </row>
        <row r="9868">
          <cell r="C9868">
            <v>96915706</v>
          </cell>
          <cell r="D9868">
            <v>96915706</v>
          </cell>
        </row>
        <row r="9869">
          <cell r="C9869">
            <v>96915708</v>
          </cell>
          <cell r="D9869">
            <v>96915708</v>
          </cell>
        </row>
        <row r="9870">
          <cell r="C9870">
            <v>96915710</v>
          </cell>
          <cell r="D9870">
            <v>96915710</v>
          </cell>
        </row>
        <row r="9871">
          <cell r="C9871">
            <v>96915711</v>
          </cell>
          <cell r="D9871">
            <v>96915711</v>
          </cell>
        </row>
        <row r="9872">
          <cell r="C9872">
            <v>96915712</v>
          </cell>
          <cell r="D9872">
            <v>96915712</v>
          </cell>
        </row>
        <row r="9873">
          <cell r="C9873">
            <v>96915714</v>
          </cell>
          <cell r="D9873">
            <v>96915714</v>
          </cell>
        </row>
        <row r="9874">
          <cell r="C9874">
            <v>96915716</v>
          </cell>
          <cell r="D9874">
            <v>96915716</v>
          </cell>
        </row>
        <row r="9875">
          <cell r="C9875">
            <v>96915729</v>
          </cell>
          <cell r="D9875">
            <v>96915729</v>
          </cell>
        </row>
        <row r="9876">
          <cell r="C9876">
            <v>96915731</v>
          </cell>
          <cell r="D9876">
            <v>96915731</v>
          </cell>
        </row>
        <row r="9877">
          <cell r="C9877">
            <v>96915731</v>
          </cell>
          <cell r="D9877">
            <v>94586374</v>
          </cell>
        </row>
        <row r="9878">
          <cell r="C9878">
            <v>96915732</v>
          </cell>
          <cell r="D9878">
            <v>96915732</v>
          </cell>
        </row>
        <row r="9879">
          <cell r="C9879">
            <v>96915734</v>
          </cell>
          <cell r="D9879">
            <v>94586399</v>
          </cell>
        </row>
        <row r="9880">
          <cell r="C9880">
            <v>96915735</v>
          </cell>
          <cell r="D9880">
            <v>96618782</v>
          </cell>
        </row>
        <row r="9881">
          <cell r="C9881">
            <v>96915735</v>
          </cell>
          <cell r="D9881">
            <v>96618782</v>
          </cell>
        </row>
        <row r="9882">
          <cell r="C9882">
            <v>96915736</v>
          </cell>
          <cell r="D9882">
            <v>96618783</v>
          </cell>
        </row>
        <row r="9883">
          <cell r="C9883">
            <v>96915737</v>
          </cell>
          <cell r="D9883">
            <v>96618784</v>
          </cell>
        </row>
        <row r="9884">
          <cell r="C9884">
            <v>96915738</v>
          </cell>
          <cell r="D9884">
            <v>96618781</v>
          </cell>
        </row>
        <row r="9885">
          <cell r="C9885">
            <v>96915738</v>
          </cell>
          <cell r="D9885">
            <v>96618781</v>
          </cell>
        </row>
        <row r="9886">
          <cell r="C9886">
            <v>96915739</v>
          </cell>
          <cell r="D9886">
            <v>96915739</v>
          </cell>
        </row>
        <row r="9887">
          <cell r="C9887">
            <v>96915744</v>
          </cell>
          <cell r="D9887">
            <v>96915744</v>
          </cell>
        </row>
        <row r="9888">
          <cell r="C9888">
            <v>96915748</v>
          </cell>
          <cell r="D9888">
            <v>96915748</v>
          </cell>
        </row>
        <row r="9889">
          <cell r="C9889">
            <v>96915748</v>
          </cell>
          <cell r="D9889">
            <v>96915748</v>
          </cell>
        </row>
        <row r="9890">
          <cell r="C9890">
            <v>96915748</v>
          </cell>
          <cell r="D9890">
            <v>94586788</v>
          </cell>
        </row>
        <row r="9891">
          <cell r="C9891">
            <v>96915749</v>
          </cell>
          <cell r="D9891">
            <v>96915749</v>
          </cell>
        </row>
        <row r="9892">
          <cell r="C9892">
            <v>96915750</v>
          </cell>
          <cell r="D9892">
            <v>96915750</v>
          </cell>
        </row>
        <row r="9893">
          <cell r="C9893">
            <v>96915753</v>
          </cell>
          <cell r="D9893">
            <v>96915753</v>
          </cell>
        </row>
        <row r="9894">
          <cell r="C9894">
            <v>96915754</v>
          </cell>
          <cell r="D9894">
            <v>96915754</v>
          </cell>
        </row>
        <row r="9895">
          <cell r="C9895">
            <v>96915755</v>
          </cell>
          <cell r="D9895">
            <v>96915755</v>
          </cell>
        </row>
        <row r="9896">
          <cell r="C9896">
            <v>96915755</v>
          </cell>
          <cell r="D9896">
            <v>96915755</v>
          </cell>
        </row>
        <row r="9897">
          <cell r="C9897">
            <v>96915756</v>
          </cell>
          <cell r="D9897">
            <v>96915756</v>
          </cell>
        </row>
        <row r="9898">
          <cell r="C9898">
            <v>96915757</v>
          </cell>
          <cell r="D9898">
            <v>96915757</v>
          </cell>
        </row>
        <row r="9899">
          <cell r="C9899">
            <v>96915757</v>
          </cell>
          <cell r="D9899">
            <v>96915757</v>
          </cell>
        </row>
        <row r="9900">
          <cell r="C9900">
            <v>96915759</v>
          </cell>
          <cell r="D9900">
            <v>96915759</v>
          </cell>
        </row>
        <row r="9901">
          <cell r="C9901">
            <v>96915761</v>
          </cell>
          <cell r="D9901">
            <v>96915761</v>
          </cell>
        </row>
        <row r="9902">
          <cell r="C9902">
            <v>96915763</v>
          </cell>
          <cell r="D9902">
            <v>96915763</v>
          </cell>
        </row>
        <row r="9903">
          <cell r="C9903">
            <v>96915764</v>
          </cell>
          <cell r="D9903">
            <v>96915764</v>
          </cell>
        </row>
        <row r="9904">
          <cell r="C9904">
            <v>96915765</v>
          </cell>
          <cell r="D9904">
            <v>96915765</v>
          </cell>
        </row>
        <row r="9905">
          <cell r="C9905">
            <v>96915770</v>
          </cell>
          <cell r="D9905">
            <v>96915770</v>
          </cell>
        </row>
        <row r="9906">
          <cell r="C9906">
            <v>96915770</v>
          </cell>
          <cell r="D9906">
            <v>96915770</v>
          </cell>
        </row>
        <row r="9907">
          <cell r="C9907">
            <v>96915771</v>
          </cell>
          <cell r="D9907">
            <v>96915771</v>
          </cell>
        </row>
        <row r="9908">
          <cell r="C9908">
            <v>96915771</v>
          </cell>
          <cell r="D9908">
            <v>96915771</v>
          </cell>
        </row>
        <row r="9909">
          <cell r="C9909">
            <v>96915772</v>
          </cell>
          <cell r="D9909">
            <v>96915772</v>
          </cell>
        </row>
        <row r="9910">
          <cell r="C9910">
            <v>96915773</v>
          </cell>
          <cell r="D9910">
            <v>94587083</v>
          </cell>
        </row>
        <row r="9911">
          <cell r="C9911">
            <v>96915773</v>
          </cell>
          <cell r="D9911">
            <v>94587083</v>
          </cell>
        </row>
        <row r="9912">
          <cell r="C9912">
            <v>96915781</v>
          </cell>
          <cell r="D9912">
            <v>94587090</v>
          </cell>
        </row>
        <row r="9913">
          <cell r="C9913">
            <v>96915781</v>
          </cell>
          <cell r="D9913">
            <v>94587090</v>
          </cell>
        </row>
        <row r="9914">
          <cell r="C9914">
            <v>96915785</v>
          </cell>
          <cell r="D9914">
            <v>94587112</v>
          </cell>
        </row>
        <row r="9915">
          <cell r="C9915">
            <v>96915785</v>
          </cell>
          <cell r="D9915">
            <v>94587112</v>
          </cell>
        </row>
        <row r="9916">
          <cell r="C9916">
            <v>96915794</v>
          </cell>
          <cell r="D9916">
            <v>94587104</v>
          </cell>
        </row>
        <row r="9917">
          <cell r="C9917">
            <v>96915794</v>
          </cell>
          <cell r="D9917">
            <v>94587104</v>
          </cell>
        </row>
        <row r="9918">
          <cell r="C9918">
            <v>96915796</v>
          </cell>
          <cell r="D9918">
            <v>94587106</v>
          </cell>
        </row>
        <row r="9919">
          <cell r="C9919">
            <v>96915796</v>
          </cell>
          <cell r="D9919">
            <v>94587106</v>
          </cell>
        </row>
        <row r="9920">
          <cell r="C9920">
            <v>96915798</v>
          </cell>
          <cell r="D9920">
            <v>94587103</v>
          </cell>
        </row>
        <row r="9921">
          <cell r="C9921">
            <v>96915798</v>
          </cell>
          <cell r="D9921">
            <v>94587103</v>
          </cell>
        </row>
        <row r="9922">
          <cell r="C9922">
            <v>96915800</v>
          </cell>
          <cell r="D9922">
            <v>96915800</v>
          </cell>
        </row>
        <row r="9923">
          <cell r="C9923">
            <v>96915800</v>
          </cell>
          <cell r="D9923">
            <v>94587143</v>
          </cell>
        </row>
        <row r="9924">
          <cell r="C9924">
            <v>96915801</v>
          </cell>
          <cell r="D9924">
            <v>96915801</v>
          </cell>
        </row>
        <row r="9925">
          <cell r="C9925">
            <v>96915802</v>
          </cell>
          <cell r="D9925">
            <v>96915802</v>
          </cell>
        </row>
        <row r="9926">
          <cell r="C9926">
            <v>96915803</v>
          </cell>
          <cell r="D9926">
            <v>96915803</v>
          </cell>
        </row>
        <row r="9927">
          <cell r="C9927">
            <v>96915804</v>
          </cell>
          <cell r="D9927">
            <v>96915804</v>
          </cell>
        </row>
        <row r="9928">
          <cell r="C9928">
            <v>96915805</v>
          </cell>
          <cell r="D9928">
            <v>96915805</v>
          </cell>
        </row>
        <row r="9929">
          <cell r="C9929">
            <v>96915806</v>
          </cell>
          <cell r="D9929">
            <v>96915806</v>
          </cell>
        </row>
        <row r="9930">
          <cell r="C9930">
            <v>96915807</v>
          </cell>
          <cell r="D9930">
            <v>96915807</v>
          </cell>
        </row>
        <row r="9931">
          <cell r="C9931">
            <v>96915808</v>
          </cell>
          <cell r="D9931">
            <v>96915808</v>
          </cell>
        </row>
        <row r="9932">
          <cell r="C9932">
            <v>96915809</v>
          </cell>
          <cell r="D9932">
            <v>96915809</v>
          </cell>
        </row>
        <row r="9933">
          <cell r="C9933">
            <v>96915810</v>
          </cell>
          <cell r="D9933">
            <v>96915810</v>
          </cell>
        </row>
        <row r="9934">
          <cell r="C9934">
            <v>96915810</v>
          </cell>
          <cell r="D9934">
            <v>94587143</v>
          </cell>
        </row>
        <row r="9935">
          <cell r="C9935">
            <v>96915811</v>
          </cell>
          <cell r="D9935">
            <v>96915811</v>
          </cell>
        </row>
        <row r="9936">
          <cell r="C9936">
            <v>96915814</v>
          </cell>
          <cell r="D9936">
            <v>96915814</v>
          </cell>
        </row>
        <row r="9937">
          <cell r="C9937">
            <v>96915817</v>
          </cell>
          <cell r="D9937">
            <v>96915817</v>
          </cell>
        </row>
        <row r="9938">
          <cell r="C9938">
            <v>96915818</v>
          </cell>
          <cell r="D9938">
            <v>96915818</v>
          </cell>
        </row>
        <row r="9939">
          <cell r="C9939">
            <v>96915826</v>
          </cell>
          <cell r="D9939">
            <v>96915826</v>
          </cell>
        </row>
        <row r="9940">
          <cell r="C9940">
            <v>96915837</v>
          </cell>
          <cell r="D9940">
            <v>96915837</v>
          </cell>
        </row>
        <row r="9941">
          <cell r="C9941">
            <v>96915838</v>
          </cell>
          <cell r="D9941">
            <v>96915838</v>
          </cell>
        </row>
        <row r="9942">
          <cell r="C9942">
            <v>96915843</v>
          </cell>
          <cell r="D9942">
            <v>96915843</v>
          </cell>
        </row>
        <row r="9943">
          <cell r="C9943">
            <v>96915850</v>
          </cell>
          <cell r="D9943">
            <v>96915850</v>
          </cell>
        </row>
        <row r="9944">
          <cell r="C9944">
            <v>96915853</v>
          </cell>
          <cell r="D9944">
            <v>96915853</v>
          </cell>
        </row>
        <row r="9945">
          <cell r="C9945">
            <v>96915857</v>
          </cell>
          <cell r="D9945">
            <v>96915857</v>
          </cell>
        </row>
        <row r="9946">
          <cell r="C9946">
            <v>96915863</v>
          </cell>
          <cell r="D9946">
            <v>96915863</v>
          </cell>
        </row>
        <row r="9947">
          <cell r="C9947">
            <v>96915867</v>
          </cell>
          <cell r="D9947">
            <v>96915867</v>
          </cell>
        </row>
        <row r="9948">
          <cell r="C9948">
            <v>96915873</v>
          </cell>
          <cell r="D9948">
            <v>96915873</v>
          </cell>
        </row>
        <row r="9949">
          <cell r="C9949">
            <v>96915874</v>
          </cell>
          <cell r="D9949">
            <v>96915874</v>
          </cell>
        </row>
        <row r="9950">
          <cell r="C9950">
            <v>96915883</v>
          </cell>
          <cell r="D9950">
            <v>96915883</v>
          </cell>
        </row>
        <row r="9951">
          <cell r="C9951">
            <v>96915922</v>
          </cell>
          <cell r="D9951">
            <v>96915922</v>
          </cell>
        </row>
        <row r="9952">
          <cell r="C9952">
            <v>96915923</v>
          </cell>
          <cell r="D9952">
            <v>96915923</v>
          </cell>
        </row>
        <row r="9953">
          <cell r="C9953">
            <v>96915924</v>
          </cell>
          <cell r="D9953">
            <v>96915924</v>
          </cell>
        </row>
        <row r="9954">
          <cell r="C9954">
            <v>96915926</v>
          </cell>
          <cell r="D9954">
            <v>96915926</v>
          </cell>
        </row>
        <row r="9955">
          <cell r="C9955">
            <v>96915927</v>
          </cell>
          <cell r="D9955">
            <v>96915927</v>
          </cell>
        </row>
        <row r="9956">
          <cell r="C9956">
            <v>96915928</v>
          </cell>
          <cell r="D9956">
            <v>96915928</v>
          </cell>
        </row>
        <row r="9957">
          <cell r="C9957">
            <v>96915929</v>
          </cell>
          <cell r="D9957">
            <v>96915929</v>
          </cell>
        </row>
        <row r="9958">
          <cell r="C9958">
            <v>96915940</v>
          </cell>
          <cell r="D9958">
            <v>96915940</v>
          </cell>
        </row>
        <row r="9959">
          <cell r="C9959">
            <v>96915941</v>
          </cell>
          <cell r="D9959">
            <v>96915941</v>
          </cell>
        </row>
        <row r="9960">
          <cell r="C9960">
            <v>96915942</v>
          </cell>
          <cell r="D9960">
            <v>96917168</v>
          </cell>
        </row>
        <row r="9961">
          <cell r="C9961">
            <v>96915942</v>
          </cell>
          <cell r="D9961">
            <v>96915942</v>
          </cell>
        </row>
        <row r="9962">
          <cell r="C9962">
            <v>96915943</v>
          </cell>
          <cell r="D9962">
            <v>96915943</v>
          </cell>
        </row>
        <row r="9963">
          <cell r="C9963">
            <v>96915943</v>
          </cell>
          <cell r="D9963">
            <v>96915943</v>
          </cell>
        </row>
        <row r="9964">
          <cell r="C9964">
            <v>96915945</v>
          </cell>
          <cell r="D9964">
            <v>96915945</v>
          </cell>
        </row>
        <row r="9965">
          <cell r="C9965">
            <v>96915946</v>
          </cell>
          <cell r="D9965">
            <v>96915946</v>
          </cell>
        </row>
        <row r="9966">
          <cell r="C9966">
            <v>96915946</v>
          </cell>
          <cell r="D9966">
            <v>96915946</v>
          </cell>
        </row>
        <row r="9967">
          <cell r="C9967">
            <v>96915949</v>
          </cell>
          <cell r="D9967">
            <v>11019402</v>
          </cell>
        </row>
        <row r="9968">
          <cell r="C9968">
            <v>96915950</v>
          </cell>
          <cell r="D9968">
            <v>11055502</v>
          </cell>
        </row>
        <row r="9969">
          <cell r="C9969">
            <v>96915951</v>
          </cell>
          <cell r="D9969">
            <v>96915951</v>
          </cell>
        </row>
        <row r="9970">
          <cell r="C9970">
            <v>96915951</v>
          </cell>
          <cell r="D9970">
            <v>96915951</v>
          </cell>
        </row>
        <row r="9971">
          <cell r="C9971">
            <v>96915952</v>
          </cell>
          <cell r="D9971">
            <v>96915952</v>
          </cell>
        </row>
        <row r="9972">
          <cell r="C9972">
            <v>96915952</v>
          </cell>
          <cell r="D9972">
            <v>96915952</v>
          </cell>
        </row>
        <row r="9973">
          <cell r="C9973">
            <v>96915952</v>
          </cell>
          <cell r="D9973">
            <v>11079363</v>
          </cell>
        </row>
        <row r="9974">
          <cell r="C9974">
            <v>96915953</v>
          </cell>
          <cell r="D9974">
            <v>96915953</v>
          </cell>
        </row>
        <row r="9975">
          <cell r="C9975">
            <v>96915953</v>
          </cell>
          <cell r="D9975">
            <v>96915953</v>
          </cell>
        </row>
        <row r="9976">
          <cell r="C9976">
            <v>96915953</v>
          </cell>
          <cell r="D9976">
            <v>11082841</v>
          </cell>
        </row>
        <row r="9977">
          <cell r="C9977">
            <v>96915954</v>
          </cell>
          <cell r="D9977">
            <v>96915954</v>
          </cell>
        </row>
        <row r="9978">
          <cell r="C9978">
            <v>96915954</v>
          </cell>
          <cell r="D9978">
            <v>96915954</v>
          </cell>
        </row>
        <row r="9979">
          <cell r="C9979">
            <v>96915958</v>
          </cell>
          <cell r="D9979">
            <v>96915958</v>
          </cell>
        </row>
        <row r="9980">
          <cell r="C9980">
            <v>96915958</v>
          </cell>
          <cell r="D9980">
            <v>96915958</v>
          </cell>
        </row>
        <row r="9981">
          <cell r="C9981">
            <v>96915958</v>
          </cell>
          <cell r="D9981">
            <v>96915958</v>
          </cell>
        </row>
        <row r="9982">
          <cell r="C9982">
            <v>96915958</v>
          </cell>
          <cell r="D9982">
            <v>52455943</v>
          </cell>
        </row>
        <row r="9983">
          <cell r="C9983">
            <v>96915960</v>
          </cell>
          <cell r="D9983">
            <v>96915055</v>
          </cell>
        </row>
        <row r="9984">
          <cell r="C9984">
            <v>96915962</v>
          </cell>
          <cell r="D9984">
            <v>96915962</v>
          </cell>
        </row>
        <row r="9985">
          <cell r="C9985">
            <v>96915964</v>
          </cell>
          <cell r="D9985">
            <v>96915964</v>
          </cell>
        </row>
        <row r="9986">
          <cell r="C9986">
            <v>96915966</v>
          </cell>
          <cell r="D9986">
            <v>96915966</v>
          </cell>
        </row>
        <row r="9987">
          <cell r="C9987">
            <v>96915968</v>
          </cell>
          <cell r="D9987">
            <v>96915968</v>
          </cell>
        </row>
        <row r="9988">
          <cell r="C9988">
            <v>96915975</v>
          </cell>
          <cell r="D9988" t="str">
            <v>IC-1967</v>
          </cell>
        </row>
        <row r="9989">
          <cell r="C9989">
            <v>96915976</v>
          </cell>
          <cell r="D9989" t="str">
            <v>IC-1968</v>
          </cell>
        </row>
        <row r="9990">
          <cell r="C9990">
            <v>96915977</v>
          </cell>
          <cell r="D9990">
            <v>90046359</v>
          </cell>
        </row>
        <row r="9991">
          <cell r="C9991">
            <v>96915977</v>
          </cell>
          <cell r="D9991">
            <v>90046359</v>
          </cell>
        </row>
        <row r="9992">
          <cell r="C9992">
            <v>96915977</v>
          </cell>
          <cell r="D9992">
            <v>90046359</v>
          </cell>
        </row>
        <row r="9993">
          <cell r="C9993">
            <v>96915978</v>
          </cell>
          <cell r="D9993">
            <v>96915978</v>
          </cell>
        </row>
        <row r="9994">
          <cell r="C9994">
            <v>96915978</v>
          </cell>
          <cell r="D9994">
            <v>96915978</v>
          </cell>
        </row>
        <row r="9995">
          <cell r="C9995">
            <v>96915978</v>
          </cell>
          <cell r="D9995">
            <v>96915978</v>
          </cell>
        </row>
        <row r="9996">
          <cell r="C9996">
            <v>96915978</v>
          </cell>
          <cell r="D9996">
            <v>94581064</v>
          </cell>
        </row>
        <row r="9997">
          <cell r="C9997">
            <v>96915979</v>
          </cell>
          <cell r="D9997">
            <v>96915979</v>
          </cell>
        </row>
        <row r="9998">
          <cell r="C9998">
            <v>96915979</v>
          </cell>
          <cell r="D9998">
            <v>96915979</v>
          </cell>
        </row>
        <row r="9999">
          <cell r="C9999">
            <v>96915979</v>
          </cell>
          <cell r="D9999">
            <v>96916962</v>
          </cell>
        </row>
        <row r="10000">
          <cell r="C10000">
            <v>96915980</v>
          </cell>
          <cell r="D10000">
            <v>96915980</v>
          </cell>
        </row>
        <row r="10001">
          <cell r="C10001">
            <v>96915980</v>
          </cell>
          <cell r="D10001">
            <v>96915980</v>
          </cell>
        </row>
        <row r="10002">
          <cell r="C10002">
            <v>96915980</v>
          </cell>
          <cell r="D10002">
            <v>96916963</v>
          </cell>
        </row>
        <row r="10003">
          <cell r="C10003">
            <v>96915983</v>
          </cell>
          <cell r="D10003">
            <v>90069940</v>
          </cell>
        </row>
        <row r="10004">
          <cell r="C10004">
            <v>96915984</v>
          </cell>
          <cell r="D10004">
            <v>96915984</v>
          </cell>
        </row>
        <row r="10005">
          <cell r="C10005">
            <v>96915984</v>
          </cell>
          <cell r="D10005">
            <v>96915984</v>
          </cell>
        </row>
        <row r="10006">
          <cell r="C10006">
            <v>96915984</v>
          </cell>
          <cell r="D10006">
            <v>96915984</v>
          </cell>
        </row>
        <row r="10007">
          <cell r="C10007">
            <v>96915987</v>
          </cell>
          <cell r="D10007">
            <v>96915987</v>
          </cell>
        </row>
        <row r="10008">
          <cell r="C10008">
            <v>96915987</v>
          </cell>
          <cell r="D10008">
            <v>96915987</v>
          </cell>
        </row>
        <row r="10009">
          <cell r="C10009">
            <v>96915988</v>
          </cell>
          <cell r="D10009">
            <v>96915988</v>
          </cell>
        </row>
        <row r="10010">
          <cell r="C10010">
            <v>96915988</v>
          </cell>
          <cell r="D10010">
            <v>96915988</v>
          </cell>
        </row>
        <row r="10011">
          <cell r="C10011">
            <v>96915991</v>
          </cell>
          <cell r="D10011">
            <v>96915991</v>
          </cell>
        </row>
        <row r="10012">
          <cell r="C10012">
            <v>96915991</v>
          </cell>
          <cell r="D10012">
            <v>96915991</v>
          </cell>
        </row>
        <row r="10013">
          <cell r="C10013">
            <v>96915992</v>
          </cell>
          <cell r="D10013">
            <v>96915992</v>
          </cell>
        </row>
        <row r="10014">
          <cell r="C10014">
            <v>96915992</v>
          </cell>
          <cell r="D10014">
            <v>96915992</v>
          </cell>
        </row>
        <row r="10015">
          <cell r="C10015">
            <v>96915992</v>
          </cell>
          <cell r="D10015">
            <v>90181574</v>
          </cell>
        </row>
        <row r="10016">
          <cell r="C10016">
            <v>96915994</v>
          </cell>
          <cell r="D10016">
            <v>96915994</v>
          </cell>
        </row>
        <row r="10017">
          <cell r="C10017">
            <v>96915994</v>
          </cell>
          <cell r="D10017">
            <v>96915994</v>
          </cell>
        </row>
        <row r="10018">
          <cell r="C10018">
            <v>96915994</v>
          </cell>
          <cell r="D10018">
            <v>90181931</v>
          </cell>
        </row>
        <row r="10019">
          <cell r="C10019">
            <v>96915995</v>
          </cell>
          <cell r="D10019">
            <v>96915995</v>
          </cell>
        </row>
        <row r="10020">
          <cell r="C10020">
            <v>96915995</v>
          </cell>
          <cell r="D10020">
            <v>96915995</v>
          </cell>
        </row>
        <row r="10021">
          <cell r="C10021">
            <v>96915995</v>
          </cell>
          <cell r="D10021">
            <v>90181932</v>
          </cell>
        </row>
        <row r="10022">
          <cell r="C10022">
            <v>96916001</v>
          </cell>
          <cell r="D10022">
            <v>96916001</v>
          </cell>
        </row>
        <row r="10023">
          <cell r="C10023">
            <v>96916002</v>
          </cell>
          <cell r="D10023">
            <v>96916002</v>
          </cell>
        </row>
        <row r="10024">
          <cell r="C10024">
            <v>96916006</v>
          </cell>
          <cell r="D10024">
            <v>96916006</v>
          </cell>
        </row>
        <row r="10025">
          <cell r="C10025">
            <v>96916007</v>
          </cell>
          <cell r="D10025">
            <v>96916007</v>
          </cell>
        </row>
        <row r="10026">
          <cell r="C10026">
            <v>96916007</v>
          </cell>
          <cell r="D10026">
            <v>96952013</v>
          </cell>
        </row>
        <row r="10027">
          <cell r="C10027">
            <v>96916008</v>
          </cell>
          <cell r="D10027">
            <v>96916008</v>
          </cell>
        </row>
        <row r="10028">
          <cell r="C10028">
            <v>96916009</v>
          </cell>
          <cell r="D10028">
            <v>96916009</v>
          </cell>
        </row>
        <row r="10029">
          <cell r="C10029">
            <v>96916010</v>
          </cell>
          <cell r="D10029">
            <v>96915420</v>
          </cell>
        </row>
        <row r="10030">
          <cell r="C10030">
            <v>96916011</v>
          </cell>
          <cell r="D10030">
            <v>96915991</v>
          </cell>
        </row>
        <row r="10031">
          <cell r="C10031">
            <v>96916012</v>
          </cell>
          <cell r="D10031">
            <v>90186573</v>
          </cell>
        </row>
        <row r="10032">
          <cell r="C10032">
            <v>96916013</v>
          </cell>
          <cell r="D10032">
            <v>90186660</v>
          </cell>
        </row>
        <row r="10033">
          <cell r="C10033">
            <v>96916014</v>
          </cell>
          <cell r="D10033">
            <v>96916014</v>
          </cell>
        </row>
        <row r="10034">
          <cell r="C10034">
            <v>96916014</v>
          </cell>
          <cell r="D10034">
            <v>96916014</v>
          </cell>
        </row>
        <row r="10035">
          <cell r="C10035">
            <v>96916014</v>
          </cell>
          <cell r="D10035">
            <v>90189492</v>
          </cell>
        </row>
        <row r="10036">
          <cell r="C10036">
            <v>96916018</v>
          </cell>
          <cell r="D10036">
            <v>96916018</v>
          </cell>
        </row>
        <row r="10037">
          <cell r="C10037">
            <v>96916018</v>
          </cell>
          <cell r="D10037">
            <v>96916018</v>
          </cell>
        </row>
        <row r="10038">
          <cell r="C10038">
            <v>96916019</v>
          </cell>
          <cell r="D10038">
            <v>96916019</v>
          </cell>
        </row>
        <row r="10039">
          <cell r="C10039">
            <v>96916019</v>
          </cell>
          <cell r="D10039">
            <v>96916019</v>
          </cell>
        </row>
        <row r="10040">
          <cell r="C10040">
            <v>96916019</v>
          </cell>
          <cell r="D10040">
            <v>90191943</v>
          </cell>
        </row>
        <row r="10041">
          <cell r="C10041">
            <v>96916020</v>
          </cell>
          <cell r="D10041">
            <v>96916020</v>
          </cell>
        </row>
        <row r="10042">
          <cell r="C10042">
            <v>96916020</v>
          </cell>
          <cell r="D10042">
            <v>96916020</v>
          </cell>
        </row>
        <row r="10043">
          <cell r="C10043">
            <v>96916020</v>
          </cell>
          <cell r="D10043">
            <v>90191944</v>
          </cell>
        </row>
        <row r="10044">
          <cell r="C10044">
            <v>96916021</v>
          </cell>
          <cell r="D10044">
            <v>96916023</v>
          </cell>
        </row>
        <row r="10045">
          <cell r="C10045">
            <v>96916023</v>
          </cell>
          <cell r="D10045">
            <v>96916023</v>
          </cell>
        </row>
        <row r="10046">
          <cell r="C10046">
            <v>96916023</v>
          </cell>
          <cell r="D10046">
            <v>96916023</v>
          </cell>
        </row>
        <row r="10047">
          <cell r="C10047">
            <v>96916023</v>
          </cell>
          <cell r="D10047">
            <v>96916021</v>
          </cell>
        </row>
        <row r="10048">
          <cell r="C10048">
            <v>96916024</v>
          </cell>
          <cell r="D10048">
            <v>96916024</v>
          </cell>
        </row>
        <row r="10049">
          <cell r="C10049">
            <v>96916024</v>
          </cell>
          <cell r="D10049">
            <v>96916024</v>
          </cell>
        </row>
        <row r="10050">
          <cell r="C10050">
            <v>96916024</v>
          </cell>
          <cell r="D10050">
            <v>90196381</v>
          </cell>
        </row>
        <row r="10051">
          <cell r="C10051">
            <v>96916025</v>
          </cell>
          <cell r="D10051">
            <v>96916025</v>
          </cell>
        </row>
        <row r="10052">
          <cell r="C10052">
            <v>96916025</v>
          </cell>
          <cell r="D10052">
            <v>96916025</v>
          </cell>
        </row>
        <row r="10053">
          <cell r="C10053">
            <v>96916025</v>
          </cell>
          <cell r="D10053">
            <v>90196382</v>
          </cell>
        </row>
        <row r="10054">
          <cell r="C10054">
            <v>96916026</v>
          </cell>
          <cell r="D10054">
            <v>96916026</v>
          </cell>
        </row>
        <row r="10055">
          <cell r="C10055">
            <v>96916026</v>
          </cell>
          <cell r="D10055">
            <v>96916026</v>
          </cell>
        </row>
        <row r="10056">
          <cell r="C10056">
            <v>96916027</v>
          </cell>
          <cell r="D10056">
            <v>96916027</v>
          </cell>
        </row>
        <row r="10057">
          <cell r="C10057">
            <v>96916027</v>
          </cell>
          <cell r="D10057">
            <v>96916027</v>
          </cell>
        </row>
        <row r="10058">
          <cell r="C10058">
            <v>96916028</v>
          </cell>
          <cell r="D10058">
            <v>96916028</v>
          </cell>
        </row>
        <row r="10059">
          <cell r="C10059">
            <v>96916028</v>
          </cell>
          <cell r="D10059">
            <v>96916028</v>
          </cell>
        </row>
        <row r="10060">
          <cell r="C10060">
            <v>96916029</v>
          </cell>
          <cell r="D10060">
            <v>96916029</v>
          </cell>
        </row>
        <row r="10061">
          <cell r="C10061">
            <v>96916029</v>
          </cell>
          <cell r="D10061">
            <v>96916029</v>
          </cell>
        </row>
        <row r="10062">
          <cell r="C10062">
            <v>96916030</v>
          </cell>
          <cell r="D10062">
            <v>90197065</v>
          </cell>
        </row>
        <row r="10063">
          <cell r="C10063">
            <v>96916031</v>
          </cell>
          <cell r="D10063">
            <v>90197065</v>
          </cell>
        </row>
        <row r="10064">
          <cell r="C10064">
            <v>96916032</v>
          </cell>
          <cell r="D10064">
            <v>90197066</v>
          </cell>
        </row>
        <row r="10065">
          <cell r="C10065">
            <v>96916032</v>
          </cell>
          <cell r="D10065">
            <v>90197066</v>
          </cell>
        </row>
        <row r="10066">
          <cell r="C10066">
            <v>96916033</v>
          </cell>
          <cell r="D10066">
            <v>90197066</v>
          </cell>
        </row>
        <row r="10067">
          <cell r="C10067">
            <v>96916033</v>
          </cell>
          <cell r="D10067">
            <v>90197066</v>
          </cell>
        </row>
        <row r="10068">
          <cell r="C10068">
            <v>96916037</v>
          </cell>
          <cell r="D10068">
            <v>96916038</v>
          </cell>
        </row>
        <row r="10069">
          <cell r="C10069">
            <v>96916038</v>
          </cell>
          <cell r="D10069">
            <v>96916038</v>
          </cell>
        </row>
        <row r="10070">
          <cell r="C10070">
            <v>96916038</v>
          </cell>
          <cell r="D10070">
            <v>96916038</v>
          </cell>
        </row>
        <row r="10071">
          <cell r="C10071">
            <v>96916041</v>
          </cell>
          <cell r="D10071">
            <v>96916984</v>
          </cell>
        </row>
        <row r="10072">
          <cell r="C10072">
            <v>96916043</v>
          </cell>
          <cell r="D10072">
            <v>96916043</v>
          </cell>
        </row>
        <row r="10073">
          <cell r="C10073">
            <v>96916043</v>
          </cell>
          <cell r="D10073">
            <v>96916043</v>
          </cell>
        </row>
        <row r="10074">
          <cell r="C10074">
            <v>96916049</v>
          </cell>
          <cell r="D10074">
            <v>90221135</v>
          </cell>
        </row>
        <row r="10075">
          <cell r="C10075">
            <v>96916049</v>
          </cell>
          <cell r="D10075">
            <v>90221135</v>
          </cell>
        </row>
        <row r="10076">
          <cell r="C10076">
            <v>96916050</v>
          </cell>
          <cell r="D10076">
            <v>90221136</v>
          </cell>
        </row>
        <row r="10077">
          <cell r="C10077">
            <v>96916050</v>
          </cell>
          <cell r="D10077">
            <v>90221136</v>
          </cell>
        </row>
        <row r="10078">
          <cell r="C10078">
            <v>96916052</v>
          </cell>
          <cell r="D10078">
            <v>90221140</v>
          </cell>
        </row>
        <row r="10079">
          <cell r="C10079">
            <v>96916052</v>
          </cell>
          <cell r="D10079">
            <v>90221140</v>
          </cell>
        </row>
        <row r="10080">
          <cell r="C10080">
            <v>96916052</v>
          </cell>
          <cell r="D10080">
            <v>90221140</v>
          </cell>
        </row>
        <row r="10081">
          <cell r="C10081">
            <v>96916052</v>
          </cell>
          <cell r="D10081">
            <v>90221140</v>
          </cell>
        </row>
        <row r="10082">
          <cell r="C10082">
            <v>96916055</v>
          </cell>
          <cell r="D10082">
            <v>96916055</v>
          </cell>
        </row>
        <row r="10083">
          <cell r="C10083">
            <v>96916055</v>
          </cell>
          <cell r="D10083">
            <v>96916055</v>
          </cell>
        </row>
        <row r="10084">
          <cell r="C10084">
            <v>96916058</v>
          </cell>
          <cell r="D10084">
            <v>96916058</v>
          </cell>
        </row>
        <row r="10085">
          <cell r="C10085">
            <v>96916061</v>
          </cell>
          <cell r="D10085">
            <v>96916061</v>
          </cell>
        </row>
        <row r="10086">
          <cell r="C10086">
            <v>96916061</v>
          </cell>
          <cell r="D10086">
            <v>96916061</v>
          </cell>
        </row>
        <row r="10087">
          <cell r="C10087">
            <v>96916062</v>
          </cell>
          <cell r="D10087" t="str">
            <v>IC-1764</v>
          </cell>
        </row>
        <row r="10088">
          <cell r="C10088">
            <v>96916063</v>
          </cell>
          <cell r="D10088">
            <v>96916063</v>
          </cell>
        </row>
        <row r="10089">
          <cell r="C10089">
            <v>96916063</v>
          </cell>
          <cell r="D10089">
            <v>96916063</v>
          </cell>
        </row>
        <row r="10090">
          <cell r="C10090">
            <v>96916065</v>
          </cell>
          <cell r="D10090">
            <v>90225742</v>
          </cell>
        </row>
        <row r="10091">
          <cell r="C10091">
            <v>96916065</v>
          </cell>
          <cell r="D10091">
            <v>96916065</v>
          </cell>
        </row>
        <row r="10092">
          <cell r="C10092">
            <v>96916071</v>
          </cell>
          <cell r="D10092">
            <v>96916071</v>
          </cell>
        </row>
        <row r="10093">
          <cell r="C10093">
            <v>96916074</v>
          </cell>
          <cell r="D10093">
            <v>96916074</v>
          </cell>
        </row>
        <row r="10094">
          <cell r="C10094">
            <v>96916075</v>
          </cell>
          <cell r="D10094">
            <v>96916592</v>
          </cell>
        </row>
        <row r="10095">
          <cell r="C10095">
            <v>96916075</v>
          </cell>
          <cell r="D10095">
            <v>96916592</v>
          </cell>
        </row>
        <row r="10096">
          <cell r="C10096">
            <v>96916076</v>
          </cell>
          <cell r="D10096">
            <v>96916593</v>
          </cell>
        </row>
        <row r="10097">
          <cell r="C10097">
            <v>96916076</v>
          </cell>
          <cell r="D10097">
            <v>96916593</v>
          </cell>
        </row>
        <row r="10098">
          <cell r="C10098">
            <v>96916077</v>
          </cell>
          <cell r="D10098">
            <v>96916077</v>
          </cell>
        </row>
        <row r="10099">
          <cell r="C10099">
            <v>96916077</v>
          </cell>
          <cell r="D10099">
            <v>96916077</v>
          </cell>
        </row>
        <row r="10100">
          <cell r="C10100">
            <v>96916078</v>
          </cell>
          <cell r="D10100">
            <v>96916078</v>
          </cell>
        </row>
        <row r="10101">
          <cell r="C10101">
            <v>96916078</v>
          </cell>
          <cell r="D10101">
            <v>96916078</v>
          </cell>
        </row>
        <row r="10102">
          <cell r="C10102">
            <v>96916079</v>
          </cell>
          <cell r="D10102">
            <v>96916079</v>
          </cell>
        </row>
        <row r="10103">
          <cell r="C10103">
            <v>96916079</v>
          </cell>
          <cell r="D10103">
            <v>96916079</v>
          </cell>
        </row>
        <row r="10104">
          <cell r="C10104">
            <v>96916080</v>
          </cell>
          <cell r="D10104">
            <v>96916080</v>
          </cell>
        </row>
        <row r="10105">
          <cell r="C10105">
            <v>96916080</v>
          </cell>
          <cell r="D10105">
            <v>96916080</v>
          </cell>
        </row>
        <row r="10106">
          <cell r="C10106">
            <v>96916081</v>
          </cell>
          <cell r="D10106">
            <v>96916081</v>
          </cell>
        </row>
        <row r="10107">
          <cell r="C10107">
            <v>96916081</v>
          </cell>
          <cell r="D10107">
            <v>96916081</v>
          </cell>
        </row>
        <row r="10108">
          <cell r="C10108">
            <v>96916082</v>
          </cell>
          <cell r="D10108">
            <v>96916082</v>
          </cell>
        </row>
        <row r="10109">
          <cell r="C10109">
            <v>96916082</v>
          </cell>
          <cell r="D10109">
            <v>96916082</v>
          </cell>
        </row>
        <row r="10110">
          <cell r="C10110">
            <v>96916083</v>
          </cell>
          <cell r="D10110" t="str">
            <v>IC-1971</v>
          </cell>
        </row>
        <row r="10111">
          <cell r="C10111">
            <v>96916085</v>
          </cell>
          <cell r="D10111">
            <v>96916085</v>
          </cell>
        </row>
        <row r="10112">
          <cell r="C10112">
            <v>96916085</v>
          </cell>
          <cell r="D10112">
            <v>96916085</v>
          </cell>
        </row>
        <row r="10113">
          <cell r="C10113">
            <v>96916086</v>
          </cell>
          <cell r="D10113">
            <v>96916086</v>
          </cell>
        </row>
        <row r="10114">
          <cell r="C10114">
            <v>96916086</v>
          </cell>
          <cell r="D10114">
            <v>96916086</v>
          </cell>
        </row>
        <row r="10115">
          <cell r="C10115">
            <v>96916087</v>
          </cell>
          <cell r="D10115">
            <v>96916087</v>
          </cell>
        </row>
        <row r="10116">
          <cell r="C10116">
            <v>96916087</v>
          </cell>
          <cell r="D10116">
            <v>96916087</v>
          </cell>
        </row>
        <row r="10117">
          <cell r="C10117">
            <v>96916088</v>
          </cell>
          <cell r="D10117">
            <v>96916088</v>
          </cell>
        </row>
        <row r="10118">
          <cell r="C10118">
            <v>96916088</v>
          </cell>
          <cell r="D10118">
            <v>96916088</v>
          </cell>
        </row>
        <row r="10119">
          <cell r="C10119">
            <v>96916089</v>
          </cell>
          <cell r="D10119">
            <v>96916089</v>
          </cell>
        </row>
        <row r="10120">
          <cell r="C10120">
            <v>96916089</v>
          </cell>
          <cell r="D10120">
            <v>96916089</v>
          </cell>
        </row>
        <row r="10121">
          <cell r="C10121">
            <v>96916093</v>
          </cell>
          <cell r="D10121">
            <v>90244506</v>
          </cell>
        </row>
        <row r="10122">
          <cell r="C10122">
            <v>96916093</v>
          </cell>
          <cell r="D10122">
            <v>90244506</v>
          </cell>
        </row>
        <row r="10123">
          <cell r="C10123">
            <v>96916093</v>
          </cell>
          <cell r="D10123">
            <v>96916093</v>
          </cell>
        </row>
        <row r="10124">
          <cell r="C10124">
            <v>96916097</v>
          </cell>
          <cell r="D10124" t="str">
            <v>90244506?</v>
          </cell>
        </row>
        <row r="10125">
          <cell r="C10125">
            <v>96916098</v>
          </cell>
          <cell r="D10125">
            <v>96916098</v>
          </cell>
        </row>
        <row r="10126">
          <cell r="C10126">
            <v>96916098</v>
          </cell>
          <cell r="D10126">
            <v>96916098</v>
          </cell>
        </row>
        <row r="10127">
          <cell r="C10127">
            <v>96916098</v>
          </cell>
          <cell r="D10127">
            <v>96916098</v>
          </cell>
        </row>
        <row r="10128">
          <cell r="C10128">
            <v>96916098</v>
          </cell>
          <cell r="D10128">
            <v>90244625</v>
          </cell>
        </row>
        <row r="10129">
          <cell r="C10129">
            <v>96916104</v>
          </cell>
          <cell r="D10129">
            <v>96916988</v>
          </cell>
        </row>
        <row r="10130">
          <cell r="C10130">
            <v>96916105</v>
          </cell>
          <cell r="D10130" t="str">
            <v>IC-1972</v>
          </cell>
        </row>
        <row r="10131">
          <cell r="C10131">
            <v>96916106</v>
          </cell>
          <cell r="D10131" t="str">
            <v>IC-1973</v>
          </cell>
        </row>
        <row r="10132">
          <cell r="C10132">
            <v>96916107</v>
          </cell>
          <cell r="D10132" t="str">
            <v>IC-1974</v>
          </cell>
        </row>
        <row r="10133">
          <cell r="C10133">
            <v>96916108</v>
          </cell>
          <cell r="D10133" t="str">
            <v>IC-1975</v>
          </cell>
        </row>
        <row r="10134">
          <cell r="C10134">
            <v>96916110</v>
          </cell>
          <cell r="D10134">
            <v>96916110</v>
          </cell>
        </row>
        <row r="10135">
          <cell r="C10135">
            <v>96916110</v>
          </cell>
          <cell r="D10135">
            <v>96916110</v>
          </cell>
        </row>
        <row r="10136">
          <cell r="C10136">
            <v>96916116</v>
          </cell>
          <cell r="D10136">
            <v>90352773</v>
          </cell>
        </row>
        <row r="10137">
          <cell r="C10137">
            <v>96916116</v>
          </cell>
          <cell r="D10137">
            <v>90352773</v>
          </cell>
        </row>
        <row r="10138">
          <cell r="C10138">
            <v>96916117</v>
          </cell>
          <cell r="D10138">
            <v>92060868</v>
          </cell>
        </row>
        <row r="10139">
          <cell r="C10139">
            <v>96916118</v>
          </cell>
          <cell r="D10139">
            <v>92060868</v>
          </cell>
        </row>
        <row r="10140">
          <cell r="C10140">
            <v>96916120</v>
          </cell>
          <cell r="D10140">
            <v>94515242</v>
          </cell>
        </row>
        <row r="10141">
          <cell r="C10141">
            <v>96916121</v>
          </cell>
          <cell r="D10141">
            <v>94515249</v>
          </cell>
        </row>
        <row r="10142">
          <cell r="C10142">
            <v>96916123</v>
          </cell>
          <cell r="D10142">
            <v>94515293</v>
          </cell>
        </row>
        <row r="10143">
          <cell r="C10143">
            <v>96916124</v>
          </cell>
          <cell r="D10143">
            <v>96916124</v>
          </cell>
        </row>
        <row r="10144">
          <cell r="C10144">
            <v>96916124</v>
          </cell>
          <cell r="D10144">
            <v>96916124</v>
          </cell>
        </row>
        <row r="10145">
          <cell r="C10145">
            <v>96916124</v>
          </cell>
          <cell r="D10145">
            <v>96916124</v>
          </cell>
        </row>
        <row r="10146">
          <cell r="C10146">
            <v>96916124</v>
          </cell>
          <cell r="D10146">
            <v>94515322</v>
          </cell>
        </row>
        <row r="10147">
          <cell r="C10147">
            <v>96916125</v>
          </cell>
          <cell r="D10147">
            <v>96916125</v>
          </cell>
        </row>
        <row r="10148">
          <cell r="C10148">
            <v>96916125</v>
          </cell>
          <cell r="D10148">
            <v>96916125</v>
          </cell>
        </row>
        <row r="10149">
          <cell r="C10149">
            <v>96916126</v>
          </cell>
          <cell r="D10149">
            <v>96916126</v>
          </cell>
        </row>
        <row r="10150">
          <cell r="C10150">
            <v>96916126</v>
          </cell>
          <cell r="D10150">
            <v>96916126</v>
          </cell>
        </row>
        <row r="10151">
          <cell r="C10151">
            <v>96916126</v>
          </cell>
          <cell r="D10151">
            <v>94525079</v>
          </cell>
        </row>
        <row r="10152">
          <cell r="C10152">
            <v>96916127</v>
          </cell>
          <cell r="D10152">
            <v>96916127</v>
          </cell>
        </row>
        <row r="10153">
          <cell r="C10153">
            <v>96916127</v>
          </cell>
          <cell r="D10153">
            <v>96916127</v>
          </cell>
        </row>
        <row r="10154">
          <cell r="C10154">
            <v>96916129</v>
          </cell>
          <cell r="D10154">
            <v>96916129</v>
          </cell>
        </row>
        <row r="10155">
          <cell r="C10155">
            <v>96916129</v>
          </cell>
          <cell r="D10155">
            <v>96916129</v>
          </cell>
        </row>
        <row r="10156">
          <cell r="C10156">
            <v>96916129</v>
          </cell>
          <cell r="D10156">
            <v>96916129</v>
          </cell>
        </row>
        <row r="10157">
          <cell r="C10157">
            <v>96916129</v>
          </cell>
          <cell r="D10157">
            <v>96916129</v>
          </cell>
        </row>
        <row r="10158">
          <cell r="C10158">
            <v>96916129</v>
          </cell>
          <cell r="D10158">
            <v>94535706</v>
          </cell>
        </row>
        <row r="10159">
          <cell r="C10159">
            <v>96916131</v>
          </cell>
          <cell r="D10159">
            <v>96916131</v>
          </cell>
        </row>
        <row r="10160">
          <cell r="C10160">
            <v>96916132</v>
          </cell>
          <cell r="D10160">
            <v>96916132</v>
          </cell>
        </row>
        <row r="10161">
          <cell r="C10161">
            <v>96916132</v>
          </cell>
          <cell r="D10161">
            <v>96916132</v>
          </cell>
        </row>
        <row r="10162">
          <cell r="C10162">
            <v>96916132</v>
          </cell>
          <cell r="D10162">
            <v>96916132</v>
          </cell>
        </row>
        <row r="10163">
          <cell r="C10163">
            <v>96916132</v>
          </cell>
          <cell r="D10163">
            <v>94581185</v>
          </cell>
        </row>
        <row r="10164">
          <cell r="C10164">
            <v>96916135</v>
          </cell>
          <cell r="D10164">
            <v>96916135</v>
          </cell>
        </row>
        <row r="10165">
          <cell r="C10165">
            <v>96916135</v>
          </cell>
          <cell r="D10165">
            <v>95963801</v>
          </cell>
        </row>
        <row r="10166">
          <cell r="C10166">
            <v>96916136</v>
          </cell>
          <cell r="D10166">
            <v>96916136</v>
          </cell>
        </row>
        <row r="10167">
          <cell r="C10167">
            <v>96916136</v>
          </cell>
          <cell r="D10167">
            <v>96916136</v>
          </cell>
        </row>
        <row r="10168">
          <cell r="C10168">
            <v>96916137</v>
          </cell>
          <cell r="D10168">
            <v>96078088</v>
          </cell>
        </row>
        <row r="10169">
          <cell r="C10169">
            <v>96916138</v>
          </cell>
          <cell r="D10169">
            <v>96916138</v>
          </cell>
        </row>
        <row r="10170">
          <cell r="C10170">
            <v>96916139</v>
          </cell>
          <cell r="D10170">
            <v>96916139</v>
          </cell>
        </row>
        <row r="10171">
          <cell r="C10171">
            <v>96916139</v>
          </cell>
          <cell r="D10171">
            <v>96916139</v>
          </cell>
        </row>
        <row r="10172">
          <cell r="C10172">
            <v>96916140</v>
          </cell>
          <cell r="D10172">
            <v>96916140</v>
          </cell>
        </row>
        <row r="10173">
          <cell r="C10173">
            <v>96916140</v>
          </cell>
          <cell r="D10173">
            <v>96916140</v>
          </cell>
        </row>
        <row r="10174">
          <cell r="C10174">
            <v>96916143</v>
          </cell>
          <cell r="D10174">
            <v>96916143</v>
          </cell>
        </row>
        <row r="10175">
          <cell r="C10175">
            <v>96916143</v>
          </cell>
          <cell r="D10175">
            <v>96916143</v>
          </cell>
        </row>
        <row r="10176">
          <cell r="C10176">
            <v>96916144</v>
          </cell>
          <cell r="D10176">
            <v>96916144</v>
          </cell>
        </row>
        <row r="10177">
          <cell r="C10177">
            <v>96916144</v>
          </cell>
          <cell r="D10177">
            <v>96916144</v>
          </cell>
        </row>
        <row r="10178">
          <cell r="C10178">
            <v>96916144</v>
          </cell>
          <cell r="D10178">
            <v>96916144</v>
          </cell>
        </row>
        <row r="10179">
          <cell r="C10179">
            <v>96916144</v>
          </cell>
          <cell r="D10179">
            <v>96084713</v>
          </cell>
        </row>
        <row r="10180">
          <cell r="C10180">
            <v>96916145</v>
          </cell>
          <cell r="D10180">
            <v>96916145</v>
          </cell>
        </row>
        <row r="10181">
          <cell r="C10181">
            <v>96916145</v>
          </cell>
          <cell r="D10181">
            <v>96916145</v>
          </cell>
        </row>
        <row r="10182">
          <cell r="C10182">
            <v>96916145</v>
          </cell>
          <cell r="D10182">
            <v>96916145</v>
          </cell>
        </row>
        <row r="10183">
          <cell r="C10183">
            <v>96916145</v>
          </cell>
          <cell r="D10183">
            <v>96084714</v>
          </cell>
        </row>
        <row r="10184">
          <cell r="C10184">
            <v>96916150</v>
          </cell>
          <cell r="D10184">
            <v>96916150</v>
          </cell>
        </row>
        <row r="10185">
          <cell r="C10185">
            <v>96916150</v>
          </cell>
          <cell r="D10185">
            <v>96916150</v>
          </cell>
        </row>
        <row r="10186">
          <cell r="C10186">
            <v>96916150</v>
          </cell>
          <cell r="D10186">
            <v>96916150</v>
          </cell>
        </row>
        <row r="10187">
          <cell r="C10187">
            <v>96916150</v>
          </cell>
          <cell r="D10187">
            <v>96109847</v>
          </cell>
        </row>
        <row r="10188">
          <cell r="C10188">
            <v>96916151</v>
          </cell>
          <cell r="D10188">
            <v>96916150</v>
          </cell>
        </row>
        <row r="10189">
          <cell r="C10189">
            <v>96916151</v>
          </cell>
          <cell r="D10189">
            <v>96916150</v>
          </cell>
        </row>
        <row r="10190">
          <cell r="C10190">
            <v>96916151</v>
          </cell>
          <cell r="D10190">
            <v>96916150</v>
          </cell>
        </row>
        <row r="10191">
          <cell r="C10191">
            <v>96916151</v>
          </cell>
          <cell r="D10191">
            <v>96109847</v>
          </cell>
        </row>
        <row r="10192">
          <cell r="C10192">
            <v>96916152</v>
          </cell>
          <cell r="D10192">
            <v>96916152</v>
          </cell>
        </row>
        <row r="10193">
          <cell r="C10193">
            <v>96916152</v>
          </cell>
          <cell r="D10193">
            <v>96916152</v>
          </cell>
        </row>
        <row r="10194">
          <cell r="C10194">
            <v>96916153</v>
          </cell>
          <cell r="D10194">
            <v>96916956</v>
          </cell>
        </row>
        <row r="10195">
          <cell r="C10195">
            <v>96916154</v>
          </cell>
          <cell r="D10195">
            <v>96916957</v>
          </cell>
        </row>
        <row r="10196">
          <cell r="C10196">
            <v>96916155</v>
          </cell>
          <cell r="D10196">
            <v>96916155</v>
          </cell>
        </row>
        <row r="10197">
          <cell r="C10197">
            <v>96916155</v>
          </cell>
          <cell r="D10197">
            <v>96916155</v>
          </cell>
        </row>
        <row r="10198">
          <cell r="C10198">
            <v>96916155</v>
          </cell>
          <cell r="D10198">
            <v>96916155</v>
          </cell>
        </row>
        <row r="10199">
          <cell r="C10199">
            <v>96916155</v>
          </cell>
          <cell r="D10199">
            <v>96116739</v>
          </cell>
        </row>
        <row r="10200">
          <cell r="C10200">
            <v>96916156</v>
          </cell>
          <cell r="D10200">
            <v>96916156</v>
          </cell>
        </row>
        <row r="10201">
          <cell r="C10201">
            <v>96916156</v>
          </cell>
          <cell r="D10201">
            <v>96916156</v>
          </cell>
        </row>
        <row r="10202">
          <cell r="C10202">
            <v>96916156</v>
          </cell>
          <cell r="D10202">
            <v>96916156</v>
          </cell>
        </row>
        <row r="10203">
          <cell r="C10203">
            <v>96916156</v>
          </cell>
          <cell r="D10203">
            <v>96116740</v>
          </cell>
        </row>
        <row r="10204">
          <cell r="C10204">
            <v>96916157</v>
          </cell>
          <cell r="D10204" t="str">
            <v>IC-1994</v>
          </cell>
        </row>
        <row r="10205">
          <cell r="C10205">
            <v>96916158</v>
          </cell>
          <cell r="D10205">
            <v>96916158</v>
          </cell>
        </row>
        <row r="10206">
          <cell r="C10206">
            <v>96916158</v>
          </cell>
          <cell r="D10206">
            <v>96916158</v>
          </cell>
        </row>
        <row r="10207">
          <cell r="C10207">
            <v>96916159</v>
          </cell>
          <cell r="D10207">
            <v>96916159</v>
          </cell>
        </row>
        <row r="10208">
          <cell r="C10208">
            <v>96916159</v>
          </cell>
          <cell r="D10208">
            <v>96916159</v>
          </cell>
        </row>
        <row r="10209">
          <cell r="C10209">
            <v>96916164</v>
          </cell>
          <cell r="D10209">
            <v>96916164</v>
          </cell>
        </row>
        <row r="10210">
          <cell r="C10210">
            <v>96916164</v>
          </cell>
          <cell r="D10210">
            <v>96916164</v>
          </cell>
        </row>
        <row r="10211">
          <cell r="C10211">
            <v>96916164</v>
          </cell>
          <cell r="D10211">
            <v>96125442</v>
          </cell>
        </row>
        <row r="10212">
          <cell r="C10212">
            <v>96916165</v>
          </cell>
          <cell r="D10212">
            <v>96916573</v>
          </cell>
        </row>
        <row r="10213">
          <cell r="C10213">
            <v>96916166</v>
          </cell>
          <cell r="D10213">
            <v>96916166</v>
          </cell>
        </row>
        <row r="10214">
          <cell r="C10214">
            <v>96916166</v>
          </cell>
          <cell r="D10214">
            <v>96916166</v>
          </cell>
        </row>
        <row r="10215">
          <cell r="C10215">
            <v>96916167</v>
          </cell>
          <cell r="D10215">
            <v>96130368</v>
          </cell>
        </row>
        <row r="10216">
          <cell r="C10216">
            <v>96916168</v>
          </cell>
          <cell r="D10216">
            <v>96130368</v>
          </cell>
        </row>
        <row r="10217">
          <cell r="C10217">
            <v>96916169</v>
          </cell>
          <cell r="D10217">
            <v>96916169</v>
          </cell>
        </row>
        <row r="10218">
          <cell r="C10218">
            <v>96916171</v>
          </cell>
          <cell r="D10218">
            <v>96916171</v>
          </cell>
        </row>
        <row r="10219">
          <cell r="C10219">
            <v>96916172</v>
          </cell>
          <cell r="D10219">
            <v>96916172</v>
          </cell>
        </row>
        <row r="10220">
          <cell r="C10220">
            <v>96916172</v>
          </cell>
          <cell r="D10220">
            <v>96916172</v>
          </cell>
        </row>
        <row r="10221">
          <cell r="C10221">
            <v>96916172</v>
          </cell>
          <cell r="D10221">
            <v>96916172</v>
          </cell>
        </row>
        <row r="10222">
          <cell r="C10222">
            <v>96916173</v>
          </cell>
          <cell r="D10222">
            <v>96916174</v>
          </cell>
        </row>
        <row r="10223">
          <cell r="C10223">
            <v>96916174</v>
          </cell>
          <cell r="D10223">
            <v>96916174</v>
          </cell>
        </row>
        <row r="10224">
          <cell r="C10224">
            <v>96916174</v>
          </cell>
          <cell r="D10224">
            <v>96916174</v>
          </cell>
        </row>
        <row r="10225">
          <cell r="C10225">
            <v>96916176</v>
          </cell>
          <cell r="D10225">
            <v>96191356</v>
          </cell>
        </row>
        <row r="10226">
          <cell r="C10226">
            <v>96916178</v>
          </cell>
          <cell r="D10226">
            <v>96916178</v>
          </cell>
        </row>
        <row r="10227">
          <cell r="C10227">
            <v>96916178</v>
          </cell>
          <cell r="D10227">
            <v>96916178</v>
          </cell>
        </row>
        <row r="10228">
          <cell r="C10228">
            <v>96916179</v>
          </cell>
          <cell r="D10228">
            <v>96916179</v>
          </cell>
        </row>
        <row r="10229">
          <cell r="C10229">
            <v>96916179</v>
          </cell>
          <cell r="D10229">
            <v>96916179</v>
          </cell>
        </row>
        <row r="10230">
          <cell r="C10230">
            <v>96916182</v>
          </cell>
          <cell r="D10230">
            <v>96916179</v>
          </cell>
        </row>
        <row r="10231">
          <cell r="C10231">
            <v>96916182</v>
          </cell>
          <cell r="D10231">
            <v>96916179</v>
          </cell>
        </row>
        <row r="10232">
          <cell r="C10232">
            <v>96916182</v>
          </cell>
          <cell r="D10232">
            <v>96916179</v>
          </cell>
        </row>
        <row r="10233">
          <cell r="C10233">
            <v>96916183</v>
          </cell>
          <cell r="D10233">
            <v>96916183</v>
          </cell>
        </row>
        <row r="10234">
          <cell r="C10234">
            <v>96916183</v>
          </cell>
          <cell r="D10234">
            <v>96916183</v>
          </cell>
        </row>
        <row r="10235">
          <cell r="C10235">
            <v>96916183</v>
          </cell>
          <cell r="D10235">
            <v>96143223</v>
          </cell>
        </row>
        <row r="10236">
          <cell r="C10236">
            <v>96916184</v>
          </cell>
          <cell r="D10236">
            <v>96143225</v>
          </cell>
        </row>
        <row r="10237">
          <cell r="C10237">
            <v>96916184</v>
          </cell>
          <cell r="D10237">
            <v>96143225</v>
          </cell>
        </row>
        <row r="10238">
          <cell r="C10238">
            <v>96916184</v>
          </cell>
          <cell r="D10238">
            <v>96143225</v>
          </cell>
        </row>
        <row r="10239">
          <cell r="C10239">
            <v>96916187</v>
          </cell>
          <cell r="D10239">
            <v>96143508</v>
          </cell>
        </row>
        <row r="10240">
          <cell r="C10240">
            <v>96916188</v>
          </cell>
          <cell r="D10240">
            <v>96916188</v>
          </cell>
        </row>
        <row r="10241">
          <cell r="C10241">
            <v>96916188</v>
          </cell>
          <cell r="D10241">
            <v>96916188</v>
          </cell>
        </row>
        <row r="10242">
          <cell r="C10242">
            <v>96916190</v>
          </cell>
          <cell r="D10242">
            <v>96916190</v>
          </cell>
        </row>
        <row r="10243">
          <cell r="C10243">
            <v>96916190</v>
          </cell>
          <cell r="D10243">
            <v>96916190</v>
          </cell>
        </row>
        <row r="10244">
          <cell r="C10244">
            <v>96916190</v>
          </cell>
          <cell r="D10244">
            <v>96143828</v>
          </cell>
        </row>
        <row r="10245">
          <cell r="C10245">
            <v>96916193</v>
          </cell>
          <cell r="D10245">
            <v>96144104</v>
          </cell>
        </row>
        <row r="10246">
          <cell r="C10246">
            <v>96916194</v>
          </cell>
          <cell r="D10246">
            <v>96144104</v>
          </cell>
        </row>
        <row r="10247">
          <cell r="C10247">
            <v>96916195</v>
          </cell>
          <cell r="D10247">
            <v>96144555</v>
          </cell>
        </row>
        <row r="10248">
          <cell r="C10248">
            <v>96916196</v>
          </cell>
          <cell r="D10248">
            <v>96916196</v>
          </cell>
        </row>
        <row r="10249">
          <cell r="C10249">
            <v>96916199</v>
          </cell>
          <cell r="D10249">
            <v>96144837</v>
          </cell>
        </row>
        <row r="10250">
          <cell r="C10250">
            <v>96916199</v>
          </cell>
          <cell r="D10250">
            <v>96144837</v>
          </cell>
        </row>
        <row r="10251">
          <cell r="C10251">
            <v>96916201</v>
          </cell>
          <cell r="D10251">
            <v>96916201</v>
          </cell>
        </row>
        <row r="10252">
          <cell r="C10252">
            <v>96916201</v>
          </cell>
          <cell r="D10252">
            <v>96916201</v>
          </cell>
        </row>
        <row r="10253">
          <cell r="C10253">
            <v>96916210</v>
          </cell>
          <cell r="D10253">
            <v>96916210</v>
          </cell>
        </row>
        <row r="10254">
          <cell r="C10254">
            <v>96916210</v>
          </cell>
          <cell r="D10254">
            <v>96916210</v>
          </cell>
        </row>
        <row r="10255">
          <cell r="C10255">
            <v>96916211</v>
          </cell>
          <cell r="D10255">
            <v>96916211</v>
          </cell>
        </row>
        <row r="10256">
          <cell r="C10256">
            <v>96916211</v>
          </cell>
          <cell r="D10256">
            <v>96916211</v>
          </cell>
        </row>
        <row r="10257">
          <cell r="C10257">
            <v>96916212</v>
          </cell>
          <cell r="D10257">
            <v>96916212</v>
          </cell>
        </row>
        <row r="10258">
          <cell r="C10258">
            <v>96916212</v>
          </cell>
          <cell r="D10258">
            <v>96916212</v>
          </cell>
        </row>
        <row r="10259">
          <cell r="C10259">
            <v>96916213</v>
          </cell>
          <cell r="D10259">
            <v>96916213</v>
          </cell>
        </row>
        <row r="10260">
          <cell r="C10260">
            <v>96916213</v>
          </cell>
          <cell r="D10260">
            <v>96916213</v>
          </cell>
        </row>
        <row r="10261">
          <cell r="C10261">
            <v>96916215</v>
          </cell>
          <cell r="D10261">
            <v>96916215</v>
          </cell>
        </row>
        <row r="10262">
          <cell r="C10262">
            <v>96916215</v>
          </cell>
          <cell r="D10262">
            <v>96916215</v>
          </cell>
        </row>
        <row r="10263">
          <cell r="C10263">
            <v>96916216</v>
          </cell>
          <cell r="D10263">
            <v>96916216</v>
          </cell>
        </row>
        <row r="10264">
          <cell r="C10264">
            <v>96916216</v>
          </cell>
          <cell r="D10264">
            <v>96916216</v>
          </cell>
        </row>
        <row r="10265">
          <cell r="C10265">
            <v>96916217</v>
          </cell>
          <cell r="D10265">
            <v>96916217</v>
          </cell>
        </row>
        <row r="10266">
          <cell r="C10266">
            <v>96916217</v>
          </cell>
          <cell r="D10266">
            <v>96916217</v>
          </cell>
        </row>
        <row r="10267">
          <cell r="C10267">
            <v>96916217</v>
          </cell>
          <cell r="D10267">
            <v>96916217</v>
          </cell>
        </row>
        <row r="10268">
          <cell r="C10268">
            <v>96916218</v>
          </cell>
          <cell r="D10268">
            <v>96916218</v>
          </cell>
        </row>
        <row r="10269">
          <cell r="C10269">
            <v>96916218</v>
          </cell>
          <cell r="D10269">
            <v>96916218</v>
          </cell>
        </row>
        <row r="10270">
          <cell r="C10270">
            <v>96916219</v>
          </cell>
          <cell r="D10270">
            <v>96163646</v>
          </cell>
        </row>
        <row r="10271">
          <cell r="C10271">
            <v>96916223</v>
          </cell>
          <cell r="D10271">
            <v>96916224</v>
          </cell>
        </row>
        <row r="10272">
          <cell r="C10272">
            <v>96916224</v>
          </cell>
          <cell r="D10272">
            <v>96916224</v>
          </cell>
        </row>
        <row r="10273">
          <cell r="C10273">
            <v>96916224</v>
          </cell>
          <cell r="D10273">
            <v>96916224</v>
          </cell>
        </row>
        <row r="10274">
          <cell r="C10274">
            <v>96916224</v>
          </cell>
          <cell r="D10274">
            <v>96165004</v>
          </cell>
        </row>
        <row r="10275">
          <cell r="C10275">
            <v>96916225</v>
          </cell>
          <cell r="D10275">
            <v>96916226</v>
          </cell>
        </row>
        <row r="10276">
          <cell r="C10276">
            <v>96916226</v>
          </cell>
          <cell r="D10276">
            <v>96916226</v>
          </cell>
        </row>
        <row r="10277">
          <cell r="C10277">
            <v>96916226</v>
          </cell>
          <cell r="D10277">
            <v>96916226</v>
          </cell>
        </row>
        <row r="10278">
          <cell r="C10278">
            <v>96916226</v>
          </cell>
          <cell r="D10278">
            <v>96165006</v>
          </cell>
        </row>
        <row r="10279">
          <cell r="C10279">
            <v>96916227</v>
          </cell>
          <cell r="D10279">
            <v>96916227</v>
          </cell>
        </row>
        <row r="10280">
          <cell r="C10280">
            <v>96916227</v>
          </cell>
          <cell r="D10280">
            <v>96916227</v>
          </cell>
        </row>
        <row r="10281">
          <cell r="C10281">
            <v>96916227</v>
          </cell>
          <cell r="D10281">
            <v>96165610</v>
          </cell>
        </row>
        <row r="10282">
          <cell r="C10282">
            <v>96916228</v>
          </cell>
          <cell r="D10282">
            <v>96916228</v>
          </cell>
        </row>
        <row r="10283">
          <cell r="C10283">
            <v>96916228</v>
          </cell>
          <cell r="D10283">
            <v>96916228</v>
          </cell>
        </row>
        <row r="10284">
          <cell r="C10284">
            <v>96916228</v>
          </cell>
          <cell r="D10284">
            <v>96165611</v>
          </cell>
        </row>
        <row r="10285">
          <cell r="C10285">
            <v>96916229</v>
          </cell>
          <cell r="D10285">
            <v>96916229</v>
          </cell>
        </row>
        <row r="10286">
          <cell r="C10286">
            <v>96916229</v>
          </cell>
          <cell r="D10286">
            <v>96916229</v>
          </cell>
        </row>
        <row r="10287">
          <cell r="C10287">
            <v>96916229</v>
          </cell>
          <cell r="D10287">
            <v>96165612</v>
          </cell>
        </row>
        <row r="10288">
          <cell r="C10288">
            <v>96916231</v>
          </cell>
          <cell r="D10288">
            <v>96916231</v>
          </cell>
        </row>
        <row r="10289">
          <cell r="C10289">
            <v>96916231</v>
          </cell>
          <cell r="D10289">
            <v>96916231</v>
          </cell>
        </row>
        <row r="10290">
          <cell r="C10290">
            <v>96916232</v>
          </cell>
          <cell r="D10290">
            <v>96916232</v>
          </cell>
        </row>
        <row r="10291">
          <cell r="C10291">
            <v>96916232</v>
          </cell>
          <cell r="D10291">
            <v>96916232</v>
          </cell>
        </row>
        <row r="10292">
          <cell r="C10292">
            <v>96916233</v>
          </cell>
          <cell r="D10292">
            <v>96916238</v>
          </cell>
        </row>
        <row r="10293">
          <cell r="C10293">
            <v>96916235</v>
          </cell>
          <cell r="D10293">
            <v>96916235</v>
          </cell>
        </row>
        <row r="10294">
          <cell r="C10294">
            <v>96916236</v>
          </cell>
          <cell r="D10294">
            <v>96168676</v>
          </cell>
        </row>
        <row r="10295">
          <cell r="C10295">
            <v>96916237</v>
          </cell>
          <cell r="D10295">
            <v>96168676</v>
          </cell>
        </row>
        <row r="10296">
          <cell r="C10296">
            <v>96916238</v>
          </cell>
          <cell r="D10296">
            <v>96916238</v>
          </cell>
        </row>
        <row r="10297">
          <cell r="C10297">
            <v>96916238</v>
          </cell>
          <cell r="D10297">
            <v>96916238</v>
          </cell>
        </row>
        <row r="10298">
          <cell r="C10298">
            <v>96916241</v>
          </cell>
          <cell r="D10298">
            <v>96916241</v>
          </cell>
        </row>
        <row r="10299">
          <cell r="C10299">
            <v>96916241</v>
          </cell>
          <cell r="D10299">
            <v>96916241</v>
          </cell>
        </row>
        <row r="10300">
          <cell r="C10300">
            <v>96916241</v>
          </cell>
          <cell r="D10300">
            <v>96169070</v>
          </cell>
        </row>
        <row r="10301">
          <cell r="C10301">
            <v>96916242</v>
          </cell>
          <cell r="D10301">
            <v>96169071</v>
          </cell>
        </row>
        <row r="10302">
          <cell r="C10302">
            <v>96916243</v>
          </cell>
          <cell r="D10302">
            <v>96916243</v>
          </cell>
        </row>
        <row r="10303">
          <cell r="C10303">
            <v>96916243</v>
          </cell>
          <cell r="D10303">
            <v>96916243</v>
          </cell>
        </row>
        <row r="10304">
          <cell r="C10304">
            <v>96916243</v>
          </cell>
          <cell r="D10304">
            <v>96169117</v>
          </cell>
        </row>
        <row r="10305">
          <cell r="C10305">
            <v>96916244</v>
          </cell>
          <cell r="D10305">
            <v>96916244</v>
          </cell>
        </row>
        <row r="10306">
          <cell r="C10306">
            <v>96916244</v>
          </cell>
          <cell r="D10306">
            <v>96916244</v>
          </cell>
        </row>
        <row r="10307">
          <cell r="C10307">
            <v>96916244</v>
          </cell>
          <cell r="D10307">
            <v>96169118</v>
          </cell>
        </row>
        <row r="10308">
          <cell r="C10308">
            <v>96916245</v>
          </cell>
          <cell r="D10308">
            <v>96916245</v>
          </cell>
        </row>
        <row r="10309">
          <cell r="C10309">
            <v>96916245</v>
          </cell>
          <cell r="D10309">
            <v>96916245</v>
          </cell>
        </row>
        <row r="10310">
          <cell r="C10310">
            <v>96916245</v>
          </cell>
          <cell r="D10310">
            <v>96169555</v>
          </cell>
        </row>
        <row r="10311">
          <cell r="C10311">
            <v>96916248</v>
          </cell>
          <cell r="D10311">
            <v>96917095</v>
          </cell>
        </row>
        <row r="10312">
          <cell r="C10312">
            <v>96916249</v>
          </cell>
          <cell r="D10312">
            <v>96916249</v>
          </cell>
        </row>
        <row r="10313">
          <cell r="C10313">
            <v>96916249</v>
          </cell>
          <cell r="D10313">
            <v>96916249</v>
          </cell>
        </row>
        <row r="10314">
          <cell r="C10314">
            <v>96916249</v>
          </cell>
          <cell r="D10314">
            <v>96169590</v>
          </cell>
        </row>
        <row r="10315">
          <cell r="C10315">
            <v>96916250</v>
          </cell>
          <cell r="D10315">
            <v>96916251</v>
          </cell>
        </row>
        <row r="10316">
          <cell r="C10316">
            <v>96916250</v>
          </cell>
          <cell r="D10316">
            <v>96916250</v>
          </cell>
        </row>
        <row r="10317">
          <cell r="C10317">
            <v>96916250</v>
          </cell>
          <cell r="D10317">
            <v>96916251</v>
          </cell>
        </row>
        <row r="10318">
          <cell r="C10318">
            <v>96916251</v>
          </cell>
          <cell r="D10318">
            <v>96916251</v>
          </cell>
        </row>
        <row r="10319">
          <cell r="C10319">
            <v>96916251</v>
          </cell>
          <cell r="D10319">
            <v>96916251</v>
          </cell>
        </row>
        <row r="10320">
          <cell r="C10320">
            <v>96916251</v>
          </cell>
          <cell r="D10320">
            <v>96916250</v>
          </cell>
        </row>
        <row r="10321">
          <cell r="C10321">
            <v>96916251</v>
          </cell>
          <cell r="D10321">
            <v>96916250</v>
          </cell>
        </row>
        <row r="10322">
          <cell r="C10322">
            <v>96916254</v>
          </cell>
          <cell r="D10322">
            <v>95218014</v>
          </cell>
        </row>
        <row r="10323">
          <cell r="C10323">
            <v>96916254</v>
          </cell>
          <cell r="D10323">
            <v>95218014</v>
          </cell>
        </row>
        <row r="10324">
          <cell r="C10324">
            <v>96916254</v>
          </cell>
          <cell r="D10324">
            <v>95218014</v>
          </cell>
        </row>
        <row r="10325">
          <cell r="C10325">
            <v>96916255</v>
          </cell>
          <cell r="D10325">
            <v>96169594</v>
          </cell>
        </row>
        <row r="10326">
          <cell r="C10326">
            <v>96916255</v>
          </cell>
          <cell r="D10326">
            <v>96169594</v>
          </cell>
        </row>
        <row r="10327">
          <cell r="C10327">
            <v>96916256</v>
          </cell>
          <cell r="D10327">
            <v>96169620</v>
          </cell>
        </row>
        <row r="10328">
          <cell r="C10328">
            <v>96916257</v>
          </cell>
          <cell r="D10328">
            <v>96169623</v>
          </cell>
        </row>
        <row r="10329">
          <cell r="C10329">
            <v>96916258</v>
          </cell>
          <cell r="D10329">
            <v>96169624</v>
          </cell>
        </row>
        <row r="10330">
          <cell r="C10330">
            <v>96916261</v>
          </cell>
          <cell r="D10330">
            <v>96916261</v>
          </cell>
        </row>
        <row r="10331">
          <cell r="C10331">
            <v>96916261</v>
          </cell>
          <cell r="D10331">
            <v>96916261</v>
          </cell>
        </row>
        <row r="10332">
          <cell r="C10332">
            <v>96916264</v>
          </cell>
          <cell r="D10332">
            <v>96916264</v>
          </cell>
        </row>
        <row r="10333">
          <cell r="C10333">
            <v>96916265</v>
          </cell>
          <cell r="D10333">
            <v>96916265</v>
          </cell>
        </row>
        <row r="10334">
          <cell r="C10334">
            <v>96916268</v>
          </cell>
          <cell r="D10334">
            <v>96916268</v>
          </cell>
        </row>
        <row r="10335">
          <cell r="C10335">
            <v>96916268</v>
          </cell>
          <cell r="D10335">
            <v>96916268</v>
          </cell>
        </row>
        <row r="10336">
          <cell r="C10336">
            <v>96916269</v>
          </cell>
          <cell r="D10336">
            <v>96916269</v>
          </cell>
        </row>
        <row r="10337">
          <cell r="C10337">
            <v>96916269</v>
          </cell>
          <cell r="D10337">
            <v>96916269</v>
          </cell>
        </row>
        <row r="10338">
          <cell r="C10338">
            <v>96916270</v>
          </cell>
          <cell r="D10338">
            <v>96916270</v>
          </cell>
        </row>
        <row r="10339">
          <cell r="C10339">
            <v>96916270</v>
          </cell>
          <cell r="D10339">
            <v>96916270</v>
          </cell>
        </row>
        <row r="10340">
          <cell r="C10340">
            <v>96916271</v>
          </cell>
          <cell r="D10340">
            <v>96916271</v>
          </cell>
        </row>
        <row r="10341">
          <cell r="C10341">
            <v>96916271</v>
          </cell>
          <cell r="D10341">
            <v>96916271</v>
          </cell>
        </row>
        <row r="10342">
          <cell r="C10342">
            <v>96916272</v>
          </cell>
          <cell r="D10342">
            <v>96175742</v>
          </cell>
        </row>
        <row r="10343">
          <cell r="C10343">
            <v>96916272</v>
          </cell>
          <cell r="D10343">
            <v>96175736</v>
          </cell>
        </row>
        <row r="10344">
          <cell r="C10344">
            <v>96916273</v>
          </cell>
          <cell r="D10344">
            <v>96175743</v>
          </cell>
        </row>
        <row r="10345">
          <cell r="C10345">
            <v>96916273</v>
          </cell>
          <cell r="D10345">
            <v>96175737</v>
          </cell>
        </row>
        <row r="10346">
          <cell r="C10346">
            <v>96916275</v>
          </cell>
          <cell r="D10346">
            <v>96916276</v>
          </cell>
        </row>
        <row r="10347">
          <cell r="C10347">
            <v>96916276</v>
          </cell>
          <cell r="D10347">
            <v>96916276</v>
          </cell>
        </row>
        <row r="10348">
          <cell r="C10348">
            <v>96916276</v>
          </cell>
          <cell r="D10348">
            <v>96916276</v>
          </cell>
        </row>
        <row r="10349">
          <cell r="C10349">
            <v>96916277</v>
          </cell>
          <cell r="D10349">
            <v>96916278</v>
          </cell>
        </row>
        <row r="10350">
          <cell r="C10350">
            <v>96916278</v>
          </cell>
          <cell r="D10350">
            <v>96916278</v>
          </cell>
        </row>
        <row r="10351">
          <cell r="C10351">
            <v>96916278</v>
          </cell>
          <cell r="D10351">
            <v>96916278</v>
          </cell>
        </row>
        <row r="10352">
          <cell r="C10352">
            <v>96916280</v>
          </cell>
          <cell r="D10352">
            <v>96916280</v>
          </cell>
        </row>
        <row r="10353">
          <cell r="C10353">
            <v>96916281</v>
          </cell>
          <cell r="D10353">
            <v>96916281</v>
          </cell>
        </row>
        <row r="10354">
          <cell r="C10354">
            <v>96916281</v>
          </cell>
          <cell r="D10354">
            <v>96916281</v>
          </cell>
        </row>
        <row r="10355">
          <cell r="C10355">
            <v>96916283</v>
          </cell>
          <cell r="D10355">
            <v>96916283</v>
          </cell>
        </row>
        <row r="10356">
          <cell r="C10356">
            <v>96916283</v>
          </cell>
          <cell r="D10356">
            <v>96916283</v>
          </cell>
        </row>
        <row r="10357">
          <cell r="C10357">
            <v>96916284</v>
          </cell>
          <cell r="D10357">
            <v>96916284</v>
          </cell>
        </row>
        <row r="10358">
          <cell r="C10358">
            <v>96916286</v>
          </cell>
          <cell r="D10358">
            <v>96916286</v>
          </cell>
        </row>
        <row r="10359">
          <cell r="C10359">
            <v>96916286</v>
          </cell>
          <cell r="D10359">
            <v>96916286</v>
          </cell>
        </row>
        <row r="10360">
          <cell r="C10360">
            <v>96916287</v>
          </cell>
          <cell r="D10360">
            <v>96916286</v>
          </cell>
        </row>
        <row r="10361">
          <cell r="C10361">
            <v>96916287</v>
          </cell>
          <cell r="D10361">
            <v>96916287</v>
          </cell>
        </row>
        <row r="10362">
          <cell r="C10362">
            <v>96916287</v>
          </cell>
          <cell r="D10362">
            <v>96177619</v>
          </cell>
        </row>
        <row r="10363">
          <cell r="C10363">
            <v>96916288</v>
          </cell>
          <cell r="D10363">
            <v>96916288</v>
          </cell>
        </row>
        <row r="10364">
          <cell r="C10364">
            <v>96916288</v>
          </cell>
          <cell r="D10364">
            <v>96916288</v>
          </cell>
        </row>
        <row r="10365">
          <cell r="C10365">
            <v>96916288</v>
          </cell>
          <cell r="D10365">
            <v>96177620</v>
          </cell>
        </row>
        <row r="10366">
          <cell r="C10366">
            <v>96916289</v>
          </cell>
          <cell r="D10366">
            <v>96916288</v>
          </cell>
        </row>
        <row r="10367">
          <cell r="C10367">
            <v>96916289</v>
          </cell>
          <cell r="D10367">
            <v>96916289</v>
          </cell>
        </row>
        <row r="10368">
          <cell r="C10368">
            <v>96916289</v>
          </cell>
          <cell r="D10368">
            <v>96177620</v>
          </cell>
        </row>
        <row r="10369">
          <cell r="C10369">
            <v>96916290</v>
          </cell>
          <cell r="D10369" t="str">
            <v>IC-1953</v>
          </cell>
        </row>
        <row r="10370">
          <cell r="C10370">
            <v>96916290</v>
          </cell>
          <cell r="D10370" t="str">
            <v>IC-1953</v>
          </cell>
        </row>
        <row r="10371">
          <cell r="C10371">
            <v>96916291</v>
          </cell>
          <cell r="D10371" t="str">
            <v>IC-1954</v>
          </cell>
        </row>
        <row r="10372">
          <cell r="C10372">
            <v>96916291</v>
          </cell>
          <cell r="D10372" t="str">
            <v>IC-1954</v>
          </cell>
        </row>
        <row r="10373">
          <cell r="C10373">
            <v>96916292</v>
          </cell>
          <cell r="D10373">
            <v>96916293</v>
          </cell>
        </row>
        <row r="10374">
          <cell r="C10374">
            <v>96916293</v>
          </cell>
          <cell r="D10374">
            <v>96916293</v>
          </cell>
        </row>
        <row r="10375">
          <cell r="C10375">
            <v>96916293</v>
          </cell>
          <cell r="D10375">
            <v>96916293</v>
          </cell>
        </row>
        <row r="10376">
          <cell r="C10376">
            <v>96916294</v>
          </cell>
          <cell r="D10376">
            <v>96916294</v>
          </cell>
        </row>
        <row r="10377">
          <cell r="C10377">
            <v>96916294</v>
          </cell>
          <cell r="D10377">
            <v>96916294</v>
          </cell>
        </row>
        <row r="10378">
          <cell r="C10378">
            <v>96916294</v>
          </cell>
          <cell r="D10378">
            <v>96916294</v>
          </cell>
        </row>
        <row r="10379">
          <cell r="C10379">
            <v>96916294</v>
          </cell>
          <cell r="D10379">
            <v>96178546</v>
          </cell>
        </row>
        <row r="10380">
          <cell r="C10380">
            <v>96916295</v>
          </cell>
          <cell r="D10380">
            <v>96916295</v>
          </cell>
        </row>
        <row r="10381">
          <cell r="C10381">
            <v>96916295</v>
          </cell>
          <cell r="D10381">
            <v>96916295</v>
          </cell>
        </row>
        <row r="10382">
          <cell r="C10382">
            <v>96916296</v>
          </cell>
          <cell r="D10382">
            <v>96178551</v>
          </cell>
        </row>
        <row r="10383">
          <cell r="C10383">
            <v>96916297</v>
          </cell>
          <cell r="D10383">
            <v>96916299</v>
          </cell>
        </row>
        <row r="10384">
          <cell r="C10384">
            <v>96916298</v>
          </cell>
          <cell r="D10384">
            <v>96916298</v>
          </cell>
        </row>
        <row r="10385">
          <cell r="C10385">
            <v>96916298</v>
          </cell>
          <cell r="D10385">
            <v>96916298</v>
          </cell>
        </row>
        <row r="10386">
          <cell r="C10386">
            <v>96916299</v>
          </cell>
          <cell r="D10386">
            <v>96916299</v>
          </cell>
        </row>
        <row r="10387">
          <cell r="C10387">
            <v>96916299</v>
          </cell>
          <cell r="D10387">
            <v>96916299</v>
          </cell>
        </row>
        <row r="10388">
          <cell r="C10388">
            <v>96916300</v>
          </cell>
          <cell r="D10388">
            <v>96916300</v>
          </cell>
        </row>
        <row r="10389">
          <cell r="C10389">
            <v>96916300</v>
          </cell>
          <cell r="D10389">
            <v>96916300</v>
          </cell>
        </row>
        <row r="10390">
          <cell r="C10390">
            <v>96916300</v>
          </cell>
          <cell r="D10390">
            <v>96179527</v>
          </cell>
        </row>
        <row r="10391">
          <cell r="C10391">
            <v>96916301</v>
          </cell>
          <cell r="D10391">
            <v>96916301</v>
          </cell>
        </row>
        <row r="10392">
          <cell r="C10392">
            <v>96916301</v>
          </cell>
          <cell r="D10392">
            <v>96916301</v>
          </cell>
        </row>
        <row r="10393">
          <cell r="C10393">
            <v>96916301</v>
          </cell>
          <cell r="D10393">
            <v>96179528</v>
          </cell>
        </row>
        <row r="10394">
          <cell r="C10394">
            <v>96916302</v>
          </cell>
          <cell r="D10394">
            <v>96916302</v>
          </cell>
        </row>
        <row r="10395">
          <cell r="C10395">
            <v>96916302</v>
          </cell>
          <cell r="D10395">
            <v>96916302</v>
          </cell>
        </row>
        <row r="10396">
          <cell r="C10396">
            <v>96916303</v>
          </cell>
          <cell r="D10396">
            <v>96916303</v>
          </cell>
        </row>
        <row r="10397">
          <cell r="C10397">
            <v>96916303</v>
          </cell>
          <cell r="D10397">
            <v>96916303</v>
          </cell>
        </row>
        <row r="10398">
          <cell r="C10398">
            <v>96916303</v>
          </cell>
          <cell r="D10398">
            <v>96179796</v>
          </cell>
        </row>
        <row r="10399">
          <cell r="C10399">
            <v>96916304</v>
          </cell>
          <cell r="D10399">
            <v>96916304</v>
          </cell>
        </row>
        <row r="10400">
          <cell r="C10400">
            <v>96916304</v>
          </cell>
          <cell r="D10400">
            <v>96916304</v>
          </cell>
        </row>
        <row r="10401">
          <cell r="C10401">
            <v>96916305</v>
          </cell>
          <cell r="D10401">
            <v>96916304</v>
          </cell>
        </row>
        <row r="10402">
          <cell r="C10402">
            <v>96916305</v>
          </cell>
          <cell r="D10402">
            <v>96180069</v>
          </cell>
        </row>
        <row r="10403">
          <cell r="C10403">
            <v>96916306</v>
          </cell>
          <cell r="D10403">
            <v>96916306</v>
          </cell>
        </row>
        <row r="10404">
          <cell r="C10404">
            <v>96916306</v>
          </cell>
          <cell r="D10404">
            <v>96916306</v>
          </cell>
        </row>
        <row r="10405">
          <cell r="C10405">
            <v>96916307</v>
          </cell>
          <cell r="D10405">
            <v>96916307</v>
          </cell>
        </row>
        <row r="10406">
          <cell r="C10406">
            <v>96916308</v>
          </cell>
          <cell r="D10406">
            <v>96916308</v>
          </cell>
        </row>
        <row r="10407">
          <cell r="C10407">
            <v>96916311</v>
          </cell>
          <cell r="D10407">
            <v>96181438</v>
          </cell>
        </row>
        <row r="10408">
          <cell r="C10408">
            <v>96916313</v>
          </cell>
          <cell r="D10408">
            <v>96486813</v>
          </cell>
        </row>
        <row r="10409">
          <cell r="C10409">
            <v>96916314</v>
          </cell>
          <cell r="D10409">
            <v>96916314</v>
          </cell>
        </row>
        <row r="10410">
          <cell r="C10410">
            <v>96916314</v>
          </cell>
          <cell r="D10410">
            <v>96916314</v>
          </cell>
        </row>
        <row r="10411">
          <cell r="C10411">
            <v>96916314</v>
          </cell>
          <cell r="D10411">
            <v>96916314</v>
          </cell>
        </row>
        <row r="10412">
          <cell r="C10412">
            <v>96916316</v>
          </cell>
          <cell r="D10412">
            <v>96916314</v>
          </cell>
        </row>
        <row r="10413">
          <cell r="C10413">
            <v>96916316</v>
          </cell>
          <cell r="D10413">
            <v>96916314</v>
          </cell>
        </row>
        <row r="10414">
          <cell r="C10414">
            <v>96916316</v>
          </cell>
          <cell r="D10414">
            <v>96916314</v>
          </cell>
        </row>
        <row r="10415">
          <cell r="C10415">
            <v>96916316</v>
          </cell>
          <cell r="D10415">
            <v>96183165</v>
          </cell>
        </row>
        <row r="10416">
          <cell r="C10416">
            <v>96916317</v>
          </cell>
          <cell r="D10416">
            <v>96184236</v>
          </cell>
        </row>
        <row r="10417">
          <cell r="C10417">
            <v>96916318</v>
          </cell>
          <cell r="D10417">
            <v>96184236</v>
          </cell>
        </row>
        <row r="10418">
          <cell r="C10418">
            <v>96916321</v>
          </cell>
          <cell r="D10418">
            <v>96916323</v>
          </cell>
        </row>
        <row r="10419">
          <cell r="C10419">
            <v>96916322</v>
          </cell>
          <cell r="D10419">
            <v>96916322</v>
          </cell>
        </row>
        <row r="10420">
          <cell r="C10420">
            <v>96916322</v>
          </cell>
          <cell r="D10420">
            <v>96916322</v>
          </cell>
        </row>
        <row r="10421">
          <cell r="C10421">
            <v>96916322</v>
          </cell>
          <cell r="D10421">
            <v>96916322</v>
          </cell>
        </row>
        <row r="10422">
          <cell r="C10422">
            <v>96916322</v>
          </cell>
          <cell r="D10422">
            <v>96839993</v>
          </cell>
        </row>
        <row r="10423">
          <cell r="C10423">
            <v>96916323</v>
          </cell>
          <cell r="D10423">
            <v>96916323</v>
          </cell>
        </row>
        <row r="10424">
          <cell r="C10424">
            <v>96916323</v>
          </cell>
          <cell r="D10424">
            <v>96916323</v>
          </cell>
        </row>
        <row r="10425">
          <cell r="C10425">
            <v>96916323</v>
          </cell>
          <cell r="D10425">
            <v>96916323</v>
          </cell>
        </row>
        <row r="10426">
          <cell r="C10426">
            <v>96916324</v>
          </cell>
          <cell r="D10426">
            <v>96916324</v>
          </cell>
        </row>
        <row r="10427">
          <cell r="C10427">
            <v>96916324</v>
          </cell>
          <cell r="D10427">
            <v>96916324</v>
          </cell>
        </row>
        <row r="10428">
          <cell r="C10428">
            <v>96916325</v>
          </cell>
          <cell r="D10428">
            <v>96916325</v>
          </cell>
        </row>
        <row r="10429">
          <cell r="C10429">
            <v>96916325</v>
          </cell>
          <cell r="D10429">
            <v>96916325</v>
          </cell>
        </row>
        <row r="10430">
          <cell r="C10430">
            <v>96916325</v>
          </cell>
          <cell r="D10430">
            <v>96916325</v>
          </cell>
        </row>
        <row r="10431">
          <cell r="C10431">
            <v>96916325</v>
          </cell>
          <cell r="D10431">
            <v>96839992</v>
          </cell>
        </row>
        <row r="10432">
          <cell r="C10432">
            <v>96916330</v>
          </cell>
          <cell r="D10432">
            <v>96185240</v>
          </cell>
        </row>
        <row r="10433">
          <cell r="C10433">
            <v>96916331</v>
          </cell>
          <cell r="D10433">
            <v>96916333</v>
          </cell>
        </row>
        <row r="10434">
          <cell r="C10434">
            <v>96916332</v>
          </cell>
          <cell r="D10434">
            <v>96916334</v>
          </cell>
        </row>
        <row r="10435">
          <cell r="C10435">
            <v>96916333</v>
          </cell>
          <cell r="D10435">
            <v>96916333</v>
          </cell>
        </row>
        <row r="10436">
          <cell r="C10436">
            <v>96916333</v>
          </cell>
          <cell r="D10436">
            <v>96916333</v>
          </cell>
        </row>
        <row r="10437">
          <cell r="C10437">
            <v>96916334</v>
          </cell>
          <cell r="D10437">
            <v>96916334</v>
          </cell>
        </row>
        <row r="10438">
          <cell r="C10438">
            <v>96916334</v>
          </cell>
          <cell r="D10438">
            <v>96916334</v>
          </cell>
        </row>
        <row r="10439">
          <cell r="C10439">
            <v>96916341</v>
          </cell>
          <cell r="D10439">
            <v>96916341</v>
          </cell>
        </row>
        <row r="10440">
          <cell r="C10440">
            <v>96916341</v>
          </cell>
          <cell r="D10440">
            <v>96916341</v>
          </cell>
        </row>
        <row r="10441">
          <cell r="C10441">
            <v>96916342</v>
          </cell>
          <cell r="D10441">
            <v>96916342</v>
          </cell>
        </row>
        <row r="10442">
          <cell r="C10442">
            <v>96916342</v>
          </cell>
          <cell r="D10442">
            <v>96916342</v>
          </cell>
        </row>
        <row r="10443">
          <cell r="C10443">
            <v>96916344</v>
          </cell>
          <cell r="D10443">
            <v>96916344</v>
          </cell>
        </row>
        <row r="10444">
          <cell r="C10444">
            <v>96916344</v>
          </cell>
          <cell r="D10444">
            <v>96916344</v>
          </cell>
        </row>
        <row r="10445">
          <cell r="C10445">
            <v>96916344</v>
          </cell>
          <cell r="D10445">
            <v>96187223</v>
          </cell>
        </row>
        <row r="10446">
          <cell r="C10446">
            <v>96916345</v>
          </cell>
          <cell r="D10446">
            <v>96916345</v>
          </cell>
        </row>
        <row r="10447">
          <cell r="C10447">
            <v>96916345</v>
          </cell>
          <cell r="D10447">
            <v>96916345</v>
          </cell>
        </row>
        <row r="10448">
          <cell r="C10448">
            <v>96916346</v>
          </cell>
          <cell r="D10448">
            <v>96916346</v>
          </cell>
        </row>
        <row r="10449">
          <cell r="C10449">
            <v>96916346</v>
          </cell>
          <cell r="D10449">
            <v>96916346</v>
          </cell>
        </row>
        <row r="10450">
          <cell r="C10450">
            <v>96916347</v>
          </cell>
          <cell r="D10450">
            <v>96916347</v>
          </cell>
        </row>
        <row r="10451">
          <cell r="C10451">
            <v>96916348</v>
          </cell>
          <cell r="D10451">
            <v>96191356</v>
          </cell>
        </row>
        <row r="10452">
          <cell r="C10452">
            <v>96916348</v>
          </cell>
          <cell r="D10452">
            <v>96191356</v>
          </cell>
        </row>
        <row r="10453">
          <cell r="C10453">
            <v>96916350</v>
          </cell>
          <cell r="D10453" t="str">
            <v>IC-1393</v>
          </cell>
        </row>
        <row r="10454">
          <cell r="C10454">
            <v>96916351</v>
          </cell>
          <cell r="D10454" t="str">
            <v>IC-1394</v>
          </cell>
        </row>
        <row r="10455">
          <cell r="C10455">
            <v>96916351</v>
          </cell>
          <cell r="D10455">
            <v>96916351</v>
          </cell>
        </row>
        <row r="10456">
          <cell r="C10456">
            <v>96916351</v>
          </cell>
          <cell r="D10456">
            <v>96191517</v>
          </cell>
        </row>
        <row r="10457">
          <cell r="C10457">
            <v>96916352</v>
          </cell>
          <cell r="D10457">
            <v>96916352</v>
          </cell>
        </row>
        <row r="10458">
          <cell r="C10458">
            <v>96916352</v>
          </cell>
          <cell r="D10458">
            <v>96916352</v>
          </cell>
        </row>
        <row r="10459">
          <cell r="C10459">
            <v>96916352</v>
          </cell>
          <cell r="D10459">
            <v>96191518</v>
          </cell>
        </row>
        <row r="10460">
          <cell r="C10460">
            <v>96916353</v>
          </cell>
          <cell r="D10460">
            <v>96916353</v>
          </cell>
        </row>
        <row r="10461">
          <cell r="C10461">
            <v>96916354</v>
          </cell>
          <cell r="D10461">
            <v>96916354</v>
          </cell>
        </row>
        <row r="10462">
          <cell r="C10462">
            <v>96916354</v>
          </cell>
          <cell r="D10462">
            <v>96916354</v>
          </cell>
        </row>
        <row r="10463">
          <cell r="C10463">
            <v>96916354</v>
          </cell>
          <cell r="D10463">
            <v>96191542</v>
          </cell>
        </row>
        <row r="10464">
          <cell r="C10464">
            <v>96916355</v>
          </cell>
          <cell r="D10464">
            <v>96916355</v>
          </cell>
        </row>
        <row r="10465">
          <cell r="C10465">
            <v>96916355</v>
          </cell>
          <cell r="D10465">
            <v>96916355</v>
          </cell>
        </row>
        <row r="10466">
          <cell r="C10466">
            <v>96916356</v>
          </cell>
          <cell r="D10466">
            <v>96916356</v>
          </cell>
        </row>
        <row r="10467">
          <cell r="C10467">
            <v>96916356</v>
          </cell>
          <cell r="D10467">
            <v>96916356</v>
          </cell>
        </row>
        <row r="10468">
          <cell r="C10468">
            <v>96916357</v>
          </cell>
          <cell r="D10468">
            <v>96916357</v>
          </cell>
        </row>
        <row r="10469">
          <cell r="C10469">
            <v>96916357</v>
          </cell>
          <cell r="D10469">
            <v>96916357</v>
          </cell>
        </row>
        <row r="10470">
          <cell r="C10470">
            <v>96916357</v>
          </cell>
          <cell r="D10470">
            <v>96916357</v>
          </cell>
        </row>
        <row r="10471">
          <cell r="C10471">
            <v>96916357</v>
          </cell>
          <cell r="D10471">
            <v>96191549</v>
          </cell>
        </row>
        <row r="10472">
          <cell r="C10472">
            <v>96916358</v>
          </cell>
          <cell r="D10472">
            <v>96916358</v>
          </cell>
        </row>
        <row r="10473">
          <cell r="C10473">
            <v>96916358</v>
          </cell>
          <cell r="D10473">
            <v>96916358</v>
          </cell>
        </row>
        <row r="10474">
          <cell r="C10474">
            <v>96916358</v>
          </cell>
          <cell r="D10474">
            <v>96916358</v>
          </cell>
        </row>
        <row r="10475">
          <cell r="C10475">
            <v>96916358</v>
          </cell>
          <cell r="D10475">
            <v>96191551</v>
          </cell>
        </row>
        <row r="10476">
          <cell r="C10476">
            <v>96916359</v>
          </cell>
          <cell r="D10476">
            <v>96191560</v>
          </cell>
        </row>
        <row r="10477">
          <cell r="C10477">
            <v>96916360</v>
          </cell>
          <cell r="D10477">
            <v>96191561</v>
          </cell>
        </row>
        <row r="10478">
          <cell r="C10478">
            <v>96916361</v>
          </cell>
          <cell r="D10478">
            <v>96916361</v>
          </cell>
        </row>
        <row r="10479">
          <cell r="C10479">
            <v>96916361</v>
          </cell>
          <cell r="D10479">
            <v>96916361</v>
          </cell>
        </row>
        <row r="10480">
          <cell r="C10480">
            <v>96916363</v>
          </cell>
          <cell r="D10480">
            <v>96916363</v>
          </cell>
        </row>
        <row r="10481">
          <cell r="C10481">
            <v>96916363</v>
          </cell>
          <cell r="D10481">
            <v>90245696</v>
          </cell>
        </row>
        <row r="10482">
          <cell r="C10482">
            <v>96916364</v>
          </cell>
          <cell r="D10482">
            <v>96916364</v>
          </cell>
        </row>
        <row r="10483">
          <cell r="C10483">
            <v>96916364</v>
          </cell>
          <cell r="D10483">
            <v>90245696</v>
          </cell>
        </row>
        <row r="10484">
          <cell r="C10484">
            <v>96916368</v>
          </cell>
          <cell r="D10484">
            <v>96916368</v>
          </cell>
        </row>
        <row r="10485">
          <cell r="C10485">
            <v>96916368</v>
          </cell>
          <cell r="D10485">
            <v>96916368</v>
          </cell>
        </row>
        <row r="10486">
          <cell r="C10486">
            <v>96916368</v>
          </cell>
          <cell r="D10486">
            <v>96193361</v>
          </cell>
        </row>
        <row r="10487">
          <cell r="C10487">
            <v>96916369</v>
          </cell>
          <cell r="D10487">
            <v>96916369</v>
          </cell>
        </row>
        <row r="10488">
          <cell r="C10488">
            <v>96916369</v>
          </cell>
          <cell r="D10488">
            <v>96916369</v>
          </cell>
        </row>
        <row r="10489">
          <cell r="C10489">
            <v>96916370</v>
          </cell>
          <cell r="D10489">
            <v>96207852</v>
          </cell>
        </row>
        <row r="10490">
          <cell r="C10490">
            <v>96916371</v>
          </cell>
          <cell r="D10490">
            <v>96207854</v>
          </cell>
        </row>
        <row r="10491">
          <cell r="C10491">
            <v>96916371</v>
          </cell>
          <cell r="D10491">
            <v>96207854</v>
          </cell>
        </row>
        <row r="10492">
          <cell r="C10492">
            <v>96916371</v>
          </cell>
          <cell r="D10492">
            <v>96207854</v>
          </cell>
        </row>
        <row r="10493">
          <cell r="C10493">
            <v>96916372</v>
          </cell>
          <cell r="D10493">
            <v>96209433</v>
          </cell>
        </row>
        <row r="10494">
          <cell r="C10494">
            <v>96916373</v>
          </cell>
          <cell r="D10494">
            <v>96209433</v>
          </cell>
        </row>
        <row r="10495">
          <cell r="C10495">
            <v>96916374</v>
          </cell>
          <cell r="D10495">
            <v>96916374</v>
          </cell>
        </row>
        <row r="10496">
          <cell r="C10496">
            <v>96916374</v>
          </cell>
          <cell r="D10496">
            <v>96916374</v>
          </cell>
        </row>
        <row r="10497">
          <cell r="C10497">
            <v>96916374</v>
          </cell>
          <cell r="D10497">
            <v>96209530</v>
          </cell>
        </row>
        <row r="10498">
          <cell r="C10498">
            <v>96916375</v>
          </cell>
          <cell r="D10498">
            <v>96916375</v>
          </cell>
        </row>
        <row r="10499">
          <cell r="C10499">
            <v>96916375</v>
          </cell>
          <cell r="D10499">
            <v>96916375</v>
          </cell>
        </row>
        <row r="10500">
          <cell r="C10500">
            <v>96916375</v>
          </cell>
          <cell r="D10500">
            <v>96209531</v>
          </cell>
        </row>
        <row r="10501">
          <cell r="C10501">
            <v>96916378</v>
          </cell>
          <cell r="D10501">
            <v>96209546</v>
          </cell>
        </row>
        <row r="10502">
          <cell r="C10502">
            <v>96916379</v>
          </cell>
          <cell r="D10502">
            <v>96209547</v>
          </cell>
        </row>
        <row r="10503">
          <cell r="C10503">
            <v>96916380</v>
          </cell>
          <cell r="D10503">
            <v>96209561</v>
          </cell>
        </row>
        <row r="10504">
          <cell r="C10504">
            <v>96916381</v>
          </cell>
          <cell r="D10504">
            <v>96209561</v>
          </cell>
        </row>
        <row r="10505">
          <cell r="C10505">
            <v>96916381</v>
          </cell>
          <cell r="D10505">
            <v>96209561</v>
          </cell>
        </row>
        <row r="10506">
          <cell r="C10506">
            <v>96916382</v>
          </cell>
          <cell r="D10506">
            <v>96209562</v>
          </cell>
        </row>
        <row r="10507">
          <cell r="C10507">
            <v>96916383</v>
          </cell>
          <cell r="D10507">
            <v>96209562</v>
          </cell>
        </row>
        <row r="10508">
          <cell r="C10508">
            <v>96916383</v>
          </cell>
          <cell r="D10508">
            <v>96209562</v>
          </cell>
        </row>
        <row r="10509">
          <cell r="C10509">
            <v>96916385</v>
          </cell>
          <cell r="D10509">
            <v>96916387</v>
          </cell>
        </row>
        <row r="10510">
          <cell r="C10510">
            <v>96916386</v>
          </cell>
          <cell r="D10510">
            <v>96916388</v>
          </cell>
        </row>
        <row r="10511">
          <cell r="C10511">
            <v>96916387</v>
          </cell>
          <cell r="D10511">
            <v>96916387</v>
          </cell>
        </row>
        <row r="10512">
          <cell r="C10512">
            <v>96916387</v>
          </cell>
          <cell r="D10512">
            <v>96916387</v>
          </cell>
        </row>
        <row r="10513">
          <cell r="C10513">
            <v>96916388</v>
          </cell>
          <cell r="D10513">
            <v>96916388</v>
          </cell>
        </row>
        <row r="10514">
          <cell r="C10514">
            <v>96916388</v>
          </cell>
          <cell r="D10514">
            <v>96916388</v>
          </cell>
        </row>
        <row r="10515">
          <cell r="C10515">
            <v>96916389</v>
          </cell>
          <cell r="D10515">
            <v>96916389</v>
          </cell>
        </row>
        <row r="10516">
          <cell r="C10516">
            <v>96916389</v>
          </cell>
          <cell r="D10516">
            <v>96916389</v>
          </cell>
        </row>
        <row r="10517">
          <cell r="C10517">
            <v>96916390</v>
          </cell>
          <cell r="D10517">
            <v>96916390</v>
          </cell>
        </row>
        <row r="10518">
          <cell r="C10518">
            <v>96916393</v>
          </cell>
          <cell r="D10518">
            <v>96211361</v>
          </cell>
        </row>
        <row r="10519">
          <cell r="C10519">
            <v>96916394</v>
          </cell>
          <cell r="D10519">
            <v>96211362</v>
          </cell>
        </row>
        <row r="10520">
          <cell r="C10520">
            <v>96916395</v>
          </cell>
          <cell r="D10520">
            <v>96916400</v>
          </cell>
        </row>
        <row r="10521">
          <cell r="C10521">
            <v>96916396</v>
          </cell>
          <cell r="D10521">
            <v>96916399</v>
          </cell>
        </row>
        <row r="10522">
          <cell r="C10522">
            <v>96916398</v>
          </cell>
          <cell r="D10522">
            <v>96916398</v>
          </cell>
        </row>
        <row r="10523">
          <cell r="C10523">
            <v>96916398</v>
          </cell>
          <cell r="D10523">
            <v>96916398</v>
          </cell>
        </row>
        <row r="10524">
          <cell r="C10524">
            <v>96916400</v>
          </cell>
          <cell r="D10524">
            <v>96916400</v>
          </cell>
        </row>
        <row r="10525">
          <cell r="C10525">
            <v>96916400</v>
          </cell>
          <cell r="D10525">
            <v>96916400</v>
          </cell>
        </row>
        <row r="10526">
          <cell r="C10526">
            <v>96916409</v>
          </cell>
          <cell r="D10526">
            <v>96916409</v>
          </cell>
        </row>
        <row r="10527">
          <cell r="C10527">
            <v>96916409</v>
          </cell>
          <cell r="D10527">
            <v>96916409</v>
          </cell>
        </row>
        <row r="10528">
          <cell r="C10528">
            <v>96916409</v>
          </cell>
          <cell r="D10528">
            <v>96916409</v>
          </cell>
        </row>
        <row r="10529">
          <cell r="C10529">
            <v>96916409</v>
          </cell>
          <cell r="D10529">
            <v>96212678</v>
          </cell>
        </row>
        <row r="10530">
          <cell r="C10530">
            <v>96916413</v>
          </cell>
          <cell r="D10530">
            <v>96213632</v>
          </cell>
        </row>
        <row r="10531">
          <cell r="C10531">
            <v>96916414</v>
          </cell>
          <cell r="D10531">
            <v>96213633</v>
          </cell>
        </row>
        <row r="10532">
          <cell r="C10532">
            <v>96916415</v>
          </cell>
          <cell r="D10532">
            <v>96213905</v>
          </cell>
        </row>
        <row r="10533">
          <cell r="C10533">
            <v>96916417</v>
          </cell>
          <cell r="D10533">
            <v>96214620</v>
          </cell>
        </row>
        <row r="10534">
          <cell r="C10534">
            <v>96916417</v>
          </cell>
          <cell r="D10534">
            <v>96214620</v>
          </cell>
        </row>
        <row r="10535">
          <cell r="C10535">
            <v>96916418</v>
          </cell>
          <cell r="D10535">
            <v>96214621</v>
          </cell>
        </row>
        <row r="10536">
          <cell r="C10536">
            <v>96916419</v>
          </cell>
          <cell r="D10536">
            <v>96916419</v>
          </cell>
        </row>
        <row r="10537">
          <cell r="C10537">
            <v>96916419</v>
          </cell>
          <cell r="D10537">
            <v>96916419</v>
          </cell>
        </row>
        <row r="10538">
          <cell r="C10538">
            <v>96916419</v>
          </cell>
          <cell r="D10538">
            <v>96916419</v>
          </cell>
        </row>
        <row r="10539">
          <cell r="C10539">
            <v>96916419</v>
          </cell>
          <cell r="D10539">
            <v>96214727</v>
          </cell>
        </row>
        <row r="10540">
          <cell r="C10540">
            <v>96916420</v>
          </cell>
          <cell r="D10540">
            <v>96916420</v>
          </cell>
        </row>
        <row r="10541">
          <cell r="C10541">
            <v>96916420</v>
          </cell>
          <cell r="D10541">
            <v>96916420</v>
          </cell>
        </row>
        <row r="10542">
          <cell r="C10542">
            <v>96916420</v>
          </cell>
          <cell r="D10542">
            <v>96916420</v>
          </cell>
        </row>
        <row r="10543">
          <cell r="C10543">
            <v>96916420</v>
          </cell>
          <cell r="D10543">
            <v>96214737</v>
          </cell>
        </row>
        <row r="10544">
          <cell r="C10544">
            <v>96916421</v>
          </cell>
          <cell r="D10544">
            <v>96916421</v>
          </cell>
        </row>
        <row r="10545">
          <cell r="C10545">
            <v>96916422</v>
          </cell>
          <cell r="D10545" t="str">
            <v>IC-1904</v>
          </cell>
        </row>
        <row r="10546">
          <cell r="C10546">
            <v>96916423</v>
          </cell>
          <cell r="D10546" t="str">
            <v>IC-1905</v>
          </cell>
        </row>
        <row r="10547">
          <cell r="C10547">
            <v>96916424</v>
          </cell>
          <cell r="D10547">
            <v>96916424</v>
          </cell>
        </row>
        <row r="10548">
          <cell r="C10548">
            <v>96916424</v>
          </cell>
          <cell r="D10548">
            <v>96916424</v>
          </cell>
        </row>
        <row r="10549">
          <cell r="C10549">
            <v>96916424</v>
          </cell>
          <cell r="D10549">
            <v>96216659</v>
          </cell>
        </row>
        <row r="10550">
          <cell r="C10550">
            <v>96916425</v>
          </cell>
          <cell r="D10550">
            <v>96916425</v>
          </cell>
        </row>
        <row r="10551">
          <cell r="C10551">
            <v>96916425</v>
          </cell>
          <cell r="D10551">
            <v>96916425</v>
          </cell>
        </row>
        <row r="10552">
          <cell r="C10552">
            <v>96916425</v>
          </cell>
          <cell r="D10552">
            <v>96216660</v>
          </cell>
        </row>
        <row r="10553">
          <cell r="C10553">
            <v>96916426</v>
          </cell>
          <cell r="D10553">
            <v>96916426</v>
          </cell>
        </row>
        <row r="10554">
          <cell r="C10554">
            <v>96916432</v>
          </cell>
          <cell r="D10554">
            <v>96916432</v>
          </cell>
        </row>
        <row r="10555">
          <cell r="C10555">
            <v>96916432</v>
          </cell>
          <cell r="D10555">
            <v>96916432</v>
          </cell>
        </row>
        <row r="10556">
          <cell r="C10556">
            <v>96916433</v>
          </cell>
          <cell r="D10556">
            <v>96916433</v>
          </cell>
        </row>
        <row r="10557">
          <cell r="C10557">
            <v>96916433</v>
          </cell>
          <cell r="D10557">
            <v>96916433</v>
          </cell>
        </row>
        <row r="10558">
          <cell r="C10558">
            <v>96916433</v>
          </cell>
          <cell r="D10558">
            <v>96916434</v>
          </cell>
        </row>
        <row r="10559">
          <cell r="C10559">
            <v>96916434</v>
          </cell>
          <cell r="D10559">
            <v>96916434</v>
          </cell>
        </row>
        <row r="10560">
          <cell r="C10560">
            <v>96916434</v>
          </cell>
          <cell r="D10560">
            <v>96916434</v>
          </cell>
        </row>
        <row r="10561">
          <cell r="C10561">
            <v>96916439</v>
          </cell>
          <cell r="D10561">
            <v>96916439</v>
          </cell>
        </row>
        <row r="10562">
          <cell r="C10562">
            <v>96916439</v>
          </cell>
          <cell r="D10562">
            <v>96916439</v>
          </cell>
        </row>
        <row r="10563">
          <cell r="C10563">
            <v>96916441</v>
          </cell>
          <cell r="D10563" t="str">
            <v>IC-1764</v>
          </cell>
        </row>
        <row r="10564">
          <cell r="C10564">
            <v>96916442</v>
          </cell>
          <cell r="D10564">
            <v>96916442</v>
          </cell>
        </row>
        <row r="10565">
          <cell r="C10565">
            <v>96916443</v>
          </cell>
          <cell r="D10565">
            <v>96916443</v>
          </cell>
        </row>
        <row r="10566">
          <cell r="C10566">
            <v>96916443</v>
          </cell>
          <cell r="D10566">
            <v>96916443</v>
          </cell>
        </row>
        <row r="10567">
          <cell r="C10567">
            <v>96916444</v>
          </cell>
          <cell r="D10567">
            <v>96916444</v>
          </cell>
        </row>
        <row r="10568">
          <cell r="C10568">
            <v>96916444</v>
          </cell>
          <cell r="D10568">
            <v>96916444</v>
          </cell>
        </row>
        <row r="10569">
          <cell r="C10569">
            <v>96916444</v>
          </cell>
          <cell r="D10569">
            <v>96916444</v>
          </cell>
        </row>
        <row r="10570">
          <cell r="C10570">
            <v>96916444</v>
          </cell>
          <cell r="D10570">
            <v>96222967</v>
          </cell>
        </row>
        <row r="10571">
          <cell r="C10571">
            <v>96916445</v>
          </cell>
          <cell r="D10571">
            <v>96916445</v>
          </cell>
        </row>
        <row r="10572">
          <cell r="C10572">
            <v>96916445</v>
          </cell>
          <cell r="D10572">
            <v>96916445</v>
          </cell>
        </row>
        <row r="10573">
          <cell r="C10573">
            <v>96916445</v>
          </cell>
          <cell r="D10573">
            <v>96916445</v>
          </cell>
        </row>
        <row r="10574">
          <cell r="C10574">
            <v>96916445</v>
          </cell>
          <cell r="D10574">
            <v>96222969</v>
          </cell>
        </row>
        <row r="10575">
          <cell r="C10575">
            <v>96916446</v>
          </cell>
          <cell r="D10575">
            <v>96223326</v>
          </cell>
        </row>
        <row r="10576">
          <cell r="C10576">
            <v>96916447</v>
          </cell>
          <cell r="D10576">
            <v>96916447</v>
          </cell>
        </row>
        <row r="10577">
          <cell r="C10577">
            <v>96916447</v>
          </cell>
          <cell r="D10577">
            <v>96916447</v>
          </cell>
        </row>
        <row r="10578">
          <cell r="C10578">
            <v>96916448</v>
          </cell>
          <cell r="D10578">
            <v>96225287</v>
          </cell>
        </row>
        <row r="10579">
          <cell r="C10579">
            <v>96916449</v>
          </cell>
          <cell r="D10579">
            <v>96225285</v>
          </cell>
        </row>
        <row r="10580">
          <cell r="C10580">
            <v>96916451</v>
          </cell>
          <cell r="D10580">
            <v>96916451</v>
          </cell>
        </row>
        <row r="10581">
          <cell r="C10581">
            <v>96916451</v>
          </cell>
          <cell r="D10581">
            <v>96916451</v>
          </cell>
        </row>
        <row r="10582">
          <cell r="C10582">
            <v>96916452</v>
          </cell>
          <cell r="D10582">
            <v>96916452</v>
          </cell>
        </row>
        <row r="10583">
          <cell r="C10583">
            <v>96916453</v>
          </cell>
          <cell r="D10583">
            <v>96169128</v>
          </cell>
        </row>
        <row r="10584">
          <cell r="C10584">
            <v>96916474</v>
          </cell>
          <cell r="D10584">
            <v>96238392</v>
          </cell>
        </row>
        <row r="10585">
          <cell r="C10585">
            <v>96916497</v>
          </cell>
          <cell r="D10585">
            <v>96916497</v>
          </cell>
        </row>
        <row r="10586">
          <cell r="C10586">
            <v>96916497</v>
          </cell>
          <cell r="D10586">
            <v>95017223</v>
          </cell>
        </row>
        <row r="10587">
          <cell r="C10587">
            <v>96916498</v>
          </cell>
          <cell r="D10587">
            <v>96916498</v>
          </cell>
        </row>
        <row r="10588">
          <cell r="C10588">
            <v>96916498</v>
          </cell>
          <cell r="D10588">
            <v>95017225</v>
          </cell>
        </row>
        <row r="10589">
          <cell r="C10589">
            <v>96916499</v>
          </cell>
          <cell r="D10589">
            <v>96916499</v>
          </cell>
        </row>
        <row r="10590">
          <cell r="C10590">
            <v>96916499</v>
          </cell>
          <cell r="D10590">
            <v>95017224</v>
          </cell>
        </row>
        <row r="10591">
          <cell r="C10591">
            <v>96916500</v>
          </cell>
          <cell r="D10591">
            <v>96916500</v>
          </cell>
        </row>
        <row r="10592">
          <cell r="C10592">
            <v>96916500</v>
          </cell>
          <cell r="D10592">
            <v>95017226</v>
          </cell>
        </row>
        <row r="10593">
          <cell r="C10593">
            <v>96916510</v>
          </cell>
          <cell r="D10593">
            <v>96916510</v>
          </cell>
        </row>
        <row r="10594">
          <cell r="C10594">
            <v>96916511</v>
          </cell>
          <cell r="D10594">
            <v>96916511</v>
          </cell>
        </row>
        <row r="10595">
          <cell r="C10595">
            <v>96916513</v>
          </cell>
          <cell r="D10595">
            <v>96916513</v>
          </cell>
        </row>
        <row r="10596">
          <cell r="C10596">
            <v>96916514</v>
          </cell>
          <cell r="D10596">
            <v>96916514</v>
          </cell>
        </row>
        <row r="10597">
          <cell r="C10597">
            <v>96916515</v>
          </cell>
          <cell r="D10597">
            <v>96916515</v>
          </cell>
        </row>
        <row r="10598">
          <cell r="C10598">
            <v>96916515</v>
          </cell>
          <cell r="D10598">
            <v>96916515</v>
          </cell>
        </row>
        <row r="10599">
          <cell r="C10599">
            <v>96916515</v>
          </cell>
          <cell r="D10599">
            <v>96242016</v>
          </cell>
        </row>
        <row r="10600">
          <cell r="C10600">
            <v>96916516</v>
          </cell>
          <cell r="D10600" t="str">
            <v>IC-1455</v>
          </cell>
        </row>
        <row r="10601">
          <cell r="C10601">
            <v>96916517</v>
          </cell>
          <cell r="D10601">
            <v>96243282</v>
          </cell>
        </row>
        <row r="10602">
          <cell r="C10602">
            <v>96916517</v>
          </cell>
          <cell r="D10602">
            <v>96243282</v>
          </cell>
        </row>
        <row r="10603">
          <cell r="C10603">
            <v>96916517</v>
          </cell>
          <cell r="D10603">
            <v>96243282</v>
          </cell>
        </row>
        <row r="10604">
          <cell r="C10604">
            <v>96916518</v>
          </cell>
          <cell r="D10604" t="str">
            <v>ACT PART</v>
          </cell>
        </row>
        <row r="10605">
          <cell r="C10605">
            <v>96916519</v>
          </cell>
          <cell r="D10605" t="str">
            <v>ACT PART</v>
          </cell>
        </row>
        <row r="10606">
          <cell r="C10606">
            <v>96916520</v>
          </cell>
          <cell r="D10606">
            <v>96916520</v>
          </cell>
        </row>
        <row r="10607">
          <cell r="C10607">
            <v>96916520</v>
          </cell>
          <cell r="D10607">
            <v>96916520</v>
          </cell>
        </row>
        <row r="10608">
          <cell r="C10608">
            <v>96916521</v>
          </cell>
          <cell r="D10608">
            <v>96916521</v>
          </cell>
        </row>
        <row r="10609">
          <cell r="C10609">
            <v>96916521</v>
          </cell>
          <cell r="D10609">
            <v>96916521</v>
          </cell>
        </row>
        <row r="10610">
          <cell r="C10610">
            <v>96916521</v>
          </cell>
          <cell r="D10610">
            <v>96916521</v>
          </cell>
        </row>
        <row r="10611">
          <cell r="C10611">
            <v>96916521</v>
          </cell>
          <cell r="D10611">
            <v>96243617</v>
          </cell>
        </row>
        <row r="10612">
          <cell r="C10612">
            <v>96916522</v>
          </cell>
          <cell r="D10612">
            <v>96916522</v>
          </cell>
        </row>
        <row r="10613">
          <cell r="C10613">
            <v>96916522</v>
          </cell>
          <cell r="D10613">
            <v>96916522</v>
          </cell>
        </row>
        <row r="10614">
          <cell r="C10614">
            <v>96916523</v>
          </cell>
          <cell r="D10614">
            <v>96916523</v>
          </cell>
        </row>
        <row r="10615">
          <cell r="C10615">
            <v>96916526</v>
          </cell>
          <cell r="D10615">
            <v>96916526</v>
          </cell>
        </row>
        <row r="10616">
          <cell r="C10616">
            <v>96916526</v>
          </cell>
          <cell r="D10616">
            <v>96916526</v>
          </cell>
        </row>
        <row r="10617">
          <cell r="C10617">
            <v>96916527</v>
          </cell>
          <cell r="D10617">
            <v>96916530</v>
          </cell>
        </row>
        <row r="10618">
          <cell r="C10618">
            <v>96916527</v>
          </cell>
          <cell r="D10618">
            <v>96916530</v>
          </cell>
        </row>
        <row r="10619">
          <cell r="C10619">
            <v>96916527</v>
          </cell>
          <cell r="D10619">
            <v>96164865</v>
          </cell>
        </row>
        <row r="10620">
          <cell r="C10620">
            <v>96916530</v>
          </cell>
          <cell r="D10620">
            <v>96916530</v>
          </cell>
        </row>
        <row r="10621">
          <cell r="C10621">
            <v>96916530</v>
          </cell>
          <cell r="D10621">
            <v>96916530</v>
          </cell>
        </row>
        <row r="10622">
          <cell r="C10622">
            <v>96916530</v>
          </cell>
          <cell r="D10622">
            <v>96164865</v>
          </cell>
        </row>
        <row r="10623">
          <cell r="C10623">
            <v>96916531</v>
          </cell>
          <cell r="D10623">
            <v>96916531</v>
          </cell>
        </row>
        <row r="10624">
          <cell r="C10624">
            <v>96916531</v>
          </cell>
          <cell r="D10624">
            <v>96916531</v>
          </cell>
        </row>
        <row r="10625">
          <cell r="C10625">
            <v>96916531</v>
          </cell>
          <cell r="D10625">
            <v>96916531</v>
          </cell>
        </row>
        <row r="10626">
          <cell r="C10626">
            <v>96916532</v>
          </cell>
          <cell r="D10626">
            <v>96916531</v>
          </cell>
        </row>
        <row r="10627">
          <cell r="C10627">
            <v>96916532</v>
          </cell>
          <cell r="D10627">
            <v>96916531</v>
          </cell>
        </row>
        <row r="10628">
          <cell r="C10628">
            <v>96916532</v>
          </cell>
          <cell r="D10628">
            <v>96916531</v>
          </cell>
        </row>
        <row r="10629">
          <cell r="C10629">
            <v>96916532</v>
          </cell>
          <cell r="D10629">
            <v>96916531</v>
          </cell>
        </row>
        <row r="10630">
          <cell r="C10630">
            <v>96916533</v>
          </cell>
          <cell r="D10630">
            <v>96282192</v>
          </cell>
        </row>
        <row r="10631">
          <cell r="C10631">
            <v>96916534</v>
          </cell>
          <cell r="D10631">
            <v>96282192</v>
          </cell>
        </row>
        <row r="10632">
          <cell r="C10632">
            <v>96916535</v>
          </cell>
          <cell r="D10632">
            <v>96282193</v>
          </cell>
        </row>
        <row r="10633">
          <cell r="C10633">
            <v>96916536</v>
          </cell>
          <cell r="D10633">
            <v>96282193</v>
          </cell>
        </row>
        <row r="10634">
          <cell r="C10634">
            <v>96916537</v>
          </cell>
          <cell r="D10634">
            <v>96916537</v>
          </cell>
        </row>
        <row r="10635">
          <cell r="C10635">
            <v>96916537</v>
          </cell>
          <cell r="D10635">
            <v>96916537</v>
          </cell>
        </row>
        <row r="10636">
          <cell r="C10636">
            <v>96916538</v>
          </cell>
          <cell r="D10636">
            <v>96916538</v>
          </cell>
        </row>
        <row r="10637">
          <cell r="C10637">
            <v>96916538</v>
          </cell>
          <cell r="D10637">
            <v>96916538</v>
          </cell>
        </row>
        <row r="10638">
          <cell r="C10638">
            <v>96916539</v>
          </cell>
          <cell r="D10638">
            <v>96916539</v>
          </cell>
        </row>
        <row r="10639">
          <cell r="C10639">
            <v>96916539</v>
          </cell>
          <cell r="D10639">
            <v>96916539</v>
          </cell>
        </row>
        <row r="10640">
          <cell r="C10640">
            <v>96916539</v>
          </cell>
          <cell r="D10640">
            <v>96282711</v>
          </cell>
        </row>
        <row r="10641">
          <cell r="C10641">
            <v>96916540</v>
          </cell>
          <cell r="D10641">
            <v>96916540</v>
          </cell>
        </row>
        <row r="10642">
          <cell r="C10642">
            <v>96916540</v>
          </cell>
          <cell r="D10642">
            <v>96916540</v>
          </cell>
        </row>
        <row r="10643">
          <cell r="C10643">
            <v>96916540</v>
          </cell>
          <cell r="D10643">
            <v>96282712</v>
          </cell>
        </row>
        <row r="10644">
          <cell r="C10644">
            <v>96916541</v>
          </cell>
          <cell r="D10644">
            <v>96287792</v>
          </cell>
        </row>
        <row r="10645">
          <cell r="C10645">
            <v>96916541</v>
          </cell>
          <cell r="D10645">
            <v>96287792</v>
          </cell>
        </row>
        <row r="10646">
          <cell r="C10646">
            <v>96916541</v>
          </cell>
          <cell r="D10646">
            <v>96287792</v>
          </cell>
        </row>
        <row r="10647">
          <cell r="C10647">
            <v>96916542</v>
          </cell>
          <cell r="D10647">
            <v>96916542</v>
          </cell>
        </row>
        <row r="10648">
          <cell r="C10648">
            <v>96916542</v>
          </cell>
          <cell r="D10648">
            <v>96916542</v>
          </cell>
        </row>
        <row r="10649">
          <cell r="C10649">
            <v>96916546</v>
          </cell>
          <cell r="D10649">
            <v>96916546</v>
          </cell>
        </row>
        <row r="10650">
          <cell r="C10650">
            <v>96916546</v>
          </cell>
          <cell r="D10650">
            <v>96916546</v>
          </cell>
        </row>
        <row r="10651">
          <cell r="C10651">
            <v>96916546</v>
          </cell>
          <cell r="D10651">
            <v>96916546</v>
          </cell>
        </row>
        <row r="10652">
          <cell r="C10652">
            <v>96916546</v>
          </cell>
          <cell r="D10652">
            <v>96348811</v>
          </cell>
        </row>
        <row r="10653">
          <cell r="C10653">
            <v>96916547</v>
          </cell>
          <cell r="D10653">
            <v>96379381</v>
          </cell>
        </row>
        <row r="10654">
          <cell r="C10654">
            <v>96916547</v>
          </cell>
          <cell r="D10654">
            <v>96379381</v>
          </cell>
        </row>
        <row r="10655">
          <cell r="C10655">
            <v>96916548</v>
          </cell>
          <cell r="D10655">
            <v>96916548</v>
          </cell>
        </row>
        <row r="10656">
          <cell r="C10656">
            <v>96916548</v>
          </cell>
          <cell r="D10656">
            <v>96916548</v>
          </cell>
        </row>
        <row r="10657">
          <cell r="C10657">
            <v>96916548</v>
          </cell>
          <cell r="D10657">
            <v>96916548</v>
          </cell>
        </row>
        <row r="10658">
          <cell r="C10658">
            <v>96916548</v>
          </cell>
          <cell r="D10658">
            <v>96348815</v>
          </cell>
        </row>
        <row r="10659">
          <cell r="C10659">
            <v>96916552</v>
          </cell>
          <cell r="D10659">
            <v>96350582</v>
          </cell>
        </row>
        <row r="10660">
          <cell r="C10660">
            <v>96916553</v>
          </cell>
          <cell r="D10660" t="str">
            <v>IC-1959</v>
          </cell>
        </row>
        <row r="10661">
          <cell r="C10661">
            <v>96916554</v>
          </cell>
          <cell r="D10661" t="str">
            <v>IC-1959</v>
          </cell>
        </row>
        <row r="10662">
          <cell r="C10662">
            <v>96916555</v>
          </cell>
          <cell r="D10662" t="str">
            <v>IC-1959</v>
          </cell>
        </row>
        <row r="10663">
          <cell r="C10663">
            <v>96916557</v>
          </cell>
          <cell r="D10663">
            <v>96353013</v>
          </cell>
        </row>
        <row r="10664">
          <cell r="C10664">
            <v>96916559</v>
          </cell>
          <cell r="D10664">
            <v>96916559</v>
          </cell>
        </row>
        <row r="10665">
          <cell r="C10665">
            <v>96916559</v>
          </cell>
          <cell r="D10665">
            <v>96916559</v>
          </cell>
        </row>
        <row r="10666">
          <cell r="C10666">
            <v>96916560</v>
          </cell>
          <cell r="D10666">
            <v>96916560</v>
          </cell>
        </row>
        <row r="10667">
          <cell r="C10667">
            <v>96916560</v>
          </cell>
          <cell r="D10667">
            <v>96916560</v>
          </cell>
        </row>
        <row r="10668">
          <cell r="C10668">
            <v>96916562</v>
          </cell>
          <cell r="D10668" t="str">
            <v>DEL OR NOT</v>
          </cell>
        </row>
        <row r="10669">
          <cell r="C10669">
            <v>96916563</v>
          </cell>
          <cell r="D10669" t="str">
            <v>DEL OR NOT</v>
          </cell>
        </row>
        <row r="10670">
          <cell r="C10670">
            <v>96916564</v>
          </cell>
          <cell r="D10670" t="str">
            <v>DEL OR NOT</v>
          </cell>
        </row>
        <row r="10671">
          <cell r="C10671">
            <v>96916565</v>
          </cell>
          <cell r="D10671" t="str">
            <v>DEL OR NOT</v>
          </cell>
        </row>
        <row r="10672">
          <cell r="C10672">
            <v>96916567</v>
          </cell>
          <cell r="D10672">
            <v>96916567</v>
          </cell>
        </row>
        <row r="10673">
          <cell r="C10673">
            <v>96916567</v>
          </cell>
          <cell r="D10673">
            <v>96916567</v>
          </cell>
        </row>
        <row r="10674">
          <cell r="C10674">
            <v>96916568</v>
          </cell>
          <cell r="D10674">
            <v>96916568</v>
          </cell>
        </row>
        <row r="10675">
          <cell r="C10675">
            <v>96916569</v>
          </cell>
          <cell r="D10675">
            <v>96916569</v>
          </cell>
        </row>
        <row r="10676">
          <cell r="C10676">
            <v>96916570</v>
          </cell>
          <cell r="D10676">
            <v>96916570</v>
          </cell>
        </row>
        <row r="10677">
          <cell r="C10677">
            <v>96916571</v>
          </cell>
          <cell r="D10677">
            <v>96916571</v>
          </cell>
        </row>
        <row r="10678">
          <cell r="C10678">
            <v>96916572</v>
          </cell>
          <cell r="D10678">
            <v>96916572</v>
          </cell>
        </row>
        <row r="10679">
          <cell r="C10679">
            <v>96916572</v>
          </cell>
          <cell r="D10679">
            <v>96916572</v>
          </cell>
        </row>
        <row r="10680">
          <cell r="C10680">
            <v>96916572</v>
          </cell>
          <cell r="D10680">
            <v>96887348</v>
          </cell>
        </row>
        <row r="10681">
          <cell r="C10681">
            <v>96916573</v>
          </cell>
          <cell r="D10681">
            <v>96952019</v>
          </cell>
        </row>
        <row r="10682">
          <cell r="C10682">
            <v>96916573</v>
          </cell>
          <cell r="D10682">
            <v>96952019</v>
          </cell>
        </row>
        <row r="10683">
          <cell r="C10683">
            <v>96916573</v>
          </cell>
          <cell r="D10683">
            <v>96952019</v>
          </cell>
        </row>
        <row r="10684">
          <cell r="C10684">
            <v>96916573</v>
          </cell>
          <cell r="D10684">
            <v>96952019</v>
          </cell>
        </row>
        <row r="10685">
          <cell r="C10685">
            <v>96916585</v>
          </cell>
          <cell r="D10685">
            <v>96916585</v>
          </cell>
        </row>
        <row r="10686">
          <cell r="C10686">
            <v>96916586</v>
          </cell>
          <cell r="D10686">
            <v>96916586</v>
          </cell>
        </row>
        <row r="10687">
          <cell r="C10687">
            <v>96916592</v>
          </cell>
          <cell r="D10687">
            <v>96916592</v>
          </cell>
        </row>
        <row r="10688">
          <cell r="C10688">
            <v>96916592</v>
          </cell>
          <cell r="D10688">
            <v>96916592</v>
          </cell>
        </row>
        <row r="10689">
          <cell r="C10689">
            <v>96916593</v>
          </cell>
          <cell r="D10689">
            <v>96916593</v>
          </cell>
        </row>
        <row r="10690">
          <cell r="C10690">
            <v>96916593</v>
          </cell>
          <cell r="D10690">
            <v>96916593</v>
          </cell>
        </row>
        <row r="10691">
          <cell r="C10691">
            <v>96916598</v>
          </cell>
          <cell r="D10691">
            <v>96914670</v>
          </cell>
        </row>
        <row r="10692">
          <cell r="C10692">
            <v>96916599</v>
          </cell>
          <cell r="D10692">
            <v>96914671</v>
          </cell>
        </row>
        <row r="10693">
          <cell r="C10693">
            <v>96916600</v>
          </cell>
          <cell r="D10693">
            <v>96914877</v>
          </cell>
        </row>
        <row r="10694">
          <cell r="C10694">
            <v>96916601</v>
          </cell>
          <cell r="D10694">
            <v>96914918</v>
          </cell>
        </row>
        <row r="10695">
          <cell r="C10695">
            <v>96916604</v>
          </cell>
          <cell r="D10695">
            <v>96916604</v>
          </cell>
        </row>
        <row r="10696">
          <cell r="C10696">
            <v>96916605</v>
          </cell>
          <cell r="D10696">
            <v>96916605</v>
          </cell>
        </row>
        <row r="10697">
          <cell r="C10697">
            <v>96916606</v>
          </cell>
          <cell r="D10697">
            <v>96915026</v>
          </cell>
        </row>
        <row r="10698">
          <cell r="C10698">
            <v>96916607</v>
          </cell>
          <cell r="D10698">
            <v>96915031</v>
          </cell>
        </row>
        <row r="10699">
          <cell r="C10699">
            <v>96916610</v>
          </cell>
          <cell r="D10699">
            <v>96915039</v>
          </cell>
        </row>
        <row r="10700">
          <cell r="C10700">
            <v>96916611</v>
          </cell>
          <cell r="D10700">
            <v>96915046</v>
          </cell>
        </row>
        <row r="10701">
          <cell r="C10701">
            <v>96916612</v>
          </cell>
          <cell r="D10701">
            <v>96915050</v>
          </cell>
        </row>
        <row r="10702">
          <cell r="C10702">
            <v>96916613</v>
          </cell>
          <cell r="D10702">
            <v>96915104</v>
          </cell>
        </row>
        <row r="10703">
          <cell r="C10703">
            <v>96916616</v>
          </cell>
          <cell r="D10703">
            <v>96915110</v>
          </cell>
        </row>
        <row r="10704">
          <cell r="C10704">
            <v>96916617</v>
          </cell>
          <cell r="D10704">
            <v>96915111</v>
          </cell>
        </row>
        <row r="10705">
          <cell r="C10705">
            <v>96916618</v>
          </cell>
          <cell r="D10705">
            <v>96915333</v>
          </cell>
        </row>
        <row r="10706">
          <cell r="C10706">
            <v>96916619</v>
          </cell>
          <cell r="D10706">
            <v>96915403</v>
          </cell>
        </row>
        <row r="10707">
          <cell r="C10707">
            <v>96916620</v>
          </cell>
          <cell r="D10707">
            <v>96915940</v>
          </cell>
        </row>
        <row r="10708">
          <cell r="C10708">
            <v>96916621</v>
          </cell>
          <cell r="D10708">
            <v>96915941</v>
          </cell>
        </row>
        <row r="10709">
          <cell r="C10709">
            <v>96916622</v>
          </cell>
          <cell r="D10709">
            <v>95214151</v>
          </cell>
        </row>
        <row r="10710">
          <cell r="C10710">
            <v>96916622</v>
          </cell>
          <cell r="D10710">
            <v>95214151</v>
          </cell>
        </row>
        <row r="10711">
          <cell r="C10711">
            <v>96916623</v>
          </cell>
          <cell r="D10711">
            <v>95214153</v>
          </cell>
        </row>
        <row r="10712">
          <cell r="C10712">
            <v>96916623</v>
          </cell>
          <cell r="D10712">
            <v>95214153</v>
          </cell>
        </row>
        <row r="10713">
          <cell r="C10713">
            <v>96916624</v>
          </cell>
          <cell r="D10713">
            <v>95214152</v>
          </cell>
        </row>
        <row r="10714">
          <cell r="C10714">
            <v>96916624</v>
          </cell>
          <cell r="D10714">
            <v>95214152</v>
          </cell>
        </row>
        <row r="10715">
          <cell r="C10715">
            <v>96916627</v>
          </cell>
          <cell r="D10715">
            <v>95214159</v>
          </cell>
        </row>
        <row r="10716">
          <cell r="C10716">
            <v>96916627</v>
          </cell>
          <cell r="D10716">
            <v>95214159</v>
          </cell>
        </row>
        <row r="10717">
          <cell r="C10717">
            <v>96916628</v>
          </cell>
          <cell r="D10717">
            <v>95214155</v>
          </cell>
        </row>
        <row r="10718">
          <cell r="C10718">
            <v>96916628</v>
          </cell>
          <cell r="D10718">
            <v>95214155</v>
          </cell>
        </row>
        <row r="10719">
          <cell r="C10719">
            <v>96916630</v>
          </cell>
          <cell r="D10719">
            <v>95214154</v>
          </cell>
        </row>
        <row r="10720">
          <cell r="C10720">
            <v>96916630</v>
          </cell>
          <cell r="D10720">
            <v>95214154</v>
          </cell>
        </row>
        <row r="10721">
          <cell r="C10721">
            <v>96916631</v>
          </cell>
          <cell r="D10721">
            <v>96916631</v>
          </cell>
        </row>
        <row r="10722">
          <cell r="C10722">
            <v>96916650</v>
          </cell>
          <cell r="D10722">
            <v>96916650</v>
          </cell>
        </row>
        <row r="10723">
          <cell r="C10723">
            <v>96916651</v>
          </cell>
          <cell r="D10723">
            <v>96916651</v>
          </cell>
        </row>
        <row r="10724">
          <cell r="C10724">
            <v>96916652</v>
          </cell>
          <cell r="D10724">
            <v>96916652</v>
          </cell>
        </row>
        <row r="10725">
          <cell r="C10725">
            <v>96916653</v>
          </cell>
          <cell r="D10725">
            <v>96916653</v>
          </cell>
        </row>
        <row r="10726">
          <cell r="C10726">
            <v>96916657</v>
          </cell>
          <cell r="D10726">
            <v>95214164</v>
          </cell>
        </row>
        <row r="10727">
          <cell r="C10727">
            <v>96916657</v>
          </cell>
          <cell r="D10727">
            <v>95214164</v>
          </cell>
        </row>
        <row r="10728">
          <cell r="C10728">
            <v>96916658</v>
          </cell>
          <cell r="D10728">
            <v>95214163</v>
          </cell>
        </row>
        <row r="10729">
          <cell r="C10729">
            <v>96916658</v>
          </cell>
          <cell r="D10729">
            <v>95214163</v>
          </cell>
        </row>
        <row r="10730">
          <cell r="C10730">
            <v>96916661</v>
          </cell>
          <cell r="D10730">
            <v>95214171</v>
          </cell>
        </row>
        <row r="10731">
          <cell r="C10731">
            <v>96916661</v>
          </cell>
          <cell r="D10731">
            <v>95214171</v>
          </cell>
        </row>
        <row r="10732">
          <cell r="C10732">
            <v>96916662</v>
          </cell>
          <cell r="D10732">
            <v>95214166</v>
          </cell>
        </row>
        <row r="10733">
          <cell r="C10733">
            <v>96916662</v>
          </cell>
          <cell r="D10733">
            <v>95214166</v>
          </cell>
        </row>
        <row r="10734">
          <cell r="C10734">
            <v>96916664</v>
          </cell>
          <cell r="D10734">
            <v>95214165</v>
          </cell>
        </row>
        <row r="10735">
          <cell r="C10735">
            <v>96916664</v>
          </cell>
          <cell r="D10735">
            <v>95214165</v>
          </cell>
        </row>
        <row r="10736">
          <cell r="C10736">
            <v>96916665</v>
          </cell>
          <cell r="D10736">
            <v>96916665</v>
          </cell>
        </row>
        <row r="10737">
          <cell r="C10737">
            <v>96916683</v>
          </cell>
          <cell r="D10737">
            <v>95214173</v>
          </cell>
        </row>
        <row r="10738">
          <cell r="C10738">
            <v>96916683</v>
          </cell>
          <cell r="D10738">
            <v>95214173</v>
          </cell>
        </row>
        <row r="10739">
          <cell r="C10739">
            <v>96916684</v>
          </cell>
          <cell r="D10739">
            <v>95214175</v>
          </cell>
        </row>
        <row r="10740">
          <cell r="C10740">
            <v>96916684</v>
          </cell>
          <cell r="D10740">
            <v>95214175</v>
          </cell>
        </row>
        <row r="10741">
          <cell r="C10741">
            <v>96916685</v>
          </cell>
          <cell r="D10741">
            <v>95214174</v>
          </cell>
        </row>
        <row r="10742">
          <cell r="C10742">
            <v>96916685</v>
          </cell>
          <cell r="D10742">
            <v>95214174</v>
          </cell>
        </row>
        <row r="10743">
          <cell r="C10743">
            <v>96916688</v>
          </cell>
          <cell r="D10743">
            <v>95214181</v>
          </cell>
        </row>
        <row r="10744">
          <cell r="C10744">
            <v>96916688</v>
          </cell>
          <cell r="D10744">
            <v>95214181</v>
          </cell>
        </row>
        <row r="10745">
          <cell r="C10745">
            <v>96916689</v>
          </cell>
          <cell r="D10745">
            <v>95214177</v>
          </cell>
        </row>
        <row r="10746">
          <cell r="C10746">
            <v>96916689</v>
          </cell>
          <cell r="D10746">
            <v>95214177</v>
          </cell>
        </row>
        <row r="10747">
          <cell r="C10747">
            <v>96916691</v>
          </cell>
          <cell r="D10747">
            <v>95214176</v>
          </cell>
        </row>
        <row r="10748">
          <cell r="C10748">
            <v>96916691</v>
          </cell>
          <cell r="D10748">
            <v>95214176</v>
          </cell>
        </row>
        <row r="10749">
          <cell r="C10749">
            <v>96916692</v>
          </cell>
          <cell r="D10749">
            <v>96916692</v>
          </cell>
        </row>
        <row r="10750">
          <cell r="C10750">
            <v>96916713</v>
          </cell>
          <cell r="D10750">
            <v>96916713</v>
          </cell>
        </row>
        <row r="10751">
          <cell r="C10751">
            <v>96916714</v>
          </cell>
          <cell r="D10751">
            <v>96916714</v>
          </cell>
        </row>
        <row r="10752">
          <cell r="C10752">
            <v>96916729</v>
          </cell>
          <cell r="D10752">
            <v>96916729</v>
          </cell>
        </row>
        <row r="10753">
          <cell r="C10753">
            <v>96916730</v>
          </cell>
          <cell r="D10753">
            <v>96916730</v>
          </cell>
        </row>
        <row r="10754">
          <cell r="C10754">
            <v>96916731</v>
          </cell>
          <cell r="D10754">
            <v>96916731</v>
          </cell>
        </row>
        <row r="10755">
          <cell r="C10755">
            <v>96916735</v>
          </cell>
          <cell r="D10755">
            <v>96916735</v>
          </cell>
        </row>
        <row r="10756">
          <cell r="C10756">
            <v>96916736</v>
          </cell>
          <cell r="D10756">
            <v>96916736</v>
          </cell>
        </row>
        <row r="10757">
          <cell r="C10757">
            <v>96916737</v>
          </cell>
          <cell r="D10757">
            <v>96916737</v>
          </cell>
        </row>
        <row r="10758">
          <cell r="C10758">
            <v>96916743</v>
          </cell>
          <cell r="D10758">
            <v>96916743</v>
          </cell>
        </row>
        <row r="10759">
          <cell r="C10759">
            <v>96916744</v>
          </cell>
          <cell r="D10759">
            <v>96916744</v>
          </cell>
        </row>
        <row r="10760">
          <cell r="C10760">
            <v>96916745</v>
          </cell>
          <cell r="D10760">
            <v>96916745</v>
          </cell>
        </row>
        <row r="10761">
          <cell r="C10761">
            <v>96916746</v>
          </cell>
          <cell r="D10761">
            <v>96916746</v>
          </cell>
        </row>
        <row r="10762">
          <cell r="C10762">
            <v>96916747</v>
          </cell>
          <cell r="D10762">
            <v>96916747</v>
          </cell>
        </row>
        <row r="10763">
          <cell r="C10763">
            <v>96916748</v>
          </cell>
          <cell r="D10763">
            <v>96916748</v>
          </cell>
        </row>
        <row r="10764">
          <cell r="C10764">
            <v>96916752</v>
          </cell>
          <cell r="D10764">
            <v>96916752</v>
          </cell>
        </row>
        <row r="10765">
          <cell r="C10765">
            <v>96916753</v>
          </cell>
          <cell r="D10765">
            <v>96916753</v>
          </cell>
        </row>
        <row r="10766">
          <cell r="C10766">
            <v>96916754</v>
          </cell>
          <cell r="D10766">
            <v>96916754</v>
          </cell>
        </row>
        <row r="10767">
          <cell r="C10767">
            <v>96916760</v>
          </cell>
          <cell r="D10767">
            <v>96916760</v>
          </cell>
        </row>
        <row r="10768">
          <cell r="C10768">
            <v>96916806</v>
          </cell>
          <cell r="D10768">
            <v>96916806</v>
          </cell>
        </row>
        <row r="10769">
          <cell r="C10769">
            <v>96916809</v>
          </cell>
          <cell r="D10769">
            <v>96916809</v>
          </cell>
        </row>
        <row r="10770">
          <cell r="C10770">
            <v>96916812</v>
          </cell>
          <cell r="D10770">
            <v>96916812</v>
          </cell>
        </row>
        <row r="10771">
          <cell r="C10771">
            <v>96916814</v>
          </cell>
          <cell r="D10771">
            <v>96916814</v>
          </cell>
        </row>
        <row r="10772">
          <cell r="C10772">
            <v>96916827</v>
          </cell>
          <cell r="D10772">
            <v>96916827</v>
          </cell>
        </row>
        <row r="10773">
          <cell r="C10773">
            <v>96916830</v>
          </cell>
          <cell r="D10773">
            <v>96916830</v>
          </cell>
        </row>
        <row r="10774">
          <cell r="C10774">
            <v>96916831</v>
          </cell>
          <cell r="D10774">
            <v>96916831</v>
          </cell>
        </row>
        <row r="10775">
          <cell r="C10775">
            <v>96916832</v>
          </cell>
          <cell r="D10775">
            <v>96512994</v>
          </cell>
        </row>
        <row r="10776">
          <cell r="C10776">
            <v>96916832</v>
          </cell>
          <cell r="D10776">
            <v>96916832</v>
          </cell>
        </row>
        <row r="10777">
          <cell r="C10777">
            <v>96916832</v>
          </cell>
          <cell r="D10777">
            <v>96512994</v>
          </cell>
        </row>
        <row r="10778">
          <cell r="C10778">
            <v>96916834</v>
          </cell>
          <cell r="D10778">
            <v>96916834</v>
          </cell>
        </row>
        <row r="10779">
          <cell r="C10779">
            <v>96916835</v>
          </cell>
          <cell r="D10779">
            <v>96916835</v>
          </cell>
        </row>
        <row r="10780">
          <cell r="C10780">
            <v>96916838</v>
          </cell>
          <cell r="D10780">
            <v>96916838</v>
          </cell>
        </row>
        <row r="10781">
          <cell r="C10781">
            <v>96916839</v>
          </cell>
          <cell r="D10781">
            <v>96916839</v>
          </cell>
        </row>
        <row r="10782">
          <cell r="C10782">
            <v>96916854</v>
          </cell>
          <cell r="D10782">
            <v>96916854</v>
          </cell>
        </row>
        <row r="10783">
          <cell r="C10783">
            <v>96916855</v>
          </cell>
          <cell r="D10783">
            <v>96916855</v>
          </cell>
        </row>
        <row r="10784">
          <cell r="C10784">
            <v>96916856</v>
          </cell>
          <cell r="D10784">
            <v>96916856</v>
          </cell>
        </row>
        <row r="10785">
          <cell r="C10785">
            <v>96916871</v>
          </cell>
          <cell r="D10785">
            <v>96916871</v>
          </cell>
        </row>
        <row r="10786">
          <cell r="C10786">
            <v>96916872</v>
          </cell>
          <cell r="D10786">
            <v>96916872</v>
          </cell>
        </row>
        <row r="10787">
          <cell r="C10787">
            <v>96916877</v>
          </cell>
          <cell r="D10787">
            <v>96916877</v>
          </cell>
        </row>
        <row r="10788">
          <cell r="C10788">
            <v>96916878</v>
          </cell>
          <cell r="D10788">
            <v>96916878</v>
          </cell>
        </row>
        <row r="10789">
          <cell r="C10789">
            <v>96916883</v>
          </cell>
          <cell r="D10789">
            <v>96916883</v>
          </cell>
        </row>
        <row r="10790">
          <cell r="C10790">
            <v>96916884</v>
          </cell>
          <cell r="D10790">
            <v>96916884</v>
          </cell>
        </row>
        <row r="10791">
          <cell r="C10791">
            <v>96916920</v>
          </cell>
          <cell r="D10791">
            <v>96916443</v>
          </cell>
        </row>
        <row r="10792">
          <cell r="C10792">
            <v>96916921</v>
          </cell>
          <cell r="D10792">
            <v>96916921</v>
          </cell>
        </row>
        <row r="10793">
          <cell r="C10793">
            <v>96916923</v>
          </cell>
          <cell r="D10793">
            <v>96916546</v>
          </cell>
        </row>
        <row r="10794">
          <cell r="C10794">
            <v>96916930</v>
          </cell>
          <cell r="D10794">
            <v>96916546</v>
          </cell>
        </row>
        <row r="10795">
          <cell r="C10795">
            <v>96916931</v>
          </cell>
          <cell r="D10795">
            <v>96379381</v>
          </cell>
        </row>
        <row r="10796">
          <cell r="C10796">
            <v>96916933</v>
          </cell>
          <cell r="D10796">
            <v>96916322</v>
          </cell>
        </row>
        <row r="10797">
          <cell r="C10797">
            <v>96916936</v>
          </cell>
          <cell r="D10797">
            <v>96916548</v>
          </cell>
        </row>
        <row r="10798">
          <cell r="C10798">
            <v>96916938</v>
          </cell>
          <cell r="D10798">
            <v>96916294</v>
          </cell>
        </row>
        <row r="10799">
          <cell r="C10799">
            <v>96916941</v>
          </cell>
          <cell r="D10799">
            <v>94525084</v>
          </cell>
        </row>
        <row r="10800">
          <cell r="C10800">
            <v>96916941</v>
          </cell>
          <cell r="D10800">
            <v>94525084</v>
          </cell>
        </row>
        <row r="10801">
          <cell r="C10801">
            <v>96916942</v>
          </cell>
          <cell r="D10801">
            <v>94530180</v>
          </cell>
        </row>
        <row r="10802">
          <cell r="C10802">
            <v>96916943</v>
          </cell>
          <cell r="D10802">
            <v>94525041</v>
          </cell>
        </row>
        <row r="10803">
          <cell r="C10803">
            <v>96916944</v>
          </cell>
          <cell r="D10803">
            <v>94525177</v>
          </cell>
        </row>
        <row r="10804">
          <cell r="C10804">
            <v>96916945</v>
          </cell>
          <cell r="D10804">
            <v>94525236</v>
          </cell>
        </row>
        <row r="10805">
          <cell r="C10805">
            <v>96916946</v>
          </cell>
          <cell r="D10805">
            <v>94525039</v>
          </cell>
        </row>
        <row r="10806">
          <cell r="C10806">
            <v>96916947</v>
          </cell>
          <cell r="D10806">
            <v>94525071</v>
          </cell>
        </row>
        <row r="10807">
          <cell r="C10807">
            <v>96916949</v>
          </cell>
          <cell r="D10807">
            <v>94525175</v>
          </cell>
        </row>
        <row r="10808">
          <cell r="C10808">
            <v>96916950</v>
          </cell>
          <cell r="D10808">
            <v>96914165</v>
          </cell>
        </row>
        <row r="10809">
          <cell r="C10809">
            <v>96916950</v>
          </cell>
          <cell r="D10809">
            <v>96917456</v>
          </cell>
        </row>
        <row r="10810">
          <cell r="C10810">
            <v>96916951</v>
          </cell>
          <cell r="D10810">
            <v>96916951</v>
          </cell>
        </row>
        <row r="10811">
          <cell r="C10811">
            <v>96916951</v>
          </cell>
          <cell r="D10811">
            <v>96916951</v>
          </cell>
        </row>
        <row r="10812">
          <cell r="C10812">
            <v>96916951</v>
          </cell>
          <cell r="D10812">
            <v>96916951</v>
          </cell>
        </row>
        <row r="10813">
          <cell r="C10813">
            <v>96916951</v>
          </cell>
          <cell r="D10813">
            <v>96916951</v>
          </cell>
        </row>
        <row r="10814">
          <cell r="C10814">
            <v>96916951</v>
          </cell>
          <cell r="D10814">
            <v>96314568</v>
          </cell>
        </row>
        <row r="10815">
          <cell r="C10815">
            <v>96916952</v>
          </cell>
          <cell r="D10815">
            <v>96916952</v>
          </cell>
        </row>
        <row r="10816">
          <cell r="C10816">
            <v>96916952</v>
          </cell>
          <cell r="D10816">
            <v>96916952</v>
          </cell>
        </row>
        <row r="10817">
          <cell r="C10817">
            <v>96916952</v>
          </cell>
          <cell r="D10817">
            <v>96916952</v>
          </cell>
        </row>
        <row r="10818">
          <cell r="C10818">
            <v>96916952</v>
          </cell>
          <cell r="D10818">
            <v>96916952</v>
          </cell>
        </row>
        <row r="10819">
          <cell r="C10819">
            <v>96916952</v>
          </cell>
          <cell r="D10819">
            <v>96314569</v>
          </cell>
        </row>
        <row r="10820">
          <cell r="C10820">
            <v>96916953</v>
          </cell>
          <cell r="D10820">
            <v>96916953</v>
          </cell>
        </row>
        <row r="10821">
          <cell r="C10821">
            <v>96916953</v>
          </cell>
          <cell r="D10821">
            <v>96916953</v>
          </cell>
        </row>
        <row r="10822">
          <cell r="C10822">
            <v>96916953</v>
          </cell>
          <cell r="D10822">
            <v>96916953</v>
          </cell>
        </row>
        <row r="10823">
          <cell r="C10823">
            <v>96916953</v>
          </cell>
          <cell r="D10823">
            <v>96916953</v>
          </cell>
        </row>
        <row r="10824">
          <cell r="C10824">
            <v>96916953</v>
          </cell>
          <cell r="D10824">
            <v>96563305</v>
          </cell>
        </row>
        <row r="10825">
          <cell r="C10825">
            <v>96916954</v>
          </cell>
          <cell r="D10825">
            <v>96916954</v>
          </cell>
        </row>
        <row r="10826">
          <cell r="C10826">
            <v>96916954</v>
          </cell>
          <cell r="D10826">
            <v>96916954</v>
          </cell>
        </row>
        <row r="10827">
          <cell r="C10827">
            <v>96916954</v>
          </cell>
          <cell r="D10827">
            <v>96916954</v>
          </cell>
        </row>
        <row r="10828">
          <cell r="C10828">
            <v>96916954</v>
          </cell>
          <cell r="D10828">
            <v>96916954</v>
          </cell>
        </row>
        <row r="10829">
          <cell r="C10829">
            <v>96916954</v>
          </cell>
          <cell r="D10829">
            <v>96563306</v>
          </cell>
        </row>
        <row r="10830">
          <cell r="C10830">
            <v>96916956</v>
          </cell>
          <cell r="D10830">
            <v>96916956</v>
          </cell>
        </row>
        <row r="10831">
          <cell r="C10831">
            <v>96916956</v>
          </cell>
          <cell r="D10831">
            <v>96916956</v>
          </cell>
        </row>
        <row r="10832">
          <cell r="C10832">
            <v>96916956</v>
          </cell>
          <cell r="D10832">
            <v>96916153</v>
          </cell>
        </row>
        <row r="10833">
          <cell r="C10833">
            <v>96916957</v>
          </cell>
          <cell r="D10833">
            <v>96916957</v>
          </cell>
        </row>
        <row r="10834">
          <cell r="C10834">
            <v>96916957</v>
          </cell>
          <cell r="D10834">
            <v>96916957</v>
          </cell>
        </row>
        <row r="10835">
          <cell r="C10835">
            <v>96916957</v>
          </cell>
          <cell r="D10835">
            <v>96916154</v>
          </cell>
        </row>
        <row r="10836">
          <cell r="C10836">
            <v>96916959</v>
          </cell>
          <cell r="D10836">
            <v>96916959</v>
          </cell>
        </row>
        <row r="10837">
          <cell r="C10837">
            <v>96916959</v>
          </cell>
          <cell r="D10837">
            <v>96916959</v>
          </cell>
        </row>
        <row r="10838">
          <cell r="C10838">
            <v>96916959</v>
          </cell>
          <cell r="D10838">
            <v>96916959</v>
          </cell>
        </row>
        <row r="10839">
          <cell r="C10839">
            <v>96916959</v>
          </cell>
          <cell r="D10839">
            <v>96954108</v>
          </cell>
        </row>
        <row r="10840">
          <cell r="C10840">
            <v>96916961</v>
          </cell>
          <cell r="D10840">
            <v>96916055</v>
          </cell>
        </row>
        <row r="10841">
          <cell r="C10841">
            <v>96916961</v>
          </cell>
          <cell r="D10841">
            <v>96916055</v>
          </cell>
        </row>
        <row r="10842">
          <cell r="C10842">
            <v>96916961</v>
          </cell>
          <cell r="D10842">
            <v>96916055</v>
          </cell>
        </row>
        <row r="10843">
          <cell r="C10843">
            <v>96916962</v>
          </cell>
          <cell r="D10843">
            <v>96915979</v>
          </cell>
        </row>
        <row r="10844">
          <cell r="C10844">
            <v>96916963</v>
          </cell>
          <cell r="D10844">
            <v>96915980</v>
          </cell>
        </row>
        <row r="10845">
          <cell r="C10845">
            <v>96916964</v>
          </cell>
          <cell r="D10845">
            <v>96916038</v>
          </cell>
        </row>
        <row r="10846">
          <cell r="C10846">
            <v>96916964</v>
          </cell>
          <cell r="D10846">
            <v>96916964</v>
          </cell>
        </row>
        <row r="10847">
          <cell r="C10847">
            <v>96916964</v>
          </cell>
          <cell r="D10847">
            <v>90197399</v>
          </cell>
        </row>
        <row r="10848">
          <cell r="C10848">
            <v>96916966</v>
          </cell>
          <cell r="D10848">
            <v>96916966</v>
          </cell>
        </row>
        <row r="10849">
          <cell r="C10849">
            <v>96916966</v>
          </cell>
          <cell r="D10849">
            <v>96916966</v>
          </cell>
        </row>
        <row r="10850">
          <cell r="C10850">
            <v>96916966</v>
          </cell>
          <cell r="D10850">
            <v>96916966</v>
          </cell>
        </row>
        <row r="10851">
          <cell r="C10851">
            <v>96916966</v>
          </cell>
          <cell r="D10851">
            <v>96954107</v>
          </cell>
        </row>
        <row r="10852">
          <cell r="C10852">
            <v>96916967</v>
          </cell>
          <cell r="D10852">
            <v>96611470</v>
          </cell>
        </row>
        <row r="10853">
          <cell r="C10853">
            <v>96916967</v>
          </cell>
          <cell r="D10853">
            <v>96611470</v>
          </cell>
        </row>
        <row r="10854">
          <cell r="C10854">
            <v>96916969</v>
          </cell>
          <cell r="D10854">
            <v>96566397</v>
          </cell>
        </row>
        <row r="10855">
          <cell r="C10855">
            <v>96916969</v>
          </cell>
          <cell r="D10855">
            <v>96566397</v>
          </cell>
        </row>
        <row r="10856">
          <cell r="C10856">
            <v>96916969</v>
          </cell>
          <cell r="D10856">
            <v>96566397</v>
          </cell>
        </row>
        <row r="10857">
          <cell r="C10857">
            <v>96916969</v>
          </cell>
          <cell r="D10857">
            <v>96566397</v>
          </cell>
        </row>
        <row r="10858">
          <cell r="C10858">
            <v>96916970</v>
          </cell>
          <cell r="D10858">
            <v>96566398</v>
          </cell>
        </row>
        <row r="10859">
          <cell r="C10859">
            <v>96916970</v>
          </cell>
          <cell r="D10859">
            <v>96566398</v>
          </cell>
        </row>
        <row r="10860">
          <cell r="C10860">
            <v>96916970</v>
          </cell>
          <cell r="D10860">
            <v>96566398</v>
          </cell>
        </row>
        <row r="10861">
          <cell r="C10861">
            <v>96916970</v>
          </cell>
          <cell r="D10861">
            <v>96566398</v>
          </cell>
        </row>
        <row r="10862">
          <cell r="C10862">
            <v>96916971</v>
          </cell>
          <cell r="D10862">
            <v>96916971</v>
          </cell>
        </row>
        <row r="10863">
          <cell r="C10863">
            <v>96916971</v>
          </cell>
          <cell r="D10863">
            <v>96916971</v>
          </cell>
        </row>
        <row r="10864">
          <cell r="C10864">
            <v>96916971</v>
          </cell>
          <cell r="D10864">
            <v>96916971</v>
          </cell>
        </row>
        <row r="10865">
          <cell r="C10865">
            <v>96916971</v>
          </cell>
          <cell r="D10865">
            <v>96566405</v>
          </cell>
        </row>
        <row r="10866">
          <cell r="C10866">
            <v>96916972</v>
          </cell>
          <cell r="D10866">
            <v>96916972</v>
          </cell>
        </row>
        <row r="10867">
          <cell r="C10867">
            <v>96916972</v>
          </cell>
          <cell r="D10867">
            <v>96916972</v>
          </cell>
        </row>
        <row r="10868">
          <cell r="C10868">
            <v>96916972</v>
          </cell>
          <cell r="D10868">
            <v>96916972</v>
          </cell>
        </row>
        <row r="10869">
          <cell r="C10869">
            <v>96916972</v>
          </cell>
          <cell r="D10869">
            <v>96566406</v>
          </cell>
        </row>
        <row r="10870">
          <cell r="C10870">
            <v>96916973</v>
          </cell>
          <cell r="D10870">
            <v>96916973</v>
          </cell>
        </row>
        <row r="10871">
          <cell r="C10871">
            <v>96916973</v>
          </cell>
          <cell r="D10871">
            <v>96916973</v>
          </cell>
        </row>
        <row r="10872">
          <cell r="C10872">
            <v>96916973</v>
          </cell>
          <cell r="D10872">
            <v>96566097</v>
          </cell>
        </row>
        <row r="10873">
          <cell r="C10873">
            <v>96916974</v>
          </cell>
          <cell r="D10873">
            <v>96916974</v>
          </cell>
        </row>
        <row r="10874">
          <cell r="C10874">
            <v>96916974</v>
          </cell>
          <cell r="D10874">
            <v>96916974</v>
          </cell>
        </row>
        <row r="10875">
          <cell r="C10875">
            <v>96916974</v>
          </cell>
          <cell r="D10875">
            <v>96566105</v>
          </cell>
        </row>
        <row r="10876">
          <cell r="C10876">
            <v>96916975</v>
          </cell>
          <cell r="D10876">
            <v>96279672</v>
          </cell>
        </row>
        <row r="10877">
          <cell r="C10877">
            <v>96916975</v>
          </cell>
          <cell r="D10877">
            <v>96279672</v>
          </cell>
        </row>
        <row r="10878">
          <cell r="C10878">
            <v>96916975</v>
          </cell>
          <cell r="D10878">
            <v>96279672</v>
          </cell>
        </row>
        <row r="10879">
          <cell r="C10879">
            <v>96916980</v>
          </cell>
          <cell r="D10879">
            <v>94586046</v>
          </cell>
        </row>
        <row r="10880">
          <cell r="C10880">
            <v>96916980</v>
          </cell>
          <cell r="D10880">
            <v>94586046</v>
          </cell>
        </row>
        <row r="10881">
          <cell r="C10881">
            <v>96916982</v>
          </cell>
          <cell r="D10881">
            <v>96565414</v>
          </cell>
        </row>
        <row r="10882">
          <cell r="C10882">
            <v>96916982</v>
          </cell>
          <cell r="D10882">
            <v>96565414</v>
          </cell>
        </row>
        <row r="10883">
          <cell r="C10883">
            <v>96916984</v>
          </cell>
          <cell r="D10883">
            <v>96916984</v>
          </cell>
        </row>
        <row r="10884">
          <cell r="C10884">
            <v>96916984</v>
          </cell>
          <cell r="D10884">
            <v>96916984</v>
          </cell>
        </row>
        <row r="10885">
          <cell r="C10885">
            <v>96916988</v>
          </cell>
          <cell r="D10885">
            <v>96916988</v>
          </cell>
        </row>
        <row r="10886">
          <cell r="C10886">
            <v>96916988</v>
          </cell>
          <cell r="D10886">
            <v>96916988</v>
          </cell>
        </row>
        <row r="10887">
          <cell r="C10887">
            <v>96916988</v>
          </cell>
          <cell r="D10887">
            <v>96916104</v>
          </cell>
        </row>
        <row r="10888">
          <cell r="C10888">
            <v>96916990</v>
          </cell>
          <cell r="D10888">
            <v>96507831</v>
          </cell>
        </row>
        <row r="10889">
          <cell r="C10889">
            <v>96916990</v>
          </cell>
          <cell r="D10889">
            <v>96507831</v>
          </cell>
        </row>
        <row r="10890">
          <cell r="C10890">
            <v>96916990</v>
          </cell>
          <cell r="D10890">
            <v>96507831</v>
          </cell>
        </row>
        <row r="10891">
          <cell r="C10891">
            <v>96916991</v>
          </cell>
          <cell r="D10891">
            <v>96507832</v>
          </cell>
        </row>
        <row r="10892">
          <cell r="C10892">
            <v>96916991</v>
          </cell>
          <cell r="D10892">
            <v>96507832</v>
          </cell>
        </row>
        <row r="10893">
          <cell r="C10893">
            <v>96916991</v>
          </cell>
          <cell r="D10893">
            <v>96507832</v>
          </cell>
        </row>
        <row r="10894">
          <cell r="C10894">
            <v>96916996</v>
          </cell>
          <cell r="D10894">
            <v>96914670</v>
          </cell>
        </row>
        <row r="10895">
          <cell r="C10895">
            <v>96916997</v>
          </cell>
          <cell r="D10895">
            <v>96914671</v>
          </cell>
        </row>
        <row r="10896">
          <cell r="C10896">
            <v>96916998</v>
          </cell>
          <cell r="D10896">
            <v>96914877</v>
          </cell>
        </row>
        <row r="10897">
          <cell r="C10897">
            <v>96916999</v>
          </cell>
          <cell r="D10897">
            <v>96914918</v>
          </cell>
        </row>
        <row r="10898">
          <cell r="C10898">
            <v>96917000</v>
          </cell>
          <cell r="D10898">
            <v>96916604</v>
          </cell>
        </row>
        <row r="10899">
          <cell r="C10899">
            <v>96917000</v>
          </cell>
          <cell r="D10899">
            <v>96916604</v>
          </cell>
        </row>
        <row r="10900">
          <cell r="C10900">
            <v>96917001</v>
          </cell>
          <cell r="D10900">
            <v>96916605</v>
          </cell>
        </row>
        <row r="10901">
          <cell r="C10901">
            <v>96917001</v>
          </cell>
          <cell r="D10901">
            <v>96916605</v>
          </cell>
        </row>
        <row r="10902">
          <cell r="C10902">
            <v>96917002</v>
          </cell>
          <cell r="D10902">
            <v>96915026</v>
          </cell>
        </row>
        <row r="10903">
          <cell r="C10903">
            <v>96917003</v>
          </cell>
          <cell r="D10903">
            <v>96915031</v>
          </cell>
        </row>
        <row r="10904">
          <cell r="C10904">
            <v>96917004</v>
          </cell>
          <cell r="D10904">
            <v>96915039</v>
          </cell>
        </row>
        <row r="10905">
          <cell r="C10905">
            <v>96917005</v>
          </cell>
          <cell r="D10905">
            <v>96915046</v>
          </cell>
        </row>
        <row r="10906">
          <cell r="C10906">
            <v>96917006</v>
          </cell>
          <cell r="D10906">
            <v>96915050</v>
          </cell>
        </row>
        <row r="10907">
          <cell r="C10907">
            <v>96917007</v>
          </cell>
          <cell r="D10907">
            <v>96915104</v>
          </cell>
        </row>
        <row r="10908">
          <cell r="C10908">
            <v>96917008</v>
          </cell>
          <cell r="D10908">
            <v>96915110</v>
          </cell>
        </row>
        <row r="10909">
          <cell r="C10909">
            <v>96917009</v>
          </cell>
          <cell r="D10909">
            <v>96915111</v>
          </cell>
        </row>
        <row r="10910">
          <cell r="C10910">
            <v>96917010</v>
          </cell>
          <cell r="D10910">
            <v>96915333</v>
          </cell>
        </row>
        <row r="10911">
          <cell r="C10911">
            <v>96917011</v>
          </cell>
          <cell r="D10911">
            <v>96915403</v>
          </cell>
        </row>
        <row r="10912">
          <cell r="C10912">
            <v>96917012</v>
          </cell>
          <cell r="D10912">
            <v>96915940</v>
          </cell>
        </row>
        <row r="10913">
          <cell r="C10913">
            <v>96917013</v>
          </cell>
          <cell r="D10913">
            <v>96915941</v>
          </cell>
        </row>
        <row r="10914">
          <cell r="C10914">
            <v>96917014</v>
          </cell>
          <cell r="D10914">
            <v>96234363</v>
          </cell>
        </row>
        <row r="10915">
          <cell r="C10915">
            <v>96917021</v>
          </cell>
          <cell r="D10915">
            <v>96610419</v>
          </cell>
        </row>
        <row r="10916">
          <cell r="C10916">
            <v>96917021</v>
          </cell>
          <cell r="D10916">
            <v>96610419</v>
          </cell>
        </row>
        <row r="10917">
          <cell r="C10917">
            <v>96917021</v>
          </cell>
          <cell r="D10917">
            <v>96610419</v>
          </cell>
        </row>
        <row r="10918">
          <cell r="C10918">
            <v>96917021</v>
          </cell>
          <cell r="D10918">
            <v>96610419</v>
          </cell>
        </row>
        <row r="10919">
          <cell r="C10919">
            <v>96917022</v>
          </cell>
          <cell r="D10919">
            <v>96610420</v>
          </cell>
        </row>
        <row r="10920">
          <cell r="C10920">
            <v>96917022</v>
          </cell>
          <cell r="D10920">
            <v>96610420</v>
          </cell>
        </row>
        <row r="10921">
          <cell r="C10921">
            <v>96917025</v>
          </cell>
          <cell r="D10921" t="str">
            <v>IC-1955</v>
          </cell>
        </row>
        <row r="10922">
          <cell r="C10922">
            <v>96917025</v>
          </cell>
          <cell r="D10922" t="str">
            <v>IC-1955</v>
          </cell>
        </row>
        <row r="10923">
          <cell r="C10923">
            <v>96917026</v>
          </cell>
          <cell r="D10923" t="str">
            <v>IC-1939</v>
          </cell>
        </row>
        <row r="10924">
          <cell r="C10924">
            <v>96917027</v>
          </cell>
          <cell r="D10924" t="str">
            <v>IC-1907</v>
          </cell>
        </row>
        <row r="10925">
          <cell r="C10925">
            <v>96917027</v>
          </cell>
          <cell r="D10925" t="str">
            <v>IC-1907</v>
          </cell>
        </row>
        <row r="10926">
          <cell r="C10926">
            <v>96917028</v>
          </cell>
          <cell r="D10926" t="str">
            <v>IC-1908</v>
          </cell>
        </row>
        <row r="10927">
          <cell r="C10927">
            <v>96917028</v>
          </cell>
          <cell r="D10927" t="str">
            <v>IC-1908</v>
          </cell>
        </row>
        <row r="10928">
          <cell r="C10928">
            <v>96917029</v>
          </cell>
          <cell r="D10928" t="str">
            <v>IC-1938</v>
          </cell>
        </row>
        <row r="10929">
          <cell r="C10929">
            <v>96917030</v>
          </cell>
          <cell r="D10929">
            <v>96917030</v>
          </cell>
        </row>
        <row r="10930">
          <cell r="C10930">
            <v>96917030</v>
          </cell>
          <cell r="D10930">
            <v>96916421</v>
          </cell>
        </row>
        <row r="10931">
          <cell r="C10931">
            <v>96917066</v>
          </cell>
          <cell r="D10931">
            <v>96562642</v>
          </cell>
        </row>
        <row r="10932">
          <cell r="C10932">
            <v>96917066</v>
          </cell>
          <cell r="D10932">
            <v>96562642</v>
          </cell>
        </row>
        <row r="10933">
          <cell r="C10933">
            <v>96917066</v>
          </cell>
          <cell r="D10933">
            <v>96562642</v>
          </cell>
        </row>
        <row r="10934">
          <cell r="C10934">
            <v>96917066</v>
          </cell>
          <cell r="D10934">
            <v>96562642</v>
          </cell>
        </row>
        <row r="10935">
          <cell r="C10935">
            <v>96917067</v>
          </cell>
          <cell r="D10935" t="str">
            <v>ACT PART</v>
          </cell>
        </row>
        <row r="10936">
          <cell r="C10936">
            <v>96917068</v>
          </cell>
          <cell r="D10936">
            <v>96917068</v>
          </cell>
        </row>
        <row r="10937">
          <cell r="C10937">
            <v>96917068</v>
          </cell>
          <cell r="D10937">
            <v>96917068</v>
          </cell>
        </row>
        <row r="10938">
          <cell r="C10938">
            <v>96917068</v>
          </cell>
          <cell r="D10938">
            <v>96917068</v>
          </cell>
        </row>
        <row r="10939">
          <cell r="C10939">
            <v>96917069</v>
          </cell>
          <cell r="D10939">
            <v>96917069</v>
          </cell>
        </row>
        <row r="10940">
          <cell r="C10940">
            <v>96917069</v>
          </cell>
          <cell r="D10940">
            <v>96917069</v>
          </cell>
        </row>
        <row r="10941">
          <cell r="C10941">
            <v>96917069</v>
          </cell>
          <cell r="D10941">
            <v>96917069</v>
          </cell>
        </row>
        <row r="10942">
          <cell r="C10942">
            <v>96917078</v>
          </cell>
          <cell r="D10942">
            <v>96914289</v>
          </cell>
        </row>
        <row r="10943">
          <cell r="C10943">
            <v>96917079</v>
          </cell>
          <cell r="D10943">
            <v>96917646</v>
          </cell>
        </row>
        <row r="10944">
          <cell r="C10944">
            <v>96917082</v>
          </cell>
          <cell r="D10944">
            <v>96564105</v>
          </cell>
        </row>
        <row r="10945">
          <cell r="C10945">
            <v>96917082</v>
          </cell>
          <cell r="D10945">
            <v>96564105</v>
          </cell>
        </row>
        <row r="10946">
          <cell r="C10946">
            <v>96917089</v>
          </cell>
          <cell r="D10946">
            <v>96207854</v>
          </cell>
        </row>
        <row r="10947">
          <cell r="C10947">
            <v>96917089</v>
          </cell>
          <cell r="D10947">
            <v>96207854</v>
          </cell>
        </row>
        <row r="10948">
          <cell r="C10948">
            <v>96917092</v>
          </cell>
          <cell r="D10948">
            <v>96917092</v>
          </cell>
        </row>
        <row r="10949">
          <cell r="C10949">
            <v>96917092</v>
          </cell>
          <cell r="D10949">
            <v>96917092</v>
          </cell>
        </row>
        <row r="10950">
          <cell r="C10950">
            <v>96917092</v>
          </cell>
          <cell r="D10950">
            <v>96917092</v>
          </cell>
        </row>
        <row r="10951">
          <cell r="C10951">
            <v>96917092</v>
          </cell>
          <cell r="D10951">
            <v>96315094</v>
          </cell>
        </row>
        <row r="10952">
          <cell r="C10952">
            <v>96917093</v>
          </cell>
          <cell r="D10952">
            <v>96284710</v>
          </cell>
        </row>
        <row r="10953">
          <cell r="C10953">
            <v>96917093</v>
          </cell>
          <cell r="D10953">
            <v>96284710</v>
          </cell>
        </row>
        <row r="10954">
          <cell r="C10954">
            <v>96917093</v>
          </cell>
          <cell r="D10954">
            <v>96284710</v>
          </cell>
        </row>
        <row r="10955">
          <cell r="C10955">
            <v>96917094</v>
          </cell>
          <cell r="D10955">
            <v>96917094</v>
          </cell>
        </row>
        <row r="10956">
          <cell r="C10956">
            <v>96917094</v>
          </cell>
          <cell r="D10956">
            <v>96917094</v>
          </cell>
        </row>
        <row r="10957">
          <cell r="C10957">
            <v>96917095</v>
          </cell>
          <cell r="D10957">
            <v>96917095</v>
          </cell>
        </row>
        <row r="10958">
          <cell r="C10958">
            <v>96917095</v>
          </cell>
          <cell r="D10958">
            <v>96917095</v>
          </cell>
        </row>
        <row r="10959">
          <cell r="C10959">
            <v>96917095</v>
          </cell>
          <cell r="D10959">
            <v>96917095</v>
          </cell>
        </row>
        <row r="10960">
          <cell r="C10960">
            <v>96917095</v>
          </cell>
          <cell r="D10960">
            <v>96916248</v>
          </cell>
        </row>
        <row r="10961">
          <cell r="C10961">
            <v>96917096</v>
          </cell>
          <cell r="D10961">
            <v>96143508</v>
          </cell>
        </row>
        <row r="10962">
          <cell r="C10962">
            <v>96917096</v>
          </cell>
          <cell r="D10962">
            <v>96917096</v>
          </cell>
        </row>
        <row r="10963">
          <cell r="C10963">
            <v>96917097</v>
          </cell>
          <cell r="D10963">
            <v>96917097</v>
          </cell>
        </row>
        <row r="10964">
          <cell r="C10964">
            <v>96917097</v>
          </cell>
          <cell r="D10964">
            <v>96917097</v>
          </cell>
        </row>
        <row r="10965">
          <cell r="C10965">
            <v>96917098</v>
          </cell>
          <cell r="D10965">
            <v>94535616</v>
          </cell>
        </row>
        <row r="10966">
          <cell r="C10966">
            <v>96917102</v>
          </cell>
          <cell r="D10966">
            <v>96397185</v>
          </cell>
        </row>
        <row r="10967">
          <cell r="C10967">
            <v>96917102</v>
          </cell>
          <cell r="D10967">
            <v>96397185</v>
          </cell>
        </row>
        <row r="10968">
          <cell r="C10968">
            <v>96917102</v>
          </cell>
          <cell r="D10968">
            <v>96397185</v>
          </cell>
        </row>
        <row r="10969">
          <cell r="C10969">
            <v>96917102</v>
          </cell>
          <cell r="D10969">
            <v>96397185</v>
          </cell>
        </row>
        <row r="10970">
          <cell r="C10970">
            <v>96917130</v>
          </cell>
          <cell r="D10970">
            <v>96917130</v>
          </cell>
        </row>
        <row r="10971">
          <cell r="C10971">
            <v>96917130</v>
          </cell>
          <cell r="D10971" t="str">
            <v>IC-1842</v>
          </cell>
        </row>
        <row r="10972">
          <cell r="C10972">
            <v>96917130</v>
          </cell>
          <cell r="D10972">
            <v>96917130</v>
          </cell>
        </row>
        <row r="10973">
          <cell r="C10973">
            <v>96917130</v>
          </cell>
          <cell r="D10973">
            <v>95985931</v>
          </cell>
        </row>
        <row r="10974">
          <cell r="C10974">
            <v>96917131</v>
          </cell>
          <cell r="D10974">
            <v>96917131</v>
          </cell>
        </row>
        <row r="10975">
          <cell r="C10975">
            <v>96917131</v>
          </cell>
          <cell r="D10975">
            <v>96917131</v>
          </cell>
        </row>
        <row r="10976">
          <cell r="C10976">
            <v>96917131</v>
          </cell>
          <cell r="D10976">
            <v>96917131</v>
          </cell>
        </row>
        <row r="10977">
          <cell r="C10977">
            <v>96917139</v>
          </cell>
          <cell r="D10977">
            <v>96917139</v>
          </cell>
        </row>
        <row r="10978">
          <cell r="C10978">
            <v>96917139</v>
          </cell>
          <cell r="D10978">
            <v>96917139</v>
          </cell>
        </row>
        <row r="10979">
          <cell r="C10979">
            <v>96917139</v>
          </cell>
          <cell r="D10979">
            <v>96917139</v>
          </cell>
        </row>
        <row r="10980">
          <cell r="C10980">
            <v>96917139</v>
          </cell>
          <cell r="D10980">
            <v>94581120</v>
          </cell>
        </row>
        <row r="10981">
          <cell r="C10981">
            <v>96917140</v>
          </cell>
          <cell r="D10981">
            <v>96917140</v>
          </cell>
        </row>
        <row r="10982">
          <cell r="C10982">
            <v>96917140</v>
          </cell>
          <cell r="D10982">
            <v>96917140</v>
          </cell>
        </row>
        <row r="10983">
          <cell r="C10983">
            <v>96917140</v>
          </cell>
          <cell r="D10983">
            <v>96917140</v>
          </cell>
        </row>
        <row r="10984">
          <cell r="C10984">
            <v>96917140</v>
          </cell>
          <cell r="D10984">
            <v>96175444</v>
          </cell>
        </row>
        <row r="10985">
          <cell r="C10985">
            <v>96917141</v>
          </cell>
          <cell r="D10985">
            <v>96179844</v>
          </cell>
        </row>
        <row r="10986">
          <cell r="C10986">
            <v>96917141</v>
          </cell>
          <cell r="D10986">
            <v>96179844</v>
          </cell>
        </row>
        <row r="10987">
          <cell r="C10987">
            <v>96917141</v>
          </cell>
          <cell r="D10987">
            <v>96179844</v>
          </cell>
        </row>
        <row r="10988">
          <cell r="C10988">
            <v>96917141</v>
          </cell>
          <cell r="D10988">
            <v>96179844</v>
          </cell>
        </row>
        <row r="10989">
          <cell r="C10989">
            <v>96917142</v>
          </cell>
          <cell r="D10989">
            <v>2875013</v>
          </cell>
        </row>
        <row r="10990">
          <cell r="C10990">
            <v>96917142</v>
          </cell>
          <cell r="D10990">
            <v>2875013</v>
          </cell>
        </row>
        <row r="10991">
          <cell r="C10991">
            <v>96917142</v>
          </cell>
          <cell r="D10991">
            <v>2875013</v>
          </cell>
        </row>
        <row r="10992">
          <cell r="C10992">
            <v>96917142</v>
          </cell>
          <cell r="D10992">
            <v>2875013</v>
          </cell>
        </row>
        <row r="10993">
          <cell r="C10993">
            <v>96917144</v>
          </cell>
          <cell r="D10993">
            <v>96917144</v>
          </cell>
        </row>
        <row r="10994">
          <cell r="C10994">
            <v>96917144</v>
          </cell>
          <cell r="D10994">
            <v>96917144</v>
          </cell>
        </row>
        <row r="10995">
          <cell r="C10995">
            <v>96917145</v>
          </cell>
          <cell r="D10995">
            <v>96610757</v>
          </cell>
        </row>
        <row r="10996">
          <cell r="C10996">
            <v>96917145</v>
          </cell>
          <cell r="D10996">
            <v>96610757</v>
          </cell>
        </row>
        <row r="10997">
          <cell r="C10997">
            <v>96917145</v>
          </cell>
          <cell r="D10997">
            <v>96610757</v>
          </cell>
        </row>
        <row r="10998">
          <cell r="C10998">
            <v>96917146</v>
          </cell>
          <cell r="D10998">
            <v>96610757</v>
          </cell>
        </row>
        <row r="10999">
          <cell r="C10999">
            <v>96917146</v>
          </cell>
          <cell r="D10999">
            <v>96610757</v>
          </cell>
        </row>
        <row r="11000">
          <cell r="C11000">
            <v>96917146</v>
          </cell>
          <cell r="D11000">
            <v>96610758</v>
          </cell>
        </row>
        <row r="11001">
          <cell r="C11001">
            <v>96917148</v>
          </cell>
          <cell r="D11001">
            <v>96917148</v>
          </cell>
        </row>
        <row r="11002">
          <cell r="C11002">
            <v>96917155</v>
          </cell>
          <cell r="D11002">
            <v>96664548</v>
          </cell>
        </row>
        <row r="11003">
          <cell r="C11003">
            <v>96917155</v>
          </cell>
          <cell r="D11003">
            <v>96664548</v>
          </cell>
        </row>
        <row r="11004">
          <cell r="C11004">
            <v>96917157</v>
          </cell>
          <cell r="D11004">
            <v>96664549</v>
          </cell>
        </row>
        <row r="11005">
          <cell r="C11005">
            <v>96917157</v>
          </cell>
          <cell r="D11005">
            <v>96664549</v>
          </cell>
        </row>
        <row r="11006">
          <cell r="C11006">
            <v>96917157</v>
          </cell>
          <cell r="D11006">
            <v>96664549</v>
          </cell>
        </row>
        <row r="11007">
          <cell r="C11007">
            <v>96917158</v>
          </cell>
          <cell r="D11007">
            <v>96611361</v>
          </cell>
        </row>
        <row r="11008">
          <cell r="C11008">
            <v>96917158</v>
          </cell>
          <cell r="D11008">
            <v>96611361</v>
          </cell>
        </row>
        <row r="11009">
          <cell r="C11009">
            <v>96917159</v>
          </cell>
          <cell r="D11009">
            <v>96611362</v>
          </cell>
        </row>
        <row r="11010">
          <cell r="C11010">
            <v>96917159</v>
          </cell>
          <cell r="D11010">
            <v>96611362</v>
          </cell>
        </row>
        <row r="11011">
          <cell r="C11011">
            <v>96917160</v>
          </cell>
          <cell r="D11011">
            <v>96917160</v>
          </cell>
        </row>
        <row r="11012">
          <cell r="C11012">
            <v>96917161</v>
          </cell>
          <cell r="D11012">
            <v>96917161</v>
          </cell>
        </row>
        <row r="11013">
          <cell r="C11013">
            <v>96917162</v>
          </cell>
          <cell r="D11013">
            <v>96917162</v>
          </cell>
        </row>
        <row r="11014">
          <cell r="C11014">
            <v>96917163</v>
          </cell>
          <cell r="D11014">
            <v>96917163</v>
          </cell>
        </row>
        <row r="11015">
          <cell r="C11015">
            <v>96917164</v>
          </cell>
          <cell r="D11015">
            <v>96917164</v>
          </cell>
        </row>
        <row r="11016">
          <cell r="C11016">
            <v>96917165</v>
          </cell>
          <cell r="D11016">
            <v>96917165</v>
          </cell>
        </row>
        <row r="11017">
          <cell r="C11017">
            <v>96917166</v>
          </cell>
          <cell r="D11017">
            <v>96917166</v>
          </cell>
        </row>
        <row r="11018">
          <cell r="C11018">
            <v>96917167</v>
          </cell>
          <cell r="D11018">
            <v>96917167</v>
          </cell>
        </row>
        <row r="11019">
          <cell r="C11019">
            <v>96917168</v>
          </cell>
          <cell r="D11019">
            <v>96917168</v>
          </cell>
        </row>
        <row r="11020">
          <cell r="C11020">
            <v>96917168</v>
          </cell>
          <cell r="D11020">
            <v>96917168</v>
          </cell>
        </row>
        <row r="11021">
          <cell r="C11021">
            <v>96917178</v>
          </cell>
          <cell r="D11021">
            <v>96917178</v>
          </cell>
        </row>
        <row r="11022">
          <cell r="C11022">
            <v>96917179</v>
          </cell>
          <cell r="D11022">
            <v>96917179</v>
          </cell>
        </row>
        <row r="11023">
          <cell r="C11023">
            <v>96917180</v>
          </cell>
          <cell r="D11023">
            <v>96917180</v>
          </cell>
        </row>
        <row r="11024">
          <cell r="C11024">
            <v>96917181</v>
          </cell>
          <cell r="D11024">
            <v>96917181</v>
          </cell>
        </row>
        <row r="11025">
          <cell r="C11025">
            <v>96917183</v>
          </cell>
          <cell r="D11025">
            <v>96917183</v>
          </cell>
        </row>
        <row r="11026">
          <cell r="C11026">
            <v>96917184</v>
          </cell>
          <cell r="D11026">
            <v>96318090</v>
          </cell>
        </row>
        <row r="11027">
          <cell r="C11027">
            <v>96917184</v>
          </cell>
          <cell r="D11027">
            <v>96318090</v>
          </cell>
        </row>
        <row r="11028">
          <cell r="C11028">
            <v>96917186</v>
          </cell>
          <cell r="D11028">
            <v>96917186</v>
          </cell>
        </row>
        <row r="11029">
          <cell r="C11029">
            <v>96917187</v>
          </cell>
          <cell r="D11029">
            <v>96917187</v>
          </cell>
        </row>
        <row r="11030">
          <cell r="C11030">
            <v>96917188</v>
          </cell>
          <cell r="D11030">
            <v>96917188</v>
          </cell>
        </row>
        <row r="11031">
          <cell r="C11031">
            <v>96917189</v>
          </cell>
          <cell r="D11031">
            <v>96917189</v>
          </cell>
        </row>
        <row r="11032">
          <cell r="C11032">
            <v>96917262</v>
          </cell>
          <cell r="D11032">
            <v>96917262</v>
          </cell>
        </row>
        <row r="11033">
          <cell r="C11033">
            <v>96917263</v>
          </cell>
          <cell r="D11033">
            <v>96917263</v>
          </cell>
        </row>
        <row r="11034">
          <cell r="C11034">
            <v>96917263</v>
          </cell>
          <cell r="D11034">
            <v>96917263</v>
          </cell>
        </row>
        <row r="11035">
          <cell r="C11035">
            <v>96917264</v>
          </cell>
          <cell r="D11035">
            <v>96917264</v>
          </cell>
        </row>
        <row r="11036">
          <cell r="C11036">
            <v>96917264</v>
          </cell>
          <cell r="D11036">
            <v>96917264</v>
          </cell>
        </row>
        <row r="11037">
          <cell r="C11037">
            <v>96917265</v>
          </cell>
          <cell r="D11037">
            <v>96917265</v>
          </cell>
        </row>
        <row r="11038">
          <cell r="C11038">
            <v>96917265</v>
          </cell>
          <cell r="D11038">
            <v>96917265</v>
          </cell>
        </row>
        <row r="11039">
          <cell r="C11039">
            <v>96917268</v>
          </cell>
          <cell r="D11039">
            <v>94525077</v>
          </cell>
        </row>
        <row r="11040">
          <cell r="C11040">
            <v>96917268</v>
          </cell>
          <cell r="D11040">
            <v>94525077</v>
          </cell>
        </row>
        <row r="11041">
          <cell r="C11041">
            <v>96917268</v>
          </cell>
          <cell r="D11041">
            <v>94525077</v>
          </cell>
        </row>
        <row r="11042">
          <cell r="C11042">
            <v>96917272</v>
          </cell>
          <cell r="D11042">
            <v>95214168</v>
          </cell>
        </row>
        <row r="11043">
          <cell r="C11043">
            <v>96917272</v>
          </cell>
          <cell r="D11043">
            <v>95214168</v>
          </cell>
        </row>
        <row r="11044">
          <cell r="C11044">
            <v>96917285</v>
          </cell>
          <cell r="D11044">
            <v>96917285</v>
          </cell>
        </row>
        <row r="11045">
          <cell r="C11045">
            <v>96917290</v>
          </cell>
          <cell r="D11045">
            <v>96917290</v>
          </cell>
        </row>
        <row r="11046">
          <cell r="C11046">
            <v>96917291</v>
          </cell>
          <cell r="D11046">
            <v>96917291</v>
          </cell>
        </row>
        <row r="11047">
          <cell r="C11047">
            <v>96917292</v>
          </cell>
          <cell r="D11047">
            <v>96915943</v>
          </cell>
        </row>
        <row r="11048">
          <cell r="C11048">
            <v>96917293</v>
          </cell>
          <cell r="D11048">
            <v>96917293</v>
          </cell>
        </row>
        <row r="11049">
          <cell r="C11049">
            <v>96917294</v>
          </cell>
          <cell r="D11049">
            <v>96517998</v>
          </cell>
        </row>
        <row r="11050">
          <cell r="C11050">
            <v>96917294</v>
          </cell>
          <cell r="D11050">
            <v>96517998</v>
          </cell>
        </row>
        <row r="11051">
          <cell r="C11051">
            <v>96917295</v>
          </cell>
          <cell r="D11051">
            <v>96517997</v>
          </cell>
        </row>
        <row r="11052">
          <cell r="C11052">
            <v>96917295</v>
          </cell>
          <cell r="D11052">
            <v>96517997</v>
          </cell>
        </row>
        <row r="11053">
          <cell r="C11053">
            <v>96917299</v>
          </cell>
          <cell r="D11053">
            <v>96917299</v>
          </cell>
        </row>
        <row r="11054">
          <cell r="C11054">
            <v>96917299</v>
          </cell>
          <cell r="D11054">
            <v>96917299</v>
          </cell>
        </row>
        <row r="11055">
          <cell r="C11055">
            <v>96917299</v>
          </cell>
          <cell r="D11055">
            <v>96917299</v>
          </cell>
        </row>
        <row r="11056">
          <cell r="C11056">
            <v>96917299</v>
          </cell>
          <cell r="D11056">
            <v>90239806</v>
          </cell>
        </row>
        <row r="11057">
          <cell r="C11057">
            <v>96917300</v>
          </cell>
          <cell r="D11057">
            <v>90138193</v>
          </cell>
        </row>
        <row r="11058">
          <cell r="C11058">
            <v>96917301</v>
          </cell>
          <cell r="D11058">
            <v>96917301</v>
          </cell>
        </row>
        <row r="11059">
          <cell r="C11059">
            <v>96917302</v>
          </cell>
          <cell r="D11059">
            <v>96562948</v>
          </cell>
        </row>
        <row r="11060">
          <cell r="C11060">
            <v>96917302</v>
          </cell>
          <cell r="D11060">
            <v>96562948</v>
          </cell>
        </row>
        <row r="11061">
          <cell r="C11061">
            <v>96917302</v>
          </cell>
          <cell r="D11061">
            <v>96562949</v>
          </cell>
        </row>
        <row r="11062">
          <cell r="C11062">
            <v>96917302</v>
          </cell>
          <cell r="D11062">
            <v>96562948</v>
          </cell>
        </row>
        <row r="11063">
          <cell r="C11063">
            <v>96917302</v>
          </cell>
          <cell r="D11063">
            <v>96562949</v>
          </cell>
        </row>
        <row r="11064">
          <cell r="C11064">
            <v>96917303</v>
          </cell>
          <cell r="D11064">
            <v>96562949</v>
          </cell>
        </row>
        <row r="11065">
          <cell r="C11065">
            <v>96917303</v>
          </cell>
          <cell r="D11065">
            <v>96562949</v>
          </cell>
        </row>
        <row r="11066">
          <cell r="C11066">
            <v>96917303</v>
          </cell>
          <cell r="D11066">
            <v>96562949</v>
          </cell>
        </row>
        <row r="11067">
          <cell r="C11067">
            <v>96917303</v>
          </cell>
          <cell r="D11067">
            <v>96562948</v>
          </cell>
        </row>
        <row r="11068">
          <cell r="C11068">
            <v>96917303</v>
          </cell>
          <cell r="D11068">
            <v>96562948</v>
          </cell>
        </row>
        <row r="11069">
          <cell r="C11069">
            <v>96917304</v>
          </cell>
          <cell r="D11069">
            <v>96917304</v>
          </cell>
        </row>
        <row r="11070">
          <cell r="C11070">
            <v>96917304</v>
          </cell>
          <cell r="D11070">
            <v>96330547</v>
          </cell>
        </row>
        <row r="11071">
          <cell r="C11071">
            <v>96917306</v>
          </cell>
          <cell r="D11071">
            <v>96917306</v>
          </cell>
        </row>
        <row r="11072">
          <cell r="C11072">
            <v>96917306</v>
          </cell>
          <cell r="D11072">
            <v>96917306</v>
          </cell>
        </row>
        <row r="11073">
          <cell r="C11073">
            <v>96917307</v>
          </cell>
          <cell r="D11073">
            <v>96563537</v>
          </cell>
        </row>
        <row r="11074">
          <cell r="C11074">
            <v>96917308</v>
          </cell>
          <cell r="D11074">
            <v>96563541</v>
          </cell>
        </row>
        <row r="11075">
          <cell r="C11075">
            <v>96917309</v>
          </cell>
          <cell r="D11075">
            <v>96568004</v>
          </cell>
        </row>
        <row r="11076">
          <cell r="C11076">
            <v>96917309</v>
          </cell>
          <cell r="D11076">
            <v>96917309</v>
          </cell>
        </row>
        <row r="11077">
          <cell r="C11077">
            <v>96917309</v>
          </cell>
          <cell r="D11077">
            <v>96568004</v>
          </cell>
        </row>
        <row r="11078">
          <cell r="C11078">
            <v>96917309</v>
          </cell>
          <cell r="D11078">
            <v>96568004</v>
          </cell>
        </row>
        <row r="11079">
          <cell r="C11079">
            <v>96917309</v>
          </cell>
          <cell r="D11079">
            <v>96917309</v>
          </cell>
        </row>
        <row r="11080">
          <cell r="C11080">
            <v>96917317</v>
          </cell>
          <cell r="D11080">
            <v>96917317</v>
          </cell>
        </row>
        <row r="11081">
          <cell r="C11081">
            <v>96917318</v>
          </cell>
          <cell r="D11081">
            <v>96917318</v>
          </cell>
        </row>
        <row r="11082">
          <cell r="C11082">
            <v>96917320</v>
          </cell>
          <cell r="D11082" t="str">
            <v>IC-1735</v>
          </cell>
        </row>
        <row r="11083">
          <cell r="C11083">
            <v>96917320</v>
          </cell>
          <cell r="D11083" t="str">
            <v>IC-1735</v>
          </cell>
        </row>
        <row r="11084">
          <cell r="C11084">
            <v>96917320</v>
          </cell>
          <cell r="D11084">
            <v>96917320</v>
          </cell>
        </row>
        <row r="11085">
          <cell r="C11085">
            <v>96917323</v>
          </cell>
          <cell r="D11085">
            <v>90184912</v>
          </cell>
        </row>
        <row r="11086">
          <cell r="C11086">
            <v>96917323</v>
          </cell>
          <cell r="D11086">
            <v>90184912</v>
          </cell>
        </row>
        <row r="11087">
          <cell r="C11087">
            <v>96917327</v>
          </cell>
          <cell r="D11087">
            <v>94580458</v>
          </cell>
        </row>
        <row r="11088">
          <cell r="C11088">
            <v>96917327</v>
          </cell>
          <cell r="D11088">
            <v>94580458</v>
          </cell>
        </row>
        <row r="11089">
          <cell r="C11089">
            <v>96917327</v>
          </cell>
          <cell r="D11089">
            <v>94580458</v>
          </cell>
        </row>
        <row r="11090">
          <cell r="C11090">
            <v>96917327</v>
          </cell>
          <cell r="D11090">
            <v>94580458</v>
          </cell>
        </row>
        <row r="11091">
          <cell r="C11091">
            <v>96917328</v>
          </cell>
          <cell r="D11091">
            <v>96350560</v>
          </cell>
        </row>
        <row r="11092">
          <cell r="C11092">
            <v>96917328</v>
          </cell>
          <cell r="D11092">
            <v>96350560</v>
          </cell>
        </row>
        <row r="11093">
          <cell r="C11093">
            <v>96917329</v>
          </cell>
          <cell r="D11093">
            <v>96917329</v>
          </cell>
        </row>
        <row r="11094">
          <cell r="C11094">
            <v>96917329</v>
          </cell>
          <cell r="D11094">
            <v>96917329</v>
          </cell>
        </row>
        <row r="11095">
          <cell r="C11095">
            <v>96917331</v>
          </cell>
          <cell r="D11095">
            <v>96569419</v>
          </cell>
        </row>
        <row r="11096">
          <cell r="C11096">
            <v>96917332</v>
          </cell>
          <cell r="D11096">
            <v>96569420</v>
          </cell>
        </row>
        <row r="11097">
          <cell r="C11097">
            <v>96917338</v>
          </cell>
          <cell r="D11097">
            <v>96917338</v>
          </cell>
        </row>
        <row r="11098">
          <cell r="C11098">
            <v>96917338</v>
          </cell>
          <cell r="D11098">
            <v>96917338</v>
          </cell>
        </row>
        <row r="11099">
          <cell r="C11099">
            <v>96917338</v>
          </cell>
          <cell r="D11099">
            <v>96176242</v>
          </cell>
        </row>
        <row r="11100">
          <cell r="C11100">
            <v>96917339</v>
          </cell>
          <cell r="D11100">
            <v>96917339</v>
          </cell>
        </row>
        <row r="11101">
          <cell r="C11101">
            <v>96917339</v>
          </cell>
          <cell r="D11101">
            <v>96917339</v>
          </cell>
        </row>
        <row r="11102">
          <cell r="C11102">
            <v>96917339</v>
          </cell>
          <cell r="D11102">
            <v>96917339</v>
          </cell>
        </row>
        <row r="11103">
          <cell r="C11103">
            <v>96917341</v>
          </cell>
          <cell r="D11103">
            <v>96917341</v>
          </cell>
        </row>
        <row r="11104">
          <cell r="C11104">
            <v>96917341</v>
          </cell>
          <cell r="D11104">
            <v>96917341</v>
          </cell>
        </row>
        <row r="11105">
          <cell r="C11105">
            <v>96917341</v>
          </cell>
          <cell r="D11105">
            <v>96917341</v>
          </cell>
        </row>
        <row r="11106">
          <cell r="C11106">
            <v>96917341</v>
          </cell>
          <cell r="D11106">
            <v>96915562</v>
          </cell>
        </row>
        <row r="11107">
          <cell r="C11107">
            <v>96917342</v>
          </cell>
          <cell r="D11107">
            <v>96917341</v>
          </cell>
        </row>
        <row r="11108">
          <cell r="C11108">
            <v>96917343</v>
          </cell>
          <cell r="D11108">
            <v>96915482</v>
          </cell>
        </row>
        <row r="11109">
          <cell r="C11109">
            <v>96917344</v>
          </cell>
          <cell r="D11109">
            <v>96915493</v>
          </cell>
        </row>
        <row r="11110">
          <cell r="C11110">
            <v>96917345</v>
          </cell>
          <cell r="D11110">
            <v>96610853</v>
          </cell>
        </row>
        <row r="11111">
          <cell r="C11111">
            <v>96917346</v>
          </cell>
          <cell r="D11111">
            <v>96610854</v>
          </cell>
        </row>
        <row r="11112">
          <cell r="C11112">
            <v>96917348</v>
          </cell>
          <cell r="D11112">
            <v>96914487</v>
          </cell>
        </row>
        <row r="11113">
          <cell r="C11113">
            <v>96917364</v>
          </cell>
          <cell r="D11113">
            <v>96917364</v>
          </cell>
        </row>
        <row r="11114">
          <cell r="C11114">
            <v>96917364</v>
          </cell>
          <cell r="D11114">
            <v>96917364</v>
          </cell>
        </row>
        <row r="11115">
          <cell r="C11115">
            <v>96917364</v>
          </cell>
          <cell r="D11115">
            <v>96917364</v>
          </cell>
        </row>
        <row r="11116">
          <cell r="C11116">
            <v>96917365</v>
          </cell>
          <cell r="D11116">
            <v>90217448</v>
          </cell>
        </row>
        <row r="11117">
          <cell r="C11117">
            <v>96917365</v>
          </cell>
          <cell r="D11117">
            <v>90217448</v>
          </cell>
        </row>
        <row r="11118">
          <cell r="C11118">
            <v>96917365</v>
          </cell>
          <cell r="D11118">
            <v>96917365</v>
          </cell>
        </row>
        <row r="11119">
          <cell r="C11119">
            <v>96917366</v>
          </cell>
          <cell r="D11119">
            <v>96914159</v>
          </cell>
        </row>
        <row r="11120">
          <cell r="C11120">
            <v>96917366</v>
          </cell>
          <cell r="D11120">
            <v>96566356</v>
          </cell>
        </row>
        <row r="11121">
          <cell r="C11121">
            <v>96917389</v>
          </cell>
          <cell r="D11121">
            <v>96917389</v>
          </cell>
        </row>
        <row r="11122">
          <cell r="C11122">
            <v>96917390</v>
          </cell>
          <cell r="D11122">
            <v>96917390</v>
          </cell>
        </row>
        <row r="11123">
          <cell r="C11123">
            <v>96917391</v>
          </cell>
          <cell r="D11123">
            <v>96917391</v>
          </cell>
        </row>
        <row r="11124">
          <cell r="C11124">
            <v>96917392</v>
          </cell>
          <cell r="D11124">
            <v>96917392</v>
          </cell>
        </row>
        <row r="11125">
          <cell r="C11125">
            <v>96917393</v>
          </cell>
          <cell r="D11125">
            <v>96618781</v>
          </cell>
        </row>
        <row r="11126">
          <cell r="C11126">
            <v>96917393</v>
          </cell>
          <cell r="D11126">
            <v>96917393</v>
          </cell>
        </row>
        <row r="11127">
          <cell r="C11127">
            <v>96917396</v>
          </cell>
          <cell r="D11127">
            <v>96917396</v>
          </cell>
        </row>
        <row r="11128">
          <cell r="C11128">
            <v>96917400</v>
          </cell>
          <cell r="D11128">
            <v>90246698</v>
          </cell>
        </row>
        <row r="11129">
          <cell r="C11129">
            <v>96917402</v>
          </cell>
          <cell r="D11129" t="str">
            <v>IC-1953</v>
          </cell>
        </row>
        <row r="11130">
          <cell r="C11130">
            <v>96917402</v>
          </cell>
          <cell r="D11130" t="str">
            <v>IC-1953</v>
          </cell>
        </row>
        <row r="11131">
          <cell r="C11131">
            <v>96917403</v>
          </cell>
          <cell r="D11131" t="str">
            <v>IC-1954</v>
          </cell>
        </row>
        <row r="11132">
          <cell r="C11132">
            <v>96917403</v>
          </cell>
          <cell r="D11132" t="str">
            <v>IC-1954</v>
          </cell>
        </row>
        <row r="11133">
          <cell r="C11133">
            <v>96917404</v>
          </cell>
          <cell r="D11133">
            <v>96322766</v>
          </cell>
        </row>
        <row r="11134">
          <cell r="C11134">
            <v>96917404</v>
          </cell>
          <cell r="D11134">
            <v>96322766</v>
          </cell>
        </row>
        <row r="11135">
          <cell r="C11135">
            <v>96917404</v>
          </cell>
          <cell r="D11135">
            <v>96322766</v>
          </cell>
        </row>
        <row r="11136">
          <cell r="C11136">
            <v>96917405</v>
          </cell>
          <cell r="D11136">
            <v>96603458</v>
          </cell>
        </row>
        <row r="11137">
          <cell r="C11137">
            <v>96917405</v>
          </cell>
          <cell r="D11137">
            <v>96603458</v>
          </cell>
        </row>
        <row r="11138">
          <cell r="C11138">
            <v>96917405</v>
          </cell>
          <cell r="D11138">
            <v>96603458</v>
          </cell>
        </row>
        <row r="11139">
          <cell r="C11139">
            <v>96917417</v>
          </cell>
          <cell r="D11139">
            <v>96917417</v>
          </cell>
        </row>
        <row r="11140">
          <cell r="C11140">
            <v>96917417</v>
          </cell>
          <cell r="D11140">
            <v>96917417</v>
          </cell>
        </row>
        <row r="11141">
          <cell r="C11141">
            <v>96917433</v>
          </cell>
          <cell r="D11141">
            <v>96917433</v>
          </cell>
        </row>
        <row r="11142">
          <cell r="C11142">
            <v>96917434</v>
          </cell>
          <cell r="D11142">
            <v>96917434</v>
          </cell>
        </row>
        <row r="11143">
          <cell r="C11143">
            <v>96917435</v>
          </cell>
          <cell r="D11143">
            <v>96917435</v>
          </cell>
        </row>
        <row r="11144">
          <cell r="C11144">
            <v>96917435</v>
          </cell>
          <cell r="D11144">
            <v>96917435</v>
          </cell>
        </row>
        <row r="11145">
          <cell r="C11145">
            <v>96917435</v>
          </cell>
          <cell r="D11145">
            <v>96917435</v>
          </cell>
        </row>
        <row r="11146">
          <cell r="C11146">
            <v>96917441</v>
          </cell>
          <cell r="D11146">
            <v>96916451</v>
          </cell>
        </row>
        <row r="11147">
          <cell r="C11147">
            <v>96917442</v>
          </cell>
          <cell r="D11147">
            <v>96916420</v>
          </cell>
        </row>
        <row r="11148">
          <cell r="C11148">
            <v>96917446</v>
          </cell>
          <cell r="D11148">
            <v>96915629</v>
          </cell>
        </row>
        <row r="11149">
          <cell r="C11149">
            <v>96917447</v>
          </cell>
          <cell r="D11149">
            <v>96917447</v>
          </cell>
        </row>
        <row r="11150">
          <cell r="C11150">
            <v>96917451</v>
          </cell>
          <cell r="D11150">
            <v>96187780</v>
          </cell>
        </row>
        <row r="11151">
          <cell r="C11151">
            <v>96917451</v>
          </cell>
          <cell r="D11151">
            <v>96917451</v>
          </cell>
        </row>
        <row r="11152">
          <cell r="C11152">
            <v>96917451</v>
          </cell>
          <cell r="D11152">
            <v>96187780</v>
          </cell>
        </row>
        <row r="11153">
          <cell r="C11153">
            <v>96917456</v>
          </cell>
          <cell r="D11153">
            <v>96914165</v>
          </cell>
        </row>
        <row r="11154">
          <cell r="C11154">
            <v>96917456</v>
          </cell>
          <cell r="D11154">
            <v>96914165</v>
          </cell>
        </row>
        <row r="11155">
          <cell r="C11155">
            <v>96917456</v>
          </cell>
          <cell r="D11155">
            <v>96917456</v>
          </cell>
        </row>
        <row r="11156">
          <cell r="C11156">
            <v>96917456</v>
          </cell>
          <cell r="D11156">
            <v>96914165</v>
          </cell>
        </row>
        <row r="11157">
          <cell r="C11157">
            <v>96917458</v>
          </cell>
          <cell r="D11157">
            <v>96191807</v>
          </cell>
        </row>
        <row r="11158">
          <cell r="C11158">
            <v>96917459</v>
          </cell>
          <cell r="D11158">
            <v>96252166</v>
          </cell>
        </row>
        <row r="11159">
          <cell r="C11159">
            <v>96917460</v>
          </cell>
          <cell r="D11159">
            <v>95214156</v>
          </cell>
        </row>
        <row r="11160">
          <cell r="C11160">
            <v>96917460</v>
          </cell>
          <cell r="D11160">
            <v>95214156</v>
          </cell>
        </row>
        <row r="11161">
          <cell r="C11161">
            <v>96917461</v>
          </cell>
          <cell r="D11161">
            <v>95214158</v>
          </cell>
        </row>
        <row r="11162">
          <cell r="C11162">
            <v>96917461</v>
          </cell>
          <cell r="D11162">
            <v>95214158</v>
          </cell>
        </row>
        <row r="11163">
          <cell r="C11163">
            <v>96917462</v>
          </cell>
          <cell r="D11163">
            <v>95214157</v>
          </cell>
        </row>
        <row r="11164">
          <cell r="C11164">
            <v>96917462</v>
          </cell>
          <cell r="D11164">
            <v>95214157</v>
          </cell>
        </row>
        <row r="11165">
          <cell r="C11165">
            <v>96917470</v>
          </cell>
          <cell r="D11165">
            <v>95214167</v>
          </cell>
        </row>
        <row r="11166">
          <cell r="C11166">
            <v>96917470</v>
          </cell>
          <cell r="D11166">
            <v>95214167</v>
          </cell>
        </row>
        <row r="11167">
          <cell r="C11167">
            <v>96917471</v>
          </cell>
          <cell r="D11167">
            <v>95214169</v>
          </cell>
        </row>
        <row r="11168">
          <cell r="C11168">
            <v>96917471</v>
          </cell>
          <cell r="D11168">
            <v>95214169</v>
          </cell>
        </row>
        <row r="11169">
          <cell r="C11169">
            <v>96917480</v>
          </cell>
          <cell r="D11169">
            <v>95214178</v>
          </cell>
        </row>
        <row r="11170">
          <cell r="C11170">
            <v>96917480</v>
          </cell>
          <cell r="D11170">
            <v>95214178</v>
          </cell>
        </row>
        <row r="11171">
          <cell r="C11171">
            <v>96917481</v>
          </cell>
          <cell r="D11171">
            <v>95214180</v>
          </cell>
        </row>
        <row r="11172">
          <cell r="C11172">
            <v>96917481</v>
          </cell>
          <cell r="D11172">
            <v>95214180</v>
          </cell>
        </row>
        <row r="11173">
          <cell r="C11173">
            <v>96917482</v>
          </cell>
          <cell r="D11173">
            <v>95214179</v>
          </cell>
        </row>
        <row r="11174">
          <cell r="C11174">
            <v>96917482</v>
          </cell>
          <cell r="D11174">
            <v>95214179</v>
          </cell>
        </row>
        <row r="11175">
          <cell r="C11175">
            <v>96917495</v>
          </cell>
          <cell r="D11175">
            <v>96917495</v>
          </cell>
        </row>
        <row r="11176">
          <cell r="C11176">
            <v>96917495</v>
          </cell>
          <cell r="D11176">
            <v>96917499</v>
          </cell>
        </row>
        <row r="11177">
          <cell r="C11177">
            <v>96917496</v>
          </cell>
          <cell r="D11177">
            <v>96917496</v>
          </cell>
        </row>
        <row r="11178">
          <cell r="C11178">
            <v>96917497</v>
          </cell>
          <cell r="D11178">
            <v>96917497</v>
          </cell>
        </row>
        <row r="11179">
          <cell r="C11179">
            <v>96917497</v>
          </cell>
          <cell r="D11179">
            <v>96917497</v>
          </cell>
        </row>
        <row r="11180">
          <cell r="C11180">
            <v>96917498</v>
          </cell>
          <cell r="D11180">
            <v>96917498</v>
          </cell>
        </row>
        <row r="11181">
          <cell r="C11181">
            <v>96917505</v>
          </cell>
          <cell r="D11181">
            <v>96917505</v>
          </cell>
        </row>
        <row r="11182">
          <cell r="C11182">
            <v>96917505</v>
          </cell>
          <cell r="D11182">
            <v>96917508</v>
          </cell>
        </row>
        <row r="11183">
          <cell r="C11183">
            <v>96917506</v>
          </cell>
          <cell r="D11183">
            <v>96917506</v>
          </cell>
        </row>
        <row r="11184">
          <cell r="C11184">
            <v>96917507</v>
          </cell>
          <cell r="D11184">
            <v>96917507</v>
          </cell>
        </row>
        <row r="11185">
          <cell r="C11185">
            <v>96917508</v>
          </cell>
          <cell r="D11185">
            <v>96917508</v>
          </cell>
        </row>
        <row r="11186">
          <cell r="C11186">
            <v>96917509</v>
          </cell>
          <cell r="D11186">
            <v>96917513</v>
          </cell>
        </row>
        <row r="11187">
          <cell r="C11187">
            <v>96917509</v>
          </cell>
          <cell r="D11187">
            <v>96917509</v>
          </cell>
        </row>
        <row r="11188">
          <cell r="C11188">
            <v>96917509</v>
          </cell>
          <cell r="D11188">
            <v>96917513</v>
          </cell>
        </row>
        <row r="11189">
          <cell r="C11189">
            <v>96917510</v>
          </cell>
          <cell r="D11189">
            <v>96917510</v>
          </cell>
        </row>
        <row r="11190">
          <cell r="C11190">
            <v>96917511</v>
          </cell>
          <cell r="D11190">
            <v>96917511</v>
          </cell>
        </row>
        <row r="11191">
          <cell r="C11191">
            <v>96917512</v>
          </cell>
          <cell r="D11191">
            <v>96917512</v>
          </cell>
        </row>
        <row r="11192">
          <cell r="C11192">
            <v>96917513</v>
          </cell>
          <cell r="D11192" t="str">
            <v>SC-647</v>
          </cell>
        </row>
        <row r="11193">
          <cell r="C11193">
            <v>96917513</v>
          </cell>
          <cell r="D11193">
            <v>96917513</v>
          </cell>
        </row>
        <row r="11194">
          <cell r="C11194">
            <v>96917524</v>
          </cell>
          <cell r="D11194">
            <v>96917524</v>
          </cell>
        </row>
        <row r="11195">
          <cell r="C11195">
            <v>96917525</v>
          </cell>
          <cell r="D11195">
            <v>96917525</v>
          </cell>
        </row>
        <row r="11196">
          <cell r="C11196">
            <v>96917526</v>
          </cell>
          <cell r="D11196">
            <v>96917526</v>
          </cell>
        </row>
        <row r="11197">
          <cell r="C11197">
            <v>96917527</v>
          </cell>
          <cell r="D11197">
            <v>96917527</v>
          </cell>
        </row>
        <row r="11198">
          <cell r="C11198">
            <v>96917528</v>
          </cell>
          <cell r="D11198" t="str">
            <v>SC-648</v>
          </cell>
        </row>
        <row r="11199">
          <cell r="C11199">
            <v>96917528</v>
          </cell>
          <cell r="D11199">
            <v>96917528</v>
          </cell>
        </row>
        <row r="11200">
          <cell r="C11200">
            <v>96917534</v>
          </cell>
          <cell r="D11200">
            <v>96917538</v>
          </cell>
        </row>
        <row r="11201">
          <cell r="C11201">
            <v>96917534</v>
          </cell>
          <cell r="D11201">
            <v>96917534</v>
          </cell>
        </row>
        <row r="11202">
          <cell r="C11202">
            <v>96917534</v>
          </cell>
          <cell r="D11202">
            <v>96917538</v>
          </cell>
        </row>
        <row r="11203">
          <cell r="C11203">
            <v>96917535</v>
          </cell>
          <cell r="D11203">
            <v>96917535</v>
          </cell>
        </row>
        <row r="11204">
          <cell r="C11204">
            <v>96917536</v>
          </cell>
          <cell r="D11204">
            <v>96917536</v>
          </cell>
        </row>
        <row r="11205">
          <cell r="C11205">
            <v>96917537</v>
          </cell>
          <cell r="D11205">
            <v>96917537</v>
          </cell>
        </row>
        <row r="11206">
          <cell r="C11206">
            <v>96917538</v>
          </cell>
          <cell r="D11206" t="str">
            <v>SC-649</v>
          </cell>
        </row>
        <row r="11207">
          <cell r="C11207">
            <v>96917538</v>
          </cell>
          <cell r="D11207">
            <v>96917538</v>
          </cell>
        </row>
        <row r="11208">
          <cell r="C11208">
            <v>96917570</v>
          </cell>
          <cell r="D11208">
            <v>96917570</v>
          </cell>
        </row>
        <row r="11209">
          <cell r="C11209">
            <v>96917571</v>
          </cell>
          <cell r="D11209">
            <v>96917571</v>
          </cell>
        </row>
        <row r="11210">
          <cell r="C11210">
            <v>96917572</v>
          </cell>
          <cell r="D11210">
            <v>96917572</v>
          </cell>
        </row>
        <row r="11211">
          <cell r="C11211">
            <v>96917573</v>
          </cell>
          <cell r="D11211">
            <v>96917573</v>
          </cell>
        </row>
        <row r="11212">
          <cell r="C11212">
            <v>96917586</v>
          </cell>
          <cell r="D11212">
            <v>96917586</v>
          </cell>
        </row>
        <row r="11213">
          <cell r="C11213">
            <v>96917587</v>
          </cell>
          <cell r="D11213">
            <v>96917587</v>
          </cell>
        </row>
        <row r="11214">
          <cell r="C11214">
            <v>96917588</v>
          </cell>
          <cell r="D11214">
            <v>96917588</v>
          </cell>
        </row>
        <row r="11215">
          <cell r="C11215">
            <v>96917589</v>
          </cell>
          <cell r="D11215">
            <v>96917589</v>
          </cell>
        </row>
        <row r="11216">
          <cell r="C11216">
            <v>96917590</v>
          </cell>
          <cell r="D11216">
            <v>96917590</v>
          </cell>
        </row>
        <row r="11217">
          <cell r="C11217">
            <v>96917591</v>
          </cell>
          <cell r="D11217">
            <v>96917591</v>
          </cell>
        </row>
        <row r="11218">
          <cell r="C11218">
            <v>96917592</v>
          </cell>
          <cell r="D11218">
            <v>96917592</v>
          </cell>
        </row>
        <row r="11219">
          <cell r="C11219">
            <v>96917593</v>
          </cell>
          <cell r="D11219">
            <v>96917593</v>
          </cell>
        </row>
        <row r="11220">
          <cell r="C11220">
            <v>96917598</v>
          </cell>
          <cell r="D11220">
            <v>96917598</v>
          </cell>
        </row>
        <row r="11221">
          <cell r="C11221">
            <v>96917599</v>
          </cell>
          <cell r="D11221">
            <v>96917599</v>
          </cell>
        </row>
        <row r="11222">
          <cell r="C11222">
            <v>96917600</v>
          </cell>
          <cell r="D11222">
            <v>96917600</v>
          </cell>
        </row>
        <row r="11223">
          <cell r="C11223">
            <v>96917601</v>
          </cell>
          <cell r="D11223">
            <v>96917601</v>
          </cell>
        </row>
        <row r="11224">
          <cell r="C11224">
            <v>96917602</v>
          </cell>
          <cell r="D11224">
            <v>96917602</v>
          </cell>
        </row>
        <row r="11225">
          <cell r="C11225">
            <v>96917603</v>
          </cell>
          <cell r="D11225">
            <v>96917603</v>
          </cell>
        </row>
        <row r="11226">
          <cell r="C11226">
            <v>96917604</v>
          </cell>
          <cell r="D11226">
            <v>96917604</v>
          </cell>
        </row>
        <row r="11227">
          <cell r="C11227">
            <v>96917605</v>
          </cell>
          <cell r="D11227">
            <v>96917605</v>
          </cell>
        </row>
        <row r="11228">
          <cell r="C11228">
            <v>96917606</v>
          </cell>
          <cell r="D11228">
            <v>96917606</v>
          </cell>
        </row>
        <row r="11229">
          <cell r="C11229">
            <v>96917607</v>
          </cell>
          <cell r="D11229">
            <v>96917607</v>
          </cell>
        </row>
        <row r="11230">
          <cell r="C11230">
            <v>96917608</v>
          </cell>
          <cell r="D11230">
            <v>96917608</v>
          </cell>
        </row>
        <row r="11231">
          <cell r="C11231">
            <v>96917609</v>
          </cell>
          <cell r="D11231">
            <v>96917609</v>
          </cell>
        </row>
        <row r="11232">
          <cell r="C11232">
            <v>96917610</v>
          </cell>
          <cell r="D11232">
            <v>96917610</v>
          </cell>
        </row>
        <row r="11233">
          <cell r="C11233">
            <v>96917611</v>
          </cell>
          <cell r="D11233">
            <v>96917611</v>
          </cell>
        </row>
        <row r="11234">
          <cell r="C11234">
            <v>96917612</v>
          </cell>
          <cell r="D11234">
            <v>96917612</v>
          </cell>
        </row>
        <row r="11235">
          <cell r="C11235">
            <v>96917613</v>
          </cell>
          <cell r="D11235">
            <v>96917613</v>
          </cell>
        </row>
        <row r="11236">
          <cell r="C11236">
            <v>96917614</v>
          </cell>
          <cell r="D11236">
            <v>96917614</v>
          </cell>
        </row>
        <row r="11237">
          <cell r="C11237">
            <v>96917615</v>
          </cell>
          <cell r="D11237">
            <v>96917615</v>
          </cell>
        </row>
        <row r="11238">
          <cell r="C11238">
            <v>96917616</v>
          </cell>
          <cell r="D11238">
            <v>96917616</v>
          </cell>
        </row>
        <row r="11239">
          <cell r="C11239">
            <v>96917617</v>
          </cell>
          <cell r="D11239">
            <v>96917617</v>
          </cell>
        </row>
        <row r="11240">
          <cell r="C11240">
            <v>96917618</v>
          </cell>
          <cell r="D11240">
            <v>96917618</v>
          </cell>
        </row>
        <row r="11241">
          <cell r="C11241">
            <v>96917619</v>
          </cell>
          <cell r="D11241">
            <v>96917619</v>
          </cell>
        </row>
        <row r="11242">
          <cell r="C11242">
            <v>96917620</v>
          </cell>
          <cell r="D11242">
            <v>96917620</v>
          </cell>
        </row>
        <row r="11243">
          <cell r="C11243">
            <v>96917621</v>
          </cell>
          <cell r="D11243">
            <v>96917621</v>
          </cell>
        </row>
        <row r="11244">
          <cell r="C11244">
            <v>96917622</v>
          </cell>
          <cell r="D11244">
            <v>96917622</v>
          </cell>
        </row>
        <row r="11245">
          <cell r="C11245">
            <v>96917623</v>
          </cell>
          <cell r="D11245">
            <v>96917623</v>
          </cell>
        </row>
        <row r="11246">
          <cell r="C11246">
            <v>96917624</v>
          </cell>
          <cell r="D11246">
            <v>96917624</v>
          </cell>
        </row>
        <row r="11247">
          <cell r="C11247">
            <v>96917625</v>
          </cell>
          <cell r="D11247">
            <v>96917625</v>
          </cell>
        </row>
        <row r="11248">
          <cell r="C11248">
            <v>96917638</v>
          </cell>
          <cell r="D11248">
            <v>96917638</v>
          </cell>
        </row>
        <row r="11249">
          <cell r="C11249">
            <v>96917639</v>
          </cell>
          <cell r="D11249">
            <v>96917639</v>
          </cell>
        </row>
        <row r="11250">
          <cell r="C11250">
            <v>96917640</v>
          </cell>
          <cell r="D11250">
            <v>96917640</v>
          </cell>
        </row>
        <row r="11251">
          <cell r="C11251">
            <v>96917641</v>
          </cell>
          <cell r="D11251">
            <v>96917641</v>
          </cell>
        </row>
        <row r="11252">
          <cell r="C11252">
            <v>96917642</v>
          </cell>
          <cell r="D11252">
            <v>96917646</v>
          </cell>
        </row>
        <row r="11253">
          <cell r="C11253">
            <v>96917643</v>
          </cell>
          <cell r="D11253">
            <v>96917643</v>
          </cell>
        </row>
        <row r="11254">
          <cell r="C11254">
            <v>96917644</v>
          </cell>
          <cell r="D11254">
            <v>96917644</v>
          </cell>
        </row>
        <row r="11255">
          <cell r="C11255">
            <v>96917645</v>
          </cell>
          <cell r="D11255">
            <v>96917645</v>
          </cell>
        </row>
        <row r="11256">
          <cell r="C11256">
            <v>96917646</v>
          </cell>
          <cell r="D11256">
            <v>96917646</v>
          </cell>
        </row>
        <row r="11257">
          <cell r="C11257">
            <v>96917647</v>
          </cell>
          <cell r="D11257">
            <v>96917647</v>
          </cell>
        </row>
        <row r="11258">
          <cell r="C11258">
            <v>96917648</v>
          </cell>
          <cell r="D11258">
            <v>96917648</v>
          </cell>
        </row>
        <row r="11259">
          <cell r="C11259">
            <v>96917649</v>
          </cell>
          <cell r="D11259">
            <v>96917649</v>
          </cell>
        </row>
        <row r="11260">
          <cell r="C11260">
            <v>96917650</v>
          </cell>
          <cell r="D11260">
            <v>96917650</v>
          </cell>
        </row>
        <row r="11261">
          <cell r="C11261">
            <v>96930108</v>
          </cell>
          <cell r="D11261">
            <v>96930108</v>
          </cell>
        </row>
        <row r="11262">
          <cell r="C11262">
            <v>96930108</v>
          </cell>
          <cell r="D11262">
            <v>96930108</v>
          </cell>
        </row>
        <row r="11263">
          <cell r="C11263">
            <v>96933487</v>
          </cell>
          <cell r="D11263">
            <v>96933487</v>
          </cell>
        </row>
        <row r="11264">
          <cell r="C11264">
            <v>96933589</v>
          </cell>
          <cell r="D11264">
            <v>96933589</v>
          </cell>
        </row>
        <row r="11265">
          <cell r="C11265">
            <v>96933668</v>
          </cell>
          <cell r="D11265">
            <v>96933668</v>
          </cell>
        </row>
        <row r="11266">
          <cell r="C11266">
            <v>96933669</v>
          </cell>
          <cell r="D11266">
            <v>96933669</v>
          </cell>
        </row>
        <row r="11267">
          <cell r="C11267">
            <v>96933805</v>
          </cell>
          <cell r="D11267">
            <v>96933805</v>
          </cell>
        </row>
        <row r="11268">
          <cell r="C11268">
            <v>96933805</v>
          </cell>
          <cell r="D11268">
            <v>96933805</v>
          </cell>
        </row>
        <row r="11269">
          <cell r="C11269">
            <v>96933915</v>
          </cell>
          <cell r="D11269">
            <v>96933915</v>
          </cell>
        </row>
        <row r="11270">
          <cell r="C11270">
            <v>96933916</v>
          </cell>
          <cell r="D11270">
            <v>96933916</v>
          </cell>
        </row>
        <row r="11271">
          <cell r="C11271">
            <v>96933919</v>
          </cell>
          <cell r="D11271">
            <v>95987358</v>
          </cell>
        </row>
        <row r="11272">
          <cell r="C11272">
            <v>96933919</v>
          </cell>
          <cell r="D11272">
            <v>95987358</v>
          </cell>
        </row>
        <row r="11273">
          <cell r="C11273">
            <v>96933920</v>
          </cell>
          <cell r="D11273">
            <v>96933920</v>
          </cell>
        </row>
        <row r="11274">
          <cell r="C11274">
            <v>96933921</v>
          </cell>
          <cell r="D11274">
            <v>96933921</v>
          </cell>
        </row>
        <row r="11275">
          <cell r="C11275">
            <v>96933922</v>
          </cell>
          <cell r="D11275">
            <v>96933922</v>
          </cell>
        </row>
        <row r="11276">
          <cell r="C11276">
            <v>96933923</v>
          </cell>
          <cell r="D11276">
            <v>96933923</v>
          </cell>
        </row>
        <row r="11277">
          <cell r="C11277">
            <v>96933993</v>
          </cell>
          <cell r="D11277">
            <v>96933993</v>
          </cell>
        </row>
        <row r="11278">
          <cell r="C11278">
            <v>96940089</v>
          </cell>
          <cell r="D11278">
            <v>96940089</v>
          </cell>
        </row>
        <row r="11279">
          <cell r="C11279">
            <v>96940145</v>
          </cell>
          <cell r="D11279">
            <v>96940145</v>
          </cell>
        </row>
        <row r="11280">
          <cell r="C11280">
            <v>96940146</v>
          </cell>
          <cell r="D11280">
            <v>96940146</v>
          </cell>
        </row>
        <row r="11281">
          <cell r="C11281">
            <v>96940148</v>
          </cell>
          <cell r="D11281">
            <v>96940148</v>
          </cell>
        </row>
        <row r="11282">
          <cell r="C11282">
            <v>96940149</v>
          </cell>
          <cell r="D11282">
            <v>96940149</v>
          </cell>
        </row>
        <row r="11283">
          <cell r="C11283">
            <v>96940285</v>
          </cell>
          <cell r="D11283">
            <v>95211318</v>
          </cell>
        </row>
        <row r="11284">
          <cell r="C11284">
            <v>96940285</v>
          </cell>
          <cell r="D11284">
            <v>95211318</v>
          </cell>
        </row>
        <row r="11285">
          <cell r="C11285">
            <v>96940368</v>
          </cell>
          <cell r="D11285">
            <v>96940368</v>
          </cell>
        </row>
        <row r="11286">
          <cell r="C11286">
            <v>96940400</v>
          </cell>
          <cell r="D11286">
            <v>96940400</v>
          </cell>
        </row>
        <row r="11287">
          <cell r="C11287">
            <v>96940441</v>
          </cell>
          <cell r="D11287">
            <v>96940441</v>
          </cell>
        </row>
        <row r="11288">
          <cell r="C11288">
            <v>96940443</v>
          </cell>
          <cell r="D11288">
            <v>96940443</v>
          </cell>
        </row>
        <row r="11289">
          <cell r="C11289">
            <v>96940445</v>
          </cell>
          <cell r="D11289">
            <v>96940445</v>
          </cell>
        </row>
        <row r="11290">
          <cell r="C11290">
            <v>96940447</v>
          </cell>
          <cell r="D11290">
            <v>96940447</v>
          </cell>
        </row>
        <row r="11291">
          <cell r="C11291">
            <v>96940449</v>
          </cell>
          <cell r="D11291">
            <v>96940449</v>
          </cell>
        </row>
        <row r="11292">
          <cell r="C11292">
            <v>96940451</v>
          </cell>
          <cell r="D11292">
            <v>96940451</v>
          </cell>
        </row>
        <row r="11293">
          <cell r="C11293">
            <v>96940452</v>
          </cell>
          <cell r="D11293">
            <v>96940452</v>
          </cell>
        </row>
        <row r="11294">
          <cell r="C11294">
            <v>96940453</v>
          </cell>
          <cell r="D11294">
            <v>96940453</v>
          </cell>
        </row>
        <row r="11295">
          <cell r="C11295">
            <v>96940454</v>
          </cell>
          <cell r="D11295">
            <v>96940454</v>
          </cell>
        </row>
        <row r="11296">
          <cell r="C11296">
            <v>96940455</v>
          </cell>
          <cell r="D11296">
            <v>96940455</v>
          </cell>
        </row>
        <row r="11297">
          <cell r="C11297">
            <v>96940456</v>
          </cell>
          <cell r="D11297">
            <v>96940456</v>
          </cell>
        </row>
        <row r="11298">
          <cell r="C11298">
            <v>96940457</v>
          </cell>
          <cell r="D11298">
            <v>96940457</v>
          </cell>
        </row>
        <row r="11299">
          <cell r="C11299">
            <v>96940498</v>
          </cell>
          <cell r="D11299">
            <v>96940498</v>
          </cell>
        </row>
        <row r="11300">
          <cell r="C11300">
            <v>96940541</v>
          </cell>
          <cell r="D11300">
            <v>96940541</v>
          </cell>
        </row>
        <row r="11301">
          <cell r="C11301">
            <v>96940543</v>
          </cell>
          <cell r="D11301">
            <v>96940543</v>
          </cell>
        </row>
        <row r="11302">
          <cell r="C11302">
            <v>96940545</v>
          </cell>
          <cell r="D11302">
            <v>96940545</v>
          </cell>
        </row>
        <row r="11303">
          <cell r="C11303">
            <v>96940547</v>
          </cell>
          <cell r="D11303">
            <v>96940547</v>
          </cell>
        </row>
        <row r="11304">
          <cell r="C11304">
            <v>96940549</v>
          </cell>
          <cell r="D11304">
            <v>96940549</v>
          </cell>
        </row>
        <row r="11305">
          <cell r="C11305">
            <v>96940551</v>
          </cell>
          <cell r="D11305">
            <v>96940551</v>
          </cell>
        </row>
        <row r="11306">
          <cell r="C11306">
            <v>96940552</v>
          </cell>
          <cell r="D11306">
            <v>96940552</v>
          </cell>
        </row>
        <row r="11307">
          <cell r="C11307">
            <v>96940553</v>
          </cell>
          <cell r="D11307">
            <v>96940553</v>
          </cell>
        </row>
        <row r="11308">
          <cell r="C11308">
            <v>96940554</v>
          </cell>
          <cell r="D11308">
            <v>96940554</v>
          </cell>
        </row>
        <row r="11309">
          <cell r="C11309">
            <v>96940668</v>
          </cell>
          <cell r="D11309">
            <v>96940668</v>
          </cell>
        </row>
        <row r="11310">
          <cell r="C11310">
            <v>96940668</v>
          </cell>
          <cell r="D11310">
            <v>96940668</v>
          </cell>
        </row>
        <row r="11311">
          <cell r="C11311">
            <v>96940672</v>
          </cell>
          <cell r="D11311">
            <v>96940672</v>
          </cell>
        </row>
        <row r="11312">
          <cell r="C11312">
            <v>96940672</v>
          </cell>
          <cell r="D11312">
            <v>96940672</v>
          </cell>
        </row>
        <row r="11313">
          <cell r="C11313">
            <v>96940837</v>
          </cell>
          <cell r="D11313">
            <v>96940837</v>
          </cell>
        </row>
        <row r="11314">
          <cell r="C11314">
            <v>96940960</v>
          </cell>
          <cell r="D11314">
            <v>96940960</v>
          </cell>
        </row>
        <row r="11315">
          <cell r="C11315">
            <v>96940960</v>
          </cell>
          <cell r="D11315">
            <v>96544503</v>
          </cell>
        </row>
        <row r="11316">
          <cell r="C11316">
            <v>96940967</v>
          </cell>
          <cell r="D11316">
            <v>96288972</v>
          </cell>
        </row>
        <row r="11317">
          <cell r="C11317">
            <v>96940967</v>
          </cell>
          <cell r="D11317">
            <v>96288972</v>
          </cell>
        </row>
        <row r="11318">
          <cell r="C11318">
            <v>96940967</v>
          </cell>
          <cell r="D11318">
            <v>96288972</v>
          </cell>
        </row>
        <row r="11319">
          <cell r="C11319">
            <v>96940976</v>
          </cell>
          <cell r="D11319">
            <v>96940976</v>
          </cell>
        </row>
        <row r="11320">
          <cell r="C11320">
            <v>96940976</v>
          </cell>
          <cell r="D11320">
            <v>96940976</v>
          </cell>
        </row>
        <row r="11321">
          <cell r="C11321">
            <v>96940976</v>
          </cell>
          <cell r="D11321">
            <v>96175535</v>
          </cell>
        </row>
        <row r="11322">
          <cell r="C11322">
            <v>96941071</v>
          </cell>
          <cell r="D11322">
            <v>96941071</v>
          </cell>
        </row>
        <row r="11323">
          <cell r="C11323">
            <v>96941152</v>
          </cell>
          <cell r="D11323">
            <v>96941152</v>
          </cell>
        </row>
        <row r="11324">
          <cell r="C11324">
            <v>96941238</v>
          </cell>
          <cell r="D11324">
            <v>96941238</v>
          </cell>
        </row>
        <row r="11325">
          <cell r="C11325">
            <v>96941673</v>
          </cell>
          <cell r="D11325">
            <v>95016248</v>
          </cell>
        </row>
        <row r="11326">
          <cell r="C11326">
            <v>96941673</v>
          </cell>
          <cell r="D11326">
            <v>95016248</v>
          </cell>
        </row>
        <row r="11327">
          <cell r="C11327">
            <v>96941966</v>
          </cell>
          <cell r="D11327">
            <v>96933805</v>
          </cell>
        </row>
        <row r="11328">
          <cell r="C11328">
            <v>96941966</v>
          </cell>
          <cell r="D11328">
            <v>96933805</v>
          </cell>
        </row>
        <row r="11329">
          <cell r="C11329">
            <v>96942480</v>
          </cell>
          <cell r="D11329" t="str">
            <v>96942480 or 95015368</v>
          </cell>
        </row>
        <row r="11330">
          <cell r="C11330">
            <v>96942999</v>
          </cell>
          <cell r="D11330">
            <v>96942999</v>
          </cell>
        </row>
        <row r="11331">
          <cell r="C11331">
            <v>96943000</v>
          </cell>
          <cell r="D11331">
            <v>96943000</v>
          </cell>
        </row>
        <row r="11332">
          <cell r="C11332">
            <v>96943293</v>
          </cell>
          <cell r="D11332">
            <v>95016539</v>
          </cell>
        </row>
        <row r="11333">
          <cell r="C11333">
            <v>96943293</v>
          </cell>
          <cell r="D11333">
            <v>95016539</v>
          </cell>
        </row>
        <row r="11334">
          <cell r="C11334">
            <v>96943426</v>
          </cell>
          <cell r="D11334">
            <v>96963480</v>
          </cell>
        </row>
        <row r="11335">
          <cell r="C11335">
            <v>96943426</v>
          </cell>
          <cell r="D11335">
            <v>96963480</v>
          </cell>
        </row>
        <row r="11336">
          <cell r="C11336">
            <v>96943434</v>
          </cell>
          <cell r="D11336">
            <v>96817520</v>
          </cell>
        </row>
        <row r="11337">
          <cell r="C11337">
            <v>96943434</v>
          </cell>
          <cell r="D11337">
            <v>96817520</v>
          </cell>
        </row>
        <row r="11338">
          <cell r="C11338">
            <v>96943467</v>
          </cell>
          <cell r="D11338">
            <v>96943467</v>
          </cell>
        </row>
        <row r="11339">
          <cell r="C11339">
            <v>96943467</v>
          </cell>
          <cell r="D11339">
            <v>96943467</v>
          </cell>
        </row>
        <row r="11340">
          <cell r="C11340">
            <v>96945360</v>
          </cell>
          <cell r="D11340">
            <v>96945360</v>
          </cell>
        </row>
        <row r="11341">
          <cell r="C11341">
            <v>96945360</v>
          </cell>
          <cell r="D11341">
            <v>96945360</v>
          </cell>
        </row>
        <row r="11342">
          <cell r="C11342">
            <v>96945360</v>
          </cell>
          <cell r="D11342">
            <v>96945360</v>
          </cell>
        </row>
        <row r="11343">
          <cell r="C11343">
            <v>96945360</v>
          </cell>
          <cell r="D11343">
            <v>90217840</v>
          </cell>
        </row>
        <row r="11344">
          <cell r="C11344">
            <v>96946155</v>
          </cell>
          <cell r="D11344">
            <v>96946155</v>
          </cell>
        </row>
        <row r="11345">
          <cell r="C11345">
            <v>96946156</v>
          </cell>
          <cell r="D11345">
            <v>96946156</v>
          </cell>
        </row>
        <row r="11346">
          <cell r="C11346">
            <v>96946582</v>
          </cell>
          <cell r="D11346">
            <v>96946582</v>
          </cell>
        </row>
        <row r="11347">
          <cell r="C11347">
            <v>96946584</v>
          </cell>
          <cell r="D11347">
            <v>96946584</v>
          </cell>
        </row>
        <row r="11348">
          <cell r="C11348">
            <v>96946590</v>
          </cell>
          <cell r="D11348">
            <v>96946590</v>
          </cell>
        </row>
        <row r="11349">
          <cell r="C11349">
            <v>96946592</v>
          </cell>
          <cell r="D11349">
            <v>96946592</v>
          </cell>
        </row>
        <row r="11350">
          <cell r="C11350">
            <v>96948582</v>
          </cell>
          <cell r="D11350">
            <v>96948582</v>
          </cell>
        </row>
        <row r="11351">
          <cell r="C11351">
            <v>96948583</v>
          </cell>
          <cell r="D11351">
            <v>96948583</v>
          </cell>
        </row>
        <row r="11352">
          <cell r="C11352">
            <v>96948586</v>
          </cell>
          <cell r="D11352">
            <v>96948586</v>
          </cell>
        </row>
        <row r="11353">
          <cell r="C11353">
            <v>96948587</v>
          </cell>
          <cell r="D11353">
            <v>96948587</v>
          </cell>
        </row>
        <row r="11354">
          <cell r="C11354">
            <v>96948719</v>
          </cell>
          <cell r="D11354">
            <v>96948719</v>
          </cell>
        </row>
        <row r="11355">
          <cell r="C11355">
            <v>96948720</v>
          </cell>
          <cell r="D11355">
            <v>96948720</v>
          </cell>
        </row>
        <row r="11356">
          <cell r="C11356">
            <v>96950092</v>
          </cell>
          <cell r="D11356">
            <v>96950092</v>
          </cell>
        </row>
        <row r="11357">
          <cell r="C11357">
            <v>96950136</v>
          </cell>
          <cell r="D11357">
            <v>96950136</v>
          </cell>
        </row>
        <row r="11358">
          <cell r="C11358">
            <v>96950138</v>
          </cell>
          <cell r="D11358">
            <v>96950138</v>
          </cell>
        </row>
        <row r="11359">
          <cell r="C11359">
            <v>96950138</v>
          </cell>
          <cell r="D11359">
            <v>95995591</v>
          </cell>
        </row>
        <row r="11360">
          <cell r="C11360">
            <v>96951459</v>
          </cell>
          <cell r="D11360">
            <v>96951459</v>
          </cell>
        </row>
        <row r="11361">
          <cell r="C11361">
            <v>96951476</v>
          </cell>
          <cell r="D11361">
            <v>96951476</v>
          </cell>
        </row>
        <row r="11362">
          <cell r="C11362">
            <v>96951476</v>
          </cell>
          <cell r="D11362">
            <v>96951476</v>
          </cell>
        </row>
        <row r="11363">
          <cell r="C11363">
            <v>96951503</v>
          </cell>
          <cell r="D11363">
            <v>96951503</v>
          </cell>
        </row>
        <row r="11364">
          <cell r="C11364">
            <v>96951506</v>
          </cell>
          <cell r="D11364">
            <v>96951506</v>
          </cell>
        </row>
        <row r="11365">
          <cell r="C11365">
            <v>96952012</v>
          </cell>
          <cell r="D11365">
            <v>96916443</v>
          </cell>
        </row>
        <row r="11366">
          <cell r="C11366">
            <v>96952013</v>
          </cell>
          <cell r="D11366">
            <v>96952013</v>
          </cell>
        </row>
        <row r="11367">
          <cell r="C11367">
            <v>96952013</v>
          </cell>
          <cell r="D11367">
            <v>96952013</v>
          </cell>
        </row>
        <row r="11368">
          <cell r="C11368">
            <v>96952015</v>
          </cell>
          <cell r="D11368">
            <v>96952015</v>
          </cell>
        </row>
        <row r="11369">
          <cell r="C11369">
            <v>96952016</v>
          </cell>
          <cell r="D11369">
            <v>96952016</v>
          </cell>
        </row>
        <row r="11370">
          <cell r="C11370">
            <v>96952016</v>
          </cell>
          <cell r="D11370">
            <v>96952016</v>
          </cell>
        </row>
        <row r="11371">
          <cell r="C11371">
            <v>96952017</v>
          </cell>
          <cell r="D11371">
            <v>96952017</v>
          </cell>
        </row>
        <row r="11372">
          <cell r="C11372">
            <v>96952018</v>
          </cell>
          <cell r="D11372">
            <v>96952018</v>
          </cell>
        </row>
        <row r="11373">
          <cell r="C11373">
            <v>96952018</v>
          </cell>
          <cell r="D11373">
            <v>96952018</v>
          </cell>
        </row>
        <row r="11374">
          <cell r="C11374">
            <v>96952019</v>
          </cell>
          <cell r="D11374">
            <v>96952019</v>
          </cell>
        </row>
        <row r="11375">
          <cell r="C11375">
            <v>96952019</v>
          </cell>
          <cell r="D11375">
            <v>96952019</v>
          </cell>
        </row>
        <row r="11376">
          <cell r="C11376">
            <v>96952019</v>
          </cell>
          <cell r="D11376">
            <v>96952019</v>
          </cell>
        </row>
        <row r="11377">
          <cell r="C11377">
            <v>96952196</v>
          </cell>
          <cell r="D11377">
            <v>95209431</v>
          </cell>
        </row>
        <row r="11378">
          <cell r="C11378">
            <v>96952196</v>
          </cell>
          <cell r="D11378">
            <v>95209431</v>
          </cell>
        </row>
        <row r="11379">
          <cell r="C11379">
            <v>96953428</v>
          </cell>
          <cell r="D11379">
            <v>96953428</v>
          </cell>
        </row>
        <row r="11380">
          <cell r="C11380">
            <v>96953428</v>
          </cell>
          <cell r="D11380">
            <v>96953428</v>
          </cell>
        </row>
        <row r="11381">
          <cell r="C11381">
            <v>96954025</v>
          </cell>
          <cell r="D11381">
            <v>96954025</v>
          </cell>
        </row>
        <row r="11382">
          <cell r="C11382">
            <v>96954025</v>
          </cell>
          <cell r="D11382">
            <v>96954025</v>
          </cell>
        </row>
        <row r="11383">
          <cell r="C11383">
            <v>96954050</v>
          </cell>
          <cell r="D11383">
            <v>94567681</v>
          </cell>
        </row>
        <row r="11384">
          <cell r="C11384">
            <v>96954050</v>
          </cell>
          <cell r="D11384">
            <v>94567681</v>
          </cell>
        </row>
        <row r="11385">
          <cell r="C11385">
            <v>96954053</v>
          </cell>
          <cell r="D11385">
            <v>94567681</v>
          </cell>
        </row>
        <row r="11386">
          <cell r="C11386">
            <v>96954053</v>
          </cell>
          <cell r="D11386">
            <v>94567681</v>
          </cell>
        </row>
        <row r="11387">
          <cell r="C11387">
            <v>96954105</v>
          </cell>
          <cell r="D11387">
            <v>96954105</v>
          </cell>
        </row>
        <row r="11388">
          <cell r="C11388">
            <v>96954106</v>
          </cell>
          <cell r="D11388">
            <v>96954106</v>
          </cell>
        </row>
        <row r="11389">
          <cell r="C11389">
            <v>96954107</v>
          </cell>
          <cell r="D11389">
            <v>96916966</v>
          </cell>
        </row>
        <row r="11390">
          <cell r="C11390">
            <v>96954107</v>
          </cell>
          <cell r="D11390">
            <v>96916966</v>
          </cell>
        </row>
        <row r="11391">
          <cell r="C11391">
            <v>96954107</v>
          </cell>
          <cell r="D11391">
            <v>96916966</v>
          </cell>
        </row>
        <row r="11392">
          <cell r="C11392">
            <v>96954108</v>
          </cell>
          <cell r="D11392">
            <v>96916959</v>
          </cell>
        </row>
        <row r="11393">
          <cell r="C11393">
            <v>96954108</v>
          </cell>
          <cell r="D11393">
            <v>96916959</v>
          </cell>
        </row>
        <row r="11394">
          <cell r="C11394">
            <v>96954108</v>
          </cell>
          <cell r="D11394">
            <v>96916959</v>
          </cell>
        </row>
        <row r="11395">
          <cell r="C11395">
            <v>96954109</v>
          </cell>
          <cell r="D11395">
            <v>96954109</v>
          </cell>
        </row>
        <row r="11396">
          <cell r="C11396">
            <v>96954113</v>
          </cell>
          <cell r="D11396">
            <v>96954113</v>
          </cell>
        </row>
        <row r="11397">
          <cell r="C11397">
            <v>96954113</v>
          </cell>
          <cell r="D11397">
            <v>96954113</v>
          </cell>
        </row>
        <row r="11398">
          <cell r="C11398">
            <v>96955800</v>
          </cell>
          <cell r="D11398">
            <v>96955800</v>
          </cell>
        </row>
        <row r="11399">
          <cell r="C11399">
            <v>96955803</v>
          </cell>
          <cell r="D11399">
            <v>96955803</v>
          </cell>
        </row>
        <row r="11400">
          <cell r="C11400">
            <v>96955818</v>
          </cell>
          <cell r="D11400">
            <v>96955818</v>
          </cell>
        </row>
        <row r="11401">
          <cell r="C11401">
            <v>96955821</v>
          </cell>
          <cell r="D11401">
            <v>96955821</v>
          </cell>
        </row>
        <row r="11402">
          <cell r="C11402">
            <v>96955895</v>
          </cell>
          <cell r="D11402">
            <v>96955895</v>
          </cell>
        </row>
        <row r="11403">
          <cell r="C11403">
            <v>96955901</v>
          </cell>
          <cell r="D11403">
            <v>96955901</v>
          </cell>
        </row>
        <row r="11404">
          <cell r="C11404">
            <v>96956789</v>
          </cell>
          <cell r="D11404">
            <v>96956789</v>
          </cell>
        </row>
        <row r="11405">
          <cell r="C11405">
            <v>96957181</v>
          </cell>
          <cell r="D11405">
            <v>96957181</v>
          </cell>
        </row>
        <row r="11406">
          <cell r="C11406">
            <v>96957181</v>
          </cell>
          <cell r="D11406">
            <v>96957181</v>
          </cell>
        </row>
        <row r="11407">
          <cell r="C11407">
            <v>96957183</v>
          </cell>
          <cell r="D11407">
            <v>25184168</v>
          </cell>
        </row>
        <row r="11408">
          <cell r="C11408">
            <v>96957183</v>
          </cell>
          <cell r="D11408">
            <v>25184168</v>
          </cell>
        </row>
        <row r="11409">
          <cell r="C11409">
            <v>96958413</v>
          </cell>
          <cell r="D11409">
            <v>95987418</v>
          </cell>
        </row>
        <row r="11410">
          <cell r="C11410">
            <v>96958413</v>
          </cell>
          <cell r="D11410">
            <v>95987418</v>
          </cell>
        </row>
        <row r="11411">
          <cell r="C11411">
            <v>96960684</v>
          </cell>
          <cell r="D11411">
            <v>96960684</v>
          </cell>
        </row>
        <row r="11412">
          <cell r="C11412">
            <v>96960684</v>
          </cell>
          <cell r="D11412">
            <v>96960684</v>
          </cell>
        </row>
        <row r="11413">
          <cell r="C11413">
            <v>96960687</v>
          </cell>
          <cell r="D11413">
            <v>96960687</v>
          </cell>
        </row>
        <row r="11414">
          <cell r="C11414">
            <v>96960687</v>
          </cell>
          <cell r="D11414">
            <v>96960687</v>
          </cell>
        </row>
        <row r="11415">
          <cell r="C11415">
            <v>96960688</v>
          </cell>
          <cell r="D11415">
            <v>96960688</v>
          </cell>
        </row>
        <row r="11416">
          <cell r="C11416">
            <v>96960688</v>
          </cell>
          <cell r="D11416">
            <v>96960688</v>
          </cell>
        </row>
        <row r="11417">
          <cell r="C11417">
            <v>96961656</v>
          </cell>
          <cell r="D11417">
            <v>96961656</v>
          </cell>
        </row>
        <row r="11418">
          <cell r="C11418">
            <v>96962868</v>
          </cell>
          <cell r="D11418">
            <v>96962868</v>
          </cell>
        </row>
        <row r="11419">
          <cell r="C11419">
            <v>96962869</v>
          </cell>
          <cell r="D11419">
            <v>96962869</v>
          </cell>
        </row>
        <row r="11420">
          <cell r="C11420">
            <v>96963213</v>
          </cell>
          <cell r="D11420">
            <v>96963213</v>
          </cell>
        </row>
        <row r="11421">
          <cell r="C11421">
            <v>96963213</v>
          </cell>
          <cell r="D11421">
            <v>96963213</v>
          </cell>
        </row>
        <row r="11422">
          <cell r="C11422">
            <v>96963480</v>
          </cell>
          <cell r="D11422">
            <v>96963480</v>
          </cell>
        </row>
        <row r="11423">
          <cell r="C11423">
            <v>96963480</v>
          </cell>
          <cell r="D11423">
            <v>96963480</v>
          </cell>
        </row>
        <row r="11424">
          <cell r="C11424">
            <v>96963481</v>
          </cell>
          <cell r="D11424">
            <v>96963481</v>
          </cell>
        </row>
        <row r="11425">
          <cell r="C11425">
            <v>96963481</v>
          </cell>
          <cell r="D11425">
            <v>96963481</v>
          </cell>
        </row>
        <row r="11426">
          <cell r="C11426">
            <v>96963483</v>
          </cell>
          <cell r="D11426">
            <v>96963483</v>
          </cell>
        </row>
        <row r="11427">
          <cell r="C11427">
            <v>96963483</v>
          </cell>
          <cell r="D11427">
            <v>96963483</v>
          </cell>
        </row>
        <row r="11428">
          <cell r="C11428">
            <v>96964298</v>
          </cell>
          <cell r="D11428">
            <v>96964298</v>
          </cell>
        </row>
        <row r="11429">
          <cell r="C11429">
            <v>96964298</v>
          </cell>
          <cell r="D11429">
            <v>96964747</v>
          </cell>
        </row>
        <row r="11430">
          <cell r="C11430">
            <v>96964299</v>
          </cell>
          <cell r="D11430">
            <v>96964299</v>
          </cell>
        </row>
        <row r="11431">
          <cell r="C11431">
            <v>96964299</v>
          </cell>
          <cell r="D11431">
            <v>96964748</v>
          </cell>
        </row>
        <row r="11432">
          <cell r="C11432">
            <v>96964423</v>
          </cell>
          <cell r="D11432">
            <v>96964423</v>
          </cell>
        </row>
        <row r="11433">
          <cell r="C11433">
            <v>96964423</v>
          </cell>
          <cell r="D11433">
            <v>96964751</v>
          </cell>
        </row>
        <row r="11434">
          <cell r="C11434">
            <v>96964424</v>
          </cell>
          <cell r="D11434">
            <v>96964424</v>
          </cell>
        </row>
        <row r="11435">
          <cell r="C11435">
            <v>96964424</v>
          </cell>
          <cell r="D11435">
            <v>96964752</v>
          </cell>
        </row>
        <row r="11436">
          <cell r="C11436">
            <v>96964747</v>
          </cell>
          <cell r="D11436">
            <v>96964747</v>
          </cell>
        </row>
        <row r="11437">
          <cell r="C11437">
            <v>96964748</v>
          </cell>
          <cell r="D11437">
            <v>96964748</v>
          </cell>
        </row>
        <row r="11438">
          <cell r="C11438">
            <v>96964751</v>
          </cell>
          <cell r="D11438">
            <v>96964751</v>
          </cell>
        </row>
        <row r="11439">
          <cell r="C11439">
            <v>96964752</v>
          </cell>
          <cell r="D11439">
            <v>96964752</v>
          </cell>
        </row>
        <row r="11440">
          <cell r="C11440">
            <v>96964997</v>
          </cell>
          <cell r="D11440">
            <v>96964997</v>
          </cell>
        </row>
        <row r="11441">
          <cell r="C11441">
            <v>96964997</v>
          </cell>
          <cell r="D11441">
            <v>96964997</v>
          </cell>
        </row>
        <row r="11442">
          <cell r="C11442">
            <v>96966725</v>
          </cell>
          <cell r="D11442">
            <v>96966725</v>
          </cell>
        </row>
        <row r="11443">
          <cell r="C11443">
            <v>96966725</v>
          </cell>
          <cell r="D11443">
            <v>96966725</v>
          </cell>
        </row>
        <row r="11444">
          <cell r="C11444">
            <v>96966791</v>
          </cell>
          <cell r="D11444">
            <v>96966791</v>
          </cell>
        </row>
        <row r="11445">
          <cell r="C11445">
            <v>96966792</v>
          </cell>
          <cell r="D11445">
            <v>96966792</v>
          </cell>
        </row>
        <row r="11446">
          <cell r="C11446">
            <v>96968482</v>
          </cell>
          <cell r="D11446">
            <v>96968482</v>
          </cell>
        </row>
        <row r="11447">
          <cell r="C11447">
            <v>96968482</v>
          </cell>
          <cell r="D11447">
            <v>96968482</v>
          </cell>
        </row>
        <row r="11448">
          <cell r="C11448">
            <v>96969608</v>
          </cell>
          <cell r="D11448">
            <v>96969608</v>
          </cell>
        </row>
        <row r="11449">
          <cell r="C11449">
            <v>96969608</v>
          </cell>
          <cell r="D11449">
            <v>95970041</v>
          </cell>
        </row>
        <row r="11450">
          <cell r="C11450">
            <v>96975401</v>
          </cell>
          <cell r="D11450">
            <v>96975401</v>
          </cell>
        </row>
        <row r="11451">
          <cell r="C11451">
            <v>96975435</v>
          </cell>
          <cell r="D11451">
            <v>96975435</v>
          </cell>
        </row>
        <row r="11452">
          <cell r="C11452">
            <v>96975436</v>
          </cell>
          <cell r="D11452">
            <v>96975436</v>
          </cell>
        </row>
        <row r="11453">
          <cell r="C11453">
            <v>96980057</v>
          </cell>
          <cell r="D11453">
            <v>96980057</v>
          </cell>
        </row>
        <row r="11454">
          <cell r="C11454">
            <v>96980215</v>
          </cell>
          <cell r="D11454">
            <v>96980215</v>
          </cell>
        </row>
        <row r="11455">
          <cell r="C11455">
            <v>96980724</v>
          </cell>
          <cell r="D11455">
            <v>96980724</v>
          </cell>
        </row>
        <row r="11456">
          <cell r="C11456">
            <v>96980724</v>
          </cell>
          <cell r="D11456">
            <v>96980724</v>
          </cell>
        </row>
        <row r="11457">
          <cell r="C11457">
            <v>96980741</v>
          </cell>
          <cell r="D11457">
            <v>96439066</v>
          </cell>
        </row>
        <row r="11458">
          <cell r="C11458">
            <v>96980741</v>
          </cell>
          <cell r="D11458">
            <v>96439066</v>
          </cell>
        </row>
        <row r="11459">
          <cell r="C11459">
            <v>96980873</v>
          </cell>
          <cell r="D11459">
            <v>96980873</v>
          </cell>
        </row>
        <row r="11460">
          <cell r="C11460">
            <v>96980877</v>
          </cell>
          <cell r="D11460">
            <v>96980877</v>
          </cell>
        </row>
        <row r="11461">
          <cell r="C11461">
            <v>96980877</v>
          </cell>
          <cell r="D11461">
            <v>96980877</v>
          </cell>
        </row>
        <row r="11462">
          <cell r="C11462">
            <v>96981778</v>
          </cell>
          <cell r="D11462">
            <v>95215841</v>
          </cell>
        </row>
        <row r="11463">
          <cell r="C11463">
            <v>96981778</v>
          </cell>
          <cell r="D11463">
            <v>95215841</v>
          </cell>
        </row>
        <row r="11464">
          <cell r="C11464">
            <v>96981779</v>
          </cell>
          <cell r="D11464">
            <v>95215842</v>
          </cell>
        </row>
        <row r="11465">
          <cell r="C11465">
            <v>96981779</v>
          </cell>
          <cell r="D11465">
            <v>95215842</v>
          </cell>
        </row>
        <row r="11466">
          <cell r="C11466">
            <v>96981787</v>
          </cell>
          <cell r="D11466">
            <v>95975644</v>
          </cell>
        </row>
        <row r="11467">
          <cell r="C11467">
            <v>96981787</v>
          </cell>
          <cell r="D11467">
            <v>95975644</v>
          </cell>
        </row>
        <row r="11468">
          <cell r="C11468">
            <v>96981788</v>
          </cell>
          <cell r="D11468">
            <v>95975645</v>
          </cell>
        </row>
        <row r="11469">
          <cell r="C11469">
            <v>96981788</v>
          </cell>
          <cell r="D11469">
            <v>95975645</v>
          </cell>
        </row>
        <row r="11470">
          <cell r="C11470">
            <v>96981795</v>
          </cell>
          <cell r="D11470">
            <v>95975646</v>
          </cell>
        </row>
        <row r="11471">
          <cell r="C11471">
            <v>96981795</v>
          </cell>
          <cell r="D11471">
            <v>95975646</v>
          </cell>
        </row>
        <row r="11472">
          <cell r="C11472">
            <v>96981797</v>
          </cell>
          <cell r="D11472">
            <v>95975648</v>
          </cell>
        </row>
        <row r="11473">
          <cell r="C11473">
            <v>96981797</v>
          </cell>
          <cell r="D11473">
            <v>95975648</v>
          </cell>
        </row>
        <row r="11474">
          <cell r="C11474">
            <v>96981799</v>
          </cell>
          <cell r="D11474">
            <v>95975650</v>
          </cell>
        </row>
        <row r="11475">
          <cell r="C11475">
            <v>96981799</v>
          </cell>
          <cell r="D11475">
            <v>95975650</v>
          </cell>
        </row>
        <row r="11476">
          <cell r="C11476">
            <v>96983379</v>
          </cell>
          <cell r="D11476">
            <v>96983379</v>
          </cell>
        </row>
        <row r="11477">
          <cell r="C11477">
            <v>96983379</v>
          </cell>
          <cell r="D11477">
            <v>96983379</v>
          </cell>
        </row>
        <row r="11478">
          <cell r="C11478">
            <v>96983380</v>
          </cell>
          <cell r="D11478">
            <v>96983380</v>
          </cell>
        </row>
        <row r="11479">
          <cell r="C11479">
            <v>96983380</v>
          </cell>
          <cell r="D11479">
            <v>96983380</v>
          </cell>
        </row>
        <row r="11480">
          <cell r="C11480">
            <v>96983381</v>
          </cell>
          <cell r="D11480">
            <v>96983381</v>
          </cell>
        </row>
        <row r="11481">
          <cell r="C11481">
            <v>96983381</v>
          </cell>
          <cell r="D11481">
            <v>96983381</v>
          </cell>
        </row>
        <row r="11482">
          <cell r="C11482">
            <v>96983382</v>
          </cell>
          <cell r="D11482">
            <v>96983382</v>
          </cell>
        </row>
        <row r="11483">
          <cell r="C11483">
            <v>96983382</v>
          </cell>
          <cell r="D11483">
            <v>96983382</v>
          </cell>
        </row>
        <row r="11484">
          <cell r="C11484">
            <v>96983499</v>
          </cell>
          <cell r="D11484">
            <v>96983499</v>
          </cell>
        </row>
        <row r="11485">
          <cell r="C11485">
            <v>96983924</v>
          </cell>
          <cell r="D11485">
            <v>96983924</v>
          </cell>
        </row>
        <row r="11486">
          <cell r="C11486">
            <v>96983924</v>
          </cell>
          <cell r="D11486">
            <v>96983924</v>
          </cell>
        </row>
        <row r="11487">
          <cell r="C11487">
            <v>96984301</v>
          </cell>
          <cell r="D11487">
            <v>96984301</v>
          </cell>
        </row>
        <row r="11488">
          <cell r="C11488">
            <v>96984310</v>
          </cell>
          <cell r="D11488">
            <v>95016239</v>
          </cell>
        </row>
        <row r="11489">
          <cell r="C11489">
            <v>96984310</v>
          </cell>
          <cell r="D11489">
            <v>95016239</v>
          </cell>
        </row>
        <row r="11490">
          <cell r="C11490">
            <v>96984952</v>
          </cell>
          <cell r="D11490">
            <v>96984952</v>
          </cell>
        </row>
        <row r="11491">
          <cell r="C11491">
            <v>96984952</v>
          </cell>
          <cell r="D11491">
            <v>96984952</v>
          </cell>
        </row>
        <row r="11492">
          <cell r="C11492">
            <v>96984953</v>
          </cell>
          <cell r="D11492">
            <v>96984953</v>
          </cell>
        </row>
        <row r="11493">
          <cell r="C11493">
            <v>96984953</v>
          </cell>
          <cell r="D11493">
            <v>96984953</v>
          </cell>
        </row>
        <row r="11494">
          <cell r="C11494">
            <v>96985084</v>
          </cell>
          <cell r="D11494">
            <v>96985084</v>
          </cell>
        </row>
        <row r="11495">
          <cell r="C11495">
            <v>96985310</v>
          </cell>
          <cell r="D11495">
            <v>96985310</v>
          </cell>
        </row>
        <row r="11496">
          <cell r="C11496">
            <v>96985880</v>
          </cell>
          <cell r="D11496">
            <v>95016246</v>
          </cell>
        </row>
        <row r="11497">
          <cell r="C11497">
            <v>96985880</v>
          </cell>
          <cell r="D11497">
            <v>95016246</v>
          </cell>
        </row>
        <row r="11498">
          <cell r="C11498">
            <v>96985882</v>
          </cell>
          <cell r="D11498">
            <v>95016247</v>
          </cell>
        </row>
        <row r="11499">
          <cell r="C11499">
            <v>96985882</v>
          </cell>
          <cell r="D11499">
            <v>95016247</v>
          </cell>
        </row>
        <row r="11500">
          <cell r="C11500">
            <v>96985883</v>
          </cell>
          <cell r="D11500">
            <v>95016241</v>
          </cell>
        </row>
        <row r="11501">
          <cell r="C11501">
            <v>96985883</v>
          </cell>
          <cell r="D11501">
            <v>95016241</v>
          </cell>
        </row>
        <row r="11502">
          <cell r="C11502">
            <v>96985885</v>
          </cell>
          <cell r="D11502">
            <v>95016245</v>
          </cell>
        </row>
        <row r="11503">
          <cell r="C11503">
            <v>96985885</v>
          </cell>
          <cell r="D11503">
            <v>95016245</v>
          </cell>
        </row>
        <row r="11504">
          <cell r="C11504">
            <v>96985887</v>
          </cell>
          <cell r="D11504">
            <v>95016244</v>
          </cell>
        </row>
        <row r="11505">
          <cell r="C11505">
            <v>96985887</v>
          </cell>
          <cell r="D11505">
            <v>95016244</v>
          </cell>
        </row>
        <row r="11506">
          <cell r="C11506">
            <v>96985978</v>
          </cell>
          <cell r="D11506">
            <v>96985978</v>
          </cell>
        </row>
        <row r="11507">
          <cell r="C11507">
            <v>96986145</v>
          </cell>
          <cell r="D11507">
            <v>96986145</v>
          </cell>
        </row>
        <row r="11508">
          <cell r="C11508">
            <v>96986146</v>
          </cell>
          <cell r="D11508">
            <v>96986146</v>
          </cell>
        </row>
        <row r="11509">
          <cell r="C11509">
            <v>96987083</v>
          </cell>
          <cell r="D11509">
            <v>96987083</v>
          </cell>
        </row>
        <row r="11510">
          <cell r="C11510">
            <v>96987083</v>
          </cell>
          <cell r="D11510">
            <v>96987083</v>
          </cell>
        </row>
        <row r="11511">
          <cell r="C11511">
            <v>96987167</v>
          </cell>
          <cell r="D11511">
            <v>96987167</v>
          </cell>
        </row>
        <row r="11512">
          <cell r="C11512">
            <v>96987167</v>
          </cell>
          <cell r="D11512" t="str">
            <v>96844279 or 95015367</v>
          </cell>
        </row>
        <row r="11513">
          <cell r="C11513">
            <v>96987167</v>
          </cell>
          <cell r="D11513" t="str">
            <v>96844279 or 95015367</v>
          </cell>
        </row>
        <row r="11514">
          <cell r="C11514">
            <v>96987167</v>
          </cell>
          <cell r="D11514" t="str">
            <v>96844279 or 95015367</v>
          </cell>
        </row>
        <row r="11515">
          <cell r="C11515">
            <v>96987168</v>
          </cell>
          <cell r="D11515">
            <v>96987168</v>
          </cell>
        </row>
        <row r="11516">
          <cell r="C11516">
            <v>96987168</v>
          </cell>
          <cell r="D11516">
            <v>96987168</v>
          </cell>
        </row>
        <row r="11517">
          <cell r="C11517">
            <v>96987168</v>
          </cell>
          <cell r="D11517">
            <v>96987168</v>
          </cell>
        </row>
        <row r="11518">
          <cell r="C11518">
            <v>96987168</v>
          </cell>
          <cell r="D11518">
            <v>96987168</v>
          </cell>
        </row>
        <row r="11519">
          <cell r="C11519">
            <v>96987283</v>
          </cell>
          <cell r="D11519">
            <v>96987283</v>
          </cell>
        </row>
        <row r="11520">
          <cell r="C11520">
            <v>96987283</v>
          </cell>
          <cell r="D11520">
            <v>96987283</v>
          </cell>
        </row>
        <row r="11521">
          <cell r="C11521">
            <v>96989022</v>
          </cell>
          <cell r="D11521">
            <v>96989022</v>
          </cell>
        </row>
        <row r="11522">
          <cell r="C11522">
            <v>96989022</v>
          </cell>
          <cell r="D11522">
            <v>96989022</v>
          </cell>
        </row>
        <row r="11523">
          <cell r="C11523">
            <v>96989023</v>
          </cell>
          <cell r="D11523">
            <v>96989023</v>
          </cell>
        </row>
        <row r="11524">
          <cell r="C11524">
            <v>96989023</v>
          </cell>
          <cell r="D11524">
            <v>96989023</v>
          </cell>
        </row>
        <row r="11525">
          <cell r="C11525">
            <v>96989231</v>
          </cell>
          <cell r="D11525">
            <v>96989231</v>
          </cell>
        </row>
        <row r="11526">
          <cell r="C11526">
            <v>96989231</v>
          </cell>
          <cell r="D11526">
            <v>96989231</v>
          </cell>
        </row>
        <row r="11527">
          <cell r="C11527">
            <v>96989232</v>
          </cell>
          <cell r="D11527">
            <v>96989232</v>
          </cell>
        </row>
        <row r="11528">
          <cell r="C11528">
            <v>96989232</v>
          </cell>
          <cell r="D11528">
            <v>96989232</v>
          </cell>
        </row>
        <row r="11529">
          <cell r="C11529">
            <v>96989267</v>
          </cell>
          <cell r="D11529">
            <v>96989267</v>
          </cell>
        </row>
        <row r="11530">
          <cell r="C11530">
            <v>96990295</v>
          </cell>
          <cell r="D11530">
            <v>96990295</v>
          </cell>
        </row>
        <row r="11531">
          <cell r="C11531">
            <v>96990296</v>
          </cell>
          <cell r="D11531">
            <v>96990296</v>
          </cell>
        </row>
        <row r="11532">
          <cell r="C11532">
            <v>96990297</v>
          </cell>
          <cell r="D11532">
            <v>96990297</v>
          </cell>
        </row>
        <row r="11533">
          <cell r="C11533">
            <v>96990298</v>
          </cell>
          <cell r="D11533">
            <v>96990298</v>
          </cell>
        </row>
        <row r="11534">
          <cell r="C11534">
            <v>96990678</v>
          </cell>
          <cell r="D11534">
            <v>96990678</v>
          </cell>
        </row>
        <row r="11535">
          <cell r="C11535">
            <v>96990678</v>
          </cell>
          <cell r="D11535">
            <v>96990678</v>
          </cell>
        </row>
        <row r="11536">
          <cell r="C11536">
            <v>96990964</v>
          </cell>
          <cell r="D11536">
            <v>96990964</v>
          </cell>
        </row>
        <row r="11537">
          <cell r="C11537">
            <v>96990965</v>
          </cell>
          <cell r="D11537">
            <v>96990965</v>
          </cell>
        </row>
        <row r="11538">
          <cell r="C11538">
            <v>96990967</v>
          </cell>
          <cell r="D11538">
            <v>96990967</v>
          </cell>
        </row>
        <row r="11539">
          <cell r="C11539">
            <v>96991130</v>
          </cell>
          <cell r="D11539">
            <v>96991130</v>
          </cell>
        </row>
        <row r="11540">
          <cell r="C11540">
            <v>96991183</v>
          </cell>
          <cell r="D11540">
            <v>96991183</v>
          </cell>
        </row>
        <row r="11541">
          <cell r="C11541">
            <v>96991184</v>
          </cell>
          <cell r="D11541">
            <v>96991184</v>
          </cell>
        </row>
        <row r="11542">
          <cell r="C11542">
            <v>96991185</v>
          </cell>
          <cell r="D11542">
            <v>96991185</v>
          </cell>
        </row>
        <row r="11543">
          <cell r="C11543">
            <v>96991186</v>
          </cell>
          <cell r="D11543">
            <v>96991186</v>
          </cell>
        </row>
        <row r="11544">
          <cell r="C11544">
            <v>96991188</v>
          </cell>
          <cell r="D11544">
            <v>96991188</v>
          </cell>
        </row>
        <row r="11545">
          <cell r="C11545">
            <v>96991189</v>
          </cell>
          <cell r="D11545">
            <v>96991189</v>
          </cell>
        </row>
        <row r="11546">
          <cell r="C11546">
            <v>96991191</v>
          </cell>
          <cell r="D11546">
            <v>96991191</v>
          </cell>
        </row>
        <row r="11547">
          <cell r="C11547">
            <v>96991193</v>
          </cell>
          <cell r="D11547">
            <v>96991193</v>
          </cell>
        </row>
        <row r="11548">
          <cell r="C11548">
            <v>96991194</v>
          </cell>
          <cell r="D11548">
            <v>96991194</v>
          </cell>
        </row>
        <row r="11549">
          <cell r="C11549">
            <v>96992543</v>
          </cell>
          <cell r="D11549">
            <v>96992543</v>
          </cell>
        </row>
        <row r="11550">
          <cell r="C11550">
            <v>96992544</v>
          </cell>
          <cell r="D11550">
            <v>96992544</v>
          </cell>
        </row>
        <row r="11551">
          <cell r="C11551">
            <v>96992558</v>
          </cell>
          <cell r="D11551">
            <v>96992558</v>
          </cell>
        </row>
        <row r="11552">
          <cell r="C11552">
            <v>96992559</v>
          </cell>
          <cell r="D11552">
            <v>96992559</v>
          </cell>
        </row>
        <row r="11553">
          <cell r="C11553">
            <v>96992570</v>
          </cell>
          <cell r="D11553">
            <v>96992570</v>
          </cell>
        </row>
        <row r="11554">
          <cell r="C11554">
            <v>96992579</v>
          </cell>
          <cell r="D11554">
            <v>96992579</v>
          </cell>
        </row>
        <row r="11555">
          <cell r="C11555">
            <v>96992580</v>
          </cell>
          <cell r="D11555">
            <v>96992580</v>
          </cell>
        </row>
        <row r="11556">
          <cell r="C11556">
            <v>96992581</v>
          </cell>
          <cell r="D11556">
            <v>96992581</v>
          </cell>
        </row>
        <row r="11557">
          <cell r="C11557">
            <v>96992582</v>
          </cell>
          <cell r="D11557">
            <v>96992582</v>
          </cell>
        </row>
        <row r="11558">
          <cell r="C11558">
            <v>96992584</v>
          </cell>
          <cell r="D11558">
            <v>96992584</v>
          </cell>
        </row>
        <row r="11559">
          <cell r="C11559">
            <v>96992787</v>
          </cell>
          <cell r="D11559">
            <v>95966790</v>
          </cell>
        </row>
        <row r="11560">
          <cell r="C11560">
            <v>96993896</v>
          </cell>
          <cell r="D11560">
            <v>96993896</v>
          </cell>
        </row>
        <row r="11561">
          <cell r="C11561">
            <v>96993896</v>
          </cell>
          <cell r="D11561">
            <v>96993896</v>
          </cell>
        </row>
        <row r="11562">
          <cell r="C11562">
            <v>96994635</v>
          </cell>
          <cell r="D11562">
            <v>96994635</v>
          </cell>
        </row>
        <row r="11563">
          <cell r="C11563">
            <v>96994680</v>
          </cell>
          <cell r="D11563">
            <v>96994680</v>
          </cell>
        </row>
        <row r="11564">
          <cell r="C11564">
            <v>961695963</v>
          </cell>
          <cell r="D11564">
            <v>95218014</v>
          </cell>
        </row>
        <row r="11565">
          <cell r="C11565">
            <v>2504256241</v>
          </cell>
          <cell r="D11565">
            <v>94581036</v>
          </cell>
        </row>
        <row r="11566">
          <cell r="C11566">
            <v>5094019001</v>
          </cell>
          <cell r="D11566">
            <v>94581047</v>
          </cell>
        </row>
        <row r="11567">
          <cell r="C11567">
            <v>5094207004</v>
          </cell>
          <cell r="D11567">
            <v>94581053</v>
          </cell>
        </row>
        <row r="11568">
          <cell r="C11568">
            <v>5094400040</v>
          </cell>
          <cell r="D11568">
            <v>94581055</v>
          </cell>
        </row>
        <row r="11569">
          <cell r="C11569">
            <v>8942036340</v>
          </cell>
          <cell r="D11569">
            <v>94581062</v>
          </cell>
        </row>
        <row r="11570">
          <cell r="C11570">
            <v>9070663120</v>
          </cell>
          <cell r="D11570">
            <v>94581121</v>
          </cell>
        </row>
        <row r="11571">
          <cell r="C11571">
            <v>9091140280</v>
          </cell>
          <cell r="D11571">
            <v>94581123</v>
          </cell>
        </row>
        <row r="11572">
          <cell r="C11572">
            <v>9091140460</v>
          </cell>
          <cell r="D11572">
            <v>94581124</v>
          </cell>
        </row>
        <row r="11573">
          <cell r="C11573">
            <v>9091606100</v>
          </cell>
          <cell r="D11573">
            <v>94525032</v>
          </cell>
        </row>
        <row r="11574">
          <cell r="C11574">
            <v>9091606100</v>
          </cell>
          <cell r="D11574">
            <v>94525032</v>
          </cell>
        </row>
        <row r="11575">
          <cell r="C11575">
            <v>9091647080</v>
          </cell>
          <cell r="D11575">
            <v>94581127</v>
          </cell>
        </row>
        <row r="11576">
          <cell r="C11576">
            <v>9092176250</v>
          </cell>
          <cell r="D11576">
            <v>94580828</v>
          </cell>
        </row>
        <row r="11577">
          <cell r="C11577">
            <v>9523093996563270</v>
          </cell>
          <cell r="D11577">
            <v>95230939</v>
          </cell>
        </row>
        <row r="11578">
          <cell r="C11578">
            <v>0</v>
          </cell>
          <cell r="D11578">
            <v>96915198</v>
          </cell>
        </row>
        <row r="11579">
          <cell r="C11579" t="str">
            <v>01100-06163</v>
          </cell>
          <cell r="D11579">
            <v>94500001</v>
          </cell>
        </row>
        <row r="11580">
          <cell r="C11580" t="str">
            <v>01100-06165</v>
          </cell>
          <cell r="D11580">
            <v>94500002</v>
          </cell>
        </row>
        <row r="11581">
          <cell r="C11581" t="str">
            <v>01100-06202</v>
          </cell>
          <cell r="D11581">
            <v>94500003</v>
          </cell>
        </row>
        <row r="11582">
          <cell r="C11582" t="str">
            <v>01100-08202</v>
          </cell>
          <cell r="D11582">
            <v>94500004</v>
          </cell>
        </row>
        <row r="11583">
          <cell r="C11583" t="str">
            <v>01100-08259</v>
          </cell>
          <cell r="D11583">
            <v>94500005</v>
          </cell>
        </row>
        <row r="11584">
          <cell r="C11584" t="str">
            <v>01100-10202</v>
          </cell>
          <cell r="D11584">
            <v>94501782</v>
          </cell>
        </row>
        <row r="11585">
          <cell r="C11585" t="str">
            <v>01100-10203</v>
          </cell>
          <cell r="D11585">
            <v>94500006</v>
          </cell>
        </row>
        <row r="11586">
          <cell r="C11586" t="str">
            <v>01100-10253</v>
          </cell>
          <cell r="D11586">
            <v>94501799</v>
          </cell>
        </row>
        <row r="11587">
          <cell r="C11587" t="str">
            <v>01100-10256</v>
          </cell>
          <cell r="D11587">
            <v>94500007</v>
          </cell>
        </row>
        <row r="11588">
          <cell r="C11588" t="str">
            <v>01102-06123</v>
          </cell>
          <cell r="D11588">
            <v>94500008</v>
          </cell>
        </row>
        <row r="11589">
          <cell r="C11589" t="str">
            <v>01102-08353</v>
          </cell>
          <cell r="D11589">
            <v>94500009</v>
          </cell>
        </row>
        <row r="11590">
          <cell r="C11590" t="str">
            <v>01102-08503</v>
          </cell>
          <cell r="D11590">
            <v>94501800</v>
          </cell>
        </row>
        <row r="11591">
          <cell r="C11591" t="str">
            <v>01102-08506</v>
          </cell>
          <cell r="D11591">
            <v>94500010</v>
          </cell>
        </row>
        <row r="11592">
          <cell r="C11592" t="str">
            <v>01102-08709</v>
          </cell>
          <cell r="D11592">
            <v>94500011</v>
          </cell>
        </row>
        <row r="11593">
          <cell r="C11593" t="str">
            <v>01102-08758</v>
          </cell>
          <cell r="D11593">
            <v>94500012</v>
          </cell>
        </row>
        <row r="11594">
          <cell r="C11594" t="str">
            <v>01102-08759</v>
          </cell>
          <cell r="D11594">
            <v>94500013</v>
          </cell>
        </row>
        <row r="11595">
          <cell r="C11595" t="str">
            <v>01103-06163</v>
          </cell>
          <cell r="D11595">
            <v>94500014</v>
          </cell>
        </row>
        <row r="11596">
          <cell r="C11596" t="str">
            <v>01103-06165</v>
          </cell>
          <cell r="D11596">
            <v>94500015</v>
          </cell>
        </row>
        <row r="11597">
          <cell r="C11597" t="str">
            <v>01103-06403</v>
          </cell>
          <cell r="D11597">
            <v>94500016</v>
          </cell>
        </row>
        <row r="11598">
          <cell r="C11598" t="str">
            <v>01103-08303</v>
          </cell>
          <cell r="D11598">
            <v>94500017</v>
          </cell>
        </row>
        <row r="11599">
          <cell r="C11599" t="str">
            <v>01103-08353</v>
          </cell>
          <cell r="D11599">
            <v>94500018</v>
          </cell>
        </row>
        <row r="11600">
          <cell r="C11600" t="str">
            <v>01103-08403</v>
          </cell>
          <cell r="D11600">
            <v>94500019</v>
          </cell>
        </row>
        <row r="11601">
          <cell r="C11601" t="str">
            <v>01103-08703</v>
          </cell>
          <cell r="D11601">
            <v>94500020</v>
          </cell>
        </row>
        <row r="11602">
          <cell r="C11602" t="str">
            <v>01103-08706</v>
          </cell>
          <cell r="D11602">
            <v>94500021</v>
          </cell>
        </row>
        <row r="11603">
          <cell r="C11603" t="str">
            <v>01103-08758</v>
          </cell>
          <cell r="D11603">
            <v>94500022</v>
          </cell>
        </row>
        <row r="11604">
          <cell r="C11604" t="str">
            <v>01103-10253</v>
          </cell>
          <cell r="D11604">
            <v>94501801</v>
          </cell>
        </row>
        <row r="11605">
          <cell r="C11605" t="str">
            <v>01103-10256</v>
          </cell>
          <cell r="D11605">
            <v>94500023</v>
          </cell>
        </row>
        <row r="11606">
          <cell r="C11606" t="str">
            <v>01103-10352</v>
          </cell>
          <cell r="D11606">
            <v>94500024</v>
          </cell>
        </row>
        <row r="11607">
          <cell r="C11607" t="str">
            <v>01103-12352</v>
          </cell>
          <cell r="D11607">
            <v>94500025</v>
          </cell>
        </row>
        <row r="11608">
          <cell r="C11608" t="str">
            <v>01104-05123</v>
          </cell>
          <cell r="D11608">
            <v>94500026</v>
          </cell>
        </row>
        <row r="11609">
          <cell r="C11609" t="str">
            <v>01104-06103</v>
          </cell>
          <cell r="D11609">
            <v>94500027</v>
          </cell>
        </row>
        <row r="11610">
          <cell r="C11610" t="str">
            <v>01104-06153</v>
          </cell>
          <cell r="D11610">
            <v>94500028</v>
          </cell>
        </row>
        <row r="11611">
          <cell r="C11611" t="str">
            <v>01104-06163</v>
          </cell>
          <cell r="D11611">
            <v>94500028</v>
          </cell>
        </row>
        <row r="11612">
          <cell r="C11612" t="str">
            <v>01104-06202</v>
          </cell>
          <cell r="D11612">
            <v>94500029</v>
          </cell>
        </row>
        <row r="11613">
          <cell r="C11613" t="str">
            <v>01104-06203</v>
          </cell>
          <cell r="D11613">
            <v>94500030</v>
          </cell>
        </row>
        <row r="11614">
          <cell r="C11614" t="str">
            <v>01104-06253</v>
          </cell>
          <cell r="D11614">
            <v>94500031</v>
          </cell>
        </row>
        <row r="11615">
          <cell r="C11615" t="str">
            <v>01104-06253</v>
          </cell>
          <cell r="D11615">
            <v>94500031</v>
          </cell>
        </row>
        <row r="11616">
          <cell r="C11616" t="str">
            <v>01104-08123</v>
          </cell>
          <cell r="D11616">
            <v>94500032</v>
          </cell>
        </row>
        <row r="11617">
          <cell r="C11617" t="str">
            <v>01104-08202</v>
          </cell>
          <cell r="D11617">
            <v>94500033</v>
          </cell>
        </row>
        <row r="11618">
          <cell r="C11618" t="str">
            <v>01104-08255</v>
          </cell>
          <cell r="D11618">
            <v>94500034</v>
          </cell>
        </row>
        <row r="11619">
          <cell r="C11619" t="str">
            <v>01104-08303</v>
          </cell>
          <cell r="D11619">
            <v>94501802</v>
          </cell>
        </row>
        <row r="11620">
          <cell r="C11620" t="str">
            <v>01104-08306</v>
          </cell>
          <cell r="D11620">
            <v>94500035</v>
          </cell>
        </row>
        <row r="11621">
          <cell r="C11621" t="str">
            <v>01104-08403</v>
          </cell>
          <cell r="D11621">
            <v>94501803</v>
          </cell>
        </row>
        <row r="11622">
          <cell r="C11622" t="str">
            <v>01104-08406</v>
          </cell>
          <cell r="D11622">
            <v>94500036</v>
          </cell>
        </row>
        <row r="11623">
          <cell r="C11623" t="str">
            <v>01107-06103</v>
          </cell>
          <cell r="D11623">
            <v>94500037</v>
          </cell>
        </row>
        <row r="11624">
          <cell r="C11624" t="str">
            <v>01107-06122</v>
          </cell>
          <cell r="D11624">
            <v>94500038</v>
          </cell>
        </row>
        <row r="11625">
          <cell r="C11625" t="str">
            <v>01107-06123</v>
          </cell>
          <cell r="D11625">
            <v>94500039</v>
          </cell>
        </row>
        <row r="11626">
          <cell r="C11626" t="str">
            <v>01107-06125</v>
          </cell>
          <cell r="D11626">
            <v>94500040</v>
          </cell>
        </row>
        <row r="11627">
          <cell r="C11627" t="str">
            <v>01107-06163</v>
          </cell>
          <cell r="D11627">
            <v>94500041</v>
          </cell>
        </row>
        <row r="11628">
          <cell r="C11628" t="str">
            <v>01107-06165</v>
          </cell>
          <cell r="D11628">
            <v>94501781</v>
          </cell>
        </row>
        <row r="11629">
          <cell r="C11629" t="str">
            <v>01107-06166</v>
          </cell>
          <cell r="D11629">
            <v>94500042</v>
          </cell>
        </row>
        <row r="11630">
          <cell r="C11630" t="str">
            <v>01107-06203</v>
          </cell>
          <cell r="D11630">
            <v>94500043</v>
          </cell>
        </row>
        <row r="11631">
          <cell r="C11631" t="str">
            <v>01107-06205</v>
          </cell>
          <cell r="D11631">
            <v>94500044</v>
          </cell>
        </row>
        <row r="11632">
          <cell r="C11632" t="str">
            <v>01107-06403</v>
          </cell>
          <cell r="D11632">
            <v>94500045</v>
          </cell>
        </row>
        <row r="11633">
          <cell r="C11633" t="str">
            <v>01107-06553</v>
          </cell>
          <cell r="D11633">
            <v>94500046</v>
          </cell>
        </row>
        <row r="11634">
          <cell r="C11634" t="str">
            <v>01107-06803</v>
          </cell>
          <cell r="D11634">
            <v>94500047</v>
          </cell>
        </row>
        <row r="11635">
          <cell r="C11635" t="str">
            <v>01107-08163</v>
          </cell>
          <cell r="D11635">
            <v>94500048</v>
          </cell>
        </row>
        <row r="11636">
          <cell r="C11636" t="str">
            <v>01107-08253</v>
          </cell>
          <cell r="D11636">
            <v>94500049</v>
          </cell>
        </row>
        <row r="11637">
          <cell r="C11637" t="str">
            <v>01107-08303</v>
          </cell>
          <cell r="D11637">
            <v>94500050</v>
          </cell>
        </row>
        <row r="11638">
          <cell r="C11638" t="str">
            <v>01107-08353</v>
          </cell>
          <cell r="D11638">
            <v>94501804</v>
          </cell>
        </row>
        <row r="11639">
          <cell r="C11639" t="str">
            <v>01107-08356</v>
          </cell>
          <cell r="D11639">
            <v>94500051</v>
          </cell>
        </row>
        <row r="11640">
          <cell r="C11640" t="str">
            <v>01107-08603</v>
          </cell>
          <cell r="D11640">
            <v>94500052</v>
          </cell>
        </row>
        <row r="11641">
          <cell r="C11641" t="str">
            <v>01107-08953</v>
          </cell>
          <cell r="D11641">
            <v>94500053</v>
          </cell>
        </row>
        <row r="11642">
          <cell r="C11642" t="str">
            <v>01107-10253</v>
          </cell>
          <cell r="D11642">
            <v>94500054</v>
          </cell>
        </row>
        <row r="11643">
          <cell r="C11643" t="str">
            <v>01107-10259</v>
          </cell>
          <cell r="D11643">
            <v>94500055</v>
          </cell>
        </row>
        <row r="11644">
          <cell r="C11644" t="str">
            <v>01107-10503</v>
          </cell>
          <cell r="D11644">
            <v>94500056</v>
          </cell>
        </row>
        <row r="11645">
          <cell r="C11645" t="str">
            <v>01110-05163</v>
          </cell>
          <cell r="D11645">
            <v>94500060</v>
          </cell>
        </row>
        <row r="11646">
          <cell r="C11646" t="str">
            <v>01110-06163</v>
          </cell>
          <cell r="D11646">
            <v>94500061</v>
          </cell>
        </row>
        <row r="11647">
          <cell r="C11647" t="str">
            <v>01110-06165</v>
          </cell>
          <cell r="D11647">
            <v>94500062</v>
          </cell>
        </row>
        <row r="11648">
          <cell r="C11648" t="str">
            <v>01110-06355</v>
          </cell>
          <cell r="D11648">
            <v>94500063</v>
          </cell>
        </row>
        <row r="11649">
          <cell r="C11649" t="str">
            <v>01111-05123</v>
          </cell>
          <cell r="D11649">
            <v>94500064</v>
          </cell>
        </row>
        <row r="11650">
          <cell r="C11650" t="str">
            <v>01112-05162</v>
          </cell>
          <cell r="D11650">
            <v>94500065</v>
          </cell>
        </row>
        <row r="11651">
          <cell r="C11651" t="str">
            <v>01112-06105</v>
          </cell>
          <cell r="D11651">
            <v>94500066</v>
          </cell>
        </row>
        <row r="11652">
          <cell r="C11652" t="str">
            <v>01112-06165</v>
          </cell>
          <cell r="D11652">
            <v>94500067</v>
          </cell>
        </row>
        <row r="11653">
          <cell r="C11653" t="str">
            <v>01113-08208</v>
          </cell>
          <cell r="D11653">
            <v>94500068</v>
          </cell>
        </row>
        <row r="11654">
          <cell r="C11654" t="str">
            <v>01113-08258</v>
          </cell>
          <cell r="D11654">
            <v>94500069</v>
          </cell>
        </row>
        <row r="11655">
          <cell r="C11655" t="str">
            <v>01114-05103</v>
          </cell>
          <cell r="D11655">
            <v>94500070</v>
          </cell>
        </row>
        <row r="11656">
          <cell r="C11656" t="str">
            <v>01114-05123</v>
          </cell>
          <cell r="D11656">
            <v>94500071</v>
          </cell>
        </row>
        <row r="11657">
          <cell r="C11657" t="str">
            <v>01114-05163</v>
          </cell>
          <cell r="D11657">
            <v>94500072</v>
          </cell>
        </row>
        <row r="11658">
          <cell r="C11658" t="str">
            <v>01114-06103</v>
          </cell>
          <cell r="D11658">
            <v>94500073</v>
          </cell>
        </row>
        <row r="11659">
          <cell r="C11659" t="str">
            <v>01114-06103</v>
          </cell>
          <cell r="D11659">
            <v>94500073</v>
          </cell>
        </row>
        <row r="11660">
          <cell r="C11660" t="str">
            <v>01114-06106</v>
          </cell>
          <cell r="D11660">
            <v>94500074</v>
          </cell>
        </row>
        <row r="11661">
          <cell r="C11661" t="str">
            <v>01114-06123</v>
          </cell>
          <cell r="D11661">
            <v>94500075</v>
          </cell>
        </row>
        <row r="11662">
          <cell r="C11662" t="str">
            <v>01114-06125</v>
          </cell>
          <cell r="D11662">
            <v>94500076</v>
          </cell>
        </row>
        <row r="11663">
          <cell r="C11663" t="str">
            <v>01114-06126</v>
          </cell>
          <cell r="D11663">
            <v>94500077</v>
          </cell>
        </row>
        <row r="11664">
          <cell r="C11664" t="str">
            <v>01114-06162</v>
          </cell>
          <cell r="D11664">
            <v>94500078</v>
          </cell>
        </row>
        <row r="11665">
          <cell r="C11665" t="str">
            <v>01114-06162</v>
          </cell>
          <cell r="D11665">
            <v>94515282</v>
          </cell>
        </row>
        <row r="11666">
          <cell r="C11666" t="str">
            <v>01114-06162</v>
          </cell>
          <cell r="D11666">
            <v>94500078</v>
          </cell>
        </row>
        <row r="11667">
          <cell r="C11667" t="str">
            <v>01114-06163</v>
          </cell>
          <cell r="D11667">
            <v>94500079</v>
          </cell>
        </row>
        <row r="11668">
          <cell r="C11668" t="str">
            <v>01114-06203</v>
          </cell>
          <cell r="D11668">
            <v>94500080</v>
          </cell>
        </row>
        <row r="11669">
          <cell r="C11669" t="str">
            <v>01114-06206</v>
          </cell>
          <cell r="D11669">
            <v>94500081</v>
          </cell>
        </row>
        <row r="11670">
          <cell r="C11670" t="str">
            <v>01114-06253</v>
          </cell>
          <cell r="D11670">
            <v>94500082</v>
          </cell>
        </row>
        <row r="11671">
          <cell r="C11671" t="str">
            <v>01115467U00</v>
          </cell>
          <cell r="D11671">
            <v>96914391</v>
          </cell>
        </row>
        <row r="11672">
          <cell r="C11672" t="str">
            <v>01117-05080</v>
          </cell>
          <cell r="D11672">
            <v>94500083</v>
          </cell>
        </row>
        <row r="11673">
          <cell r="C11673" t="str">
            <v>01117-05083</v>
          </cell>
          <cell r="D11673">
            <v>94500084</v>
          </cell>
        </row>
        <row r="11674">
          <cell r="C11674" t="str">
            <v>01117-05162</v>
          </cell>
          <cell r="D11674">
            <v>94500085</v>
          </cell>
        </row>
        <row r="11675">
          <cell r="C11675" t="str">
            <v>01117-05163</v>
          </cell>
          <cell r="D11675">
            <v>94501779</v>
          </cell>
        </row>
        <row r="11676">
          <cell r="C11676" t="str">
            <v>01117-06109</v>
          </cell>
          <cell r="D11676">
            <v>94500086</v>
          </cell>
        </row>
        <row r="11677">
          <cell r="C11677" t="str">
            <v>01117-06122</v>
          </cell>
          <cell r="D11677">
            <v>94500087</v>
          </cell>
        </row>
        <row r="11678">
          <cell r="C11678" t="str">
            <v>01117-06123</v>
          </cell>
          <cell r="D11678">
            <v>94500088</v>
          </cell>
        </row>
        <row r="11679">
          <cell r="C11679" t="str">
            <v>01117-06125</v>
          </cell>
          <cell r="D11679">
            <v>94500089</v>
          </cell>
        </row>
        <row r="11680">
          <cell r="C11680" t="str">
            <v>01117-06160</v>
          </cell>
          <cell r="D11680">
            <v>94500090</v>
          </cell>
        </row>
        <row r="11681">
          <cell r="C11681" t="str">
            <v>01117-06162</v>
          </cell>
          <cell r="D11681">
            <v>94500091</v>
          </cell>
        </row>
        <row r="11682">
          <cell r="C11682" t="str">
            <v>01117-06163</v>
          </cell>
          <cell r="D11682">
            <v>94500092</v>
          </cell>
        </row>
        <row r="11683">
          <cell r="C11683" t="str">
            <v>01117-06165</v>
          </cell>
          <cell r="D11683">
            <v>94500093</v>
          </cell>
        </row>
        <row r="11684">
          <cell r="C11684" t="str">
            <v>01117-06203</v>
          </cell>
          <cell r="D11684">
            <v>94500094</v>
          </cell>
        </row>
        <row r="11685">
          <cell r="C11685" t="str">
            <v>01117-06206</v>
          </cell>
          <cell r="D11685">
            <v>94500095</v>
          </cell>
        </row>
        <row r="11686">
          <cell r="C11686" t="str">
            <v>01117-06353</v>
          </cell>
          <cell r="D11686">
            <v>94500096</v>
          </cell>
        </row>
        <row r="11687">
          <cell r="C11687" t="str">
            <v>01117-08165</v>
          </cell>
          <cell r="D11687">
            <v>94500097</v>
          </cell>
        </row>
        <row r="11688">
          <cell r="C11688" t="str">
            <v>01117-08203</v>
          </cell>
          <cell r="D11688">
            <v>94500098</v>
          </cell>
        </row>
        <row r="11689">
          <cell r="C11689" t="str">
            <v>01117-08253</v>
          </cell>
          <cell r="D11689">
            <v>94501805</v>
          </cell>
        </row>
        <row r="11690">
          <cell r="C11690" t="str">
            <v>01117-08256</v>
          </cell>
          <cell r="D11690">
            <v>94500099</v>
          </cell>
        </row>
        <row r="11691">
          <cell r="C11691" t="str">
            <v>01120-08163</v>
          </cell>
          <cell r="D11691">
            <v>94500101</v>
          </cell>
        </row>
        <row r="11692">
          <cell r="C11692" t="str">
            <v>01120-08165</v>
          </cell>
          <cell r="D11692">
            <v>94500102</v>
          </cell>
        </row>
        <row r="11693">
          <cell r="C11693" t="str">
            <v>01120-08253</v>
          </cell>
          <cell r="D11693">
            <v>94500103</v>
          </cell>
        </row>
        <row r="11694">
          <cell r="C11694" t="str">
            <v>01120-08753</v>
          </cell>
          <cell r="D11694">
            <v>94500104</v>
          </cell>
        </row>
        <row r="11695">
          <cell r="C11695" t="str">
            <v>01121-05083</v>
          </cell>
          <cell r="D11695">
            <v>94500105</v>
          </cell>
        </row>
        <row r="11696">
          <cell r="C11696" t="str">
            <v>01121-05123</v>
          </cell>
          <cell r="D11696">
            <v>94500106</v>
          </cell>
        </row>
        <row r="11697">
          <cell r="C11697" t="str">
            <v>01123-06205</v>
          </cell>
          <cell r="D11697">
            <v>94500107</v>
          </cell>
        </row>
        <row r="11698">
          <cell r="C11698" t="str">
            <v>01124-06123</v>
          </cell>
          <cell r="D11698">
            <v>94501806</v>
          </cell>
        </row>
        <row r="11699">
          <cell r="C11699" t="str">
            <v>01124-06126</v>
          </cell>
          <cell r="D11699">
            <v>94500108</v>
          </cell>
        </row>
        <row r="11700">
          <cell r="C11700" t="str">
            <v>01124-08165</v>
          </cell>
          <cell r="D11700">
            <v>94500109</v>
          </cell>
        </row>
        <row r="11701">
          <cell r="C11701" t="str">
            <v>01124-08208</v>
          </cell>
          <cell r="D11701">
            <v>94500110</v>
          </cell>
        </row>
        <row r="11702">
          <cell r="C11702" t="str">
            <v>01124-08258</v>
          </cell>
          <cell r="D11702">
            <v>94500111</v>
          </cell>
        </row>
        <row r="11703">
          <cell r="C11703" t="str">
            <v>01127-08163</v>
          </cell>
          <cell r="D11703">
            <v>94500112</v>
          </cell>
        </row>
        <row r="11704">
          <cell r="C11704" t="str">
            <v>01127-08165</v>
          </cell>
          <cell r="D11704">
            <v>94500113</v>
          </cell>
        </row>
        <row r="11705">
          <cell r="C11705" t="str">
            <v>01127-08203</v>
          </cell>
          <cell r="D11705">
            <v>94500114</v>
          </cell>
        </row>
        <row r="11706">
          <cell r="C11706" t="str">
            <v>01127-08205</v>
          </cell>
          <cell r="D11706">
            <v>94500115</v>
          </cell>
        </row>
        <row r="11707">
          <cell r="C11707" t="str">
            <v>01127-08206</v>
          </cell>
          <cell r="D11707">
            <v>94500116</v>
          </cell>
        </row>
        <row r="11708">
          <cell r="C11708" t="str">
            <v>01127-08253</v>
          </cell>
          <cell r="D11708">
            <v>94500117</v>
          </cell>
        </row>
        <row r="11709">
          <cell r="C11709" t="str">
            <v>01127-08259</v>
          </cell>
          <cell r="D11709">
            <v>94500118</v>
          </cell>
        </row>
        <row r="11710">
          <cell r="C11710" t="str">
            <v>01127-08353</v>
          </cell>
          <cell r="D11710">
            <v>94500119</v>
          </cell>
        </row>
        <row r="11711">
          <cell r="C11711" t="str">
            <v>01130-06102</v>
          </cell>
          <cell r="D11711">
            <v>94500123</v>
          </cell>
        </row>
        <row r="11712">
          <cell r="C11712" t="str">
            <v>01130-06123</v>
          </cell>
          <cell r="D11712">
            <v>94500124</v>
          </cell>
        </row>
        <row r="11713">
          <cell r="C11713" t="str">
            <v>01130-06129</v>
          </cell>
          <cell r="D11713">
            <v>94500125</v>
          </cell>
        </row>
        <row r="11714">
          <cell r="C11714" t="str">
            <v>01130-06163</v>
          </cell>
          <cell r="D11714">
            <v>94500126</v>
          </cell>
        </row>
        <row r="11715">
          <cell r="C11715" t="str">
            <v>01130-06253</v>
          </cell>
          <cell r="D11715">
            <v>94500127</v>
          </cell>
        </row>
        <row r="11716">
          <cell r="C11716" t="str">
            <v>01130-06255</v>
          </cell>
          <cell r="D11716">
            <v>94500128</v>
          </cell>
        </row>
        <row r="11717">
          <cell r="C11717" t="str">
            <v>01130-06259</v>
          </cell>
          <cell r="D11717">
            <v>94500129</v>
          </cell>
        </row>
        <row r="11718">
          <cell r="C11718" t="str">
            <v>01130-08162</v>
          </cell>
          <cell r="D11718">
            <v>94500130</v>
          </cell>
        </row>
        <row r="11719">
          <cell r="C11719" t="str">
            <v>01130-08163</v>
          </cell>
          <cell r="D11719">
            <v>94500131</v>
          </cell>
        </row>
        <row r="11720">
          <cell r="C11720" t="str">
            <v>01130-08203</v>
          </cell>
          <cell r="D11720">
            <v>94500132</v>
          </cell>
        </row>
        <row r="11721">
          <cell r="C11721" t="str">
            <v>01130-08253</v>
          </cell>
          <cell r="D11721">
            <v>94500133</v>
          </cell>
        </row>
        <row r="11722">
          <cell r="C11722" t="str">
            <v>01130-08255</v>
          </cell>
          <cell r="D11722">
            <v>94500134</v>
          </cell>
        </row>
        <row r="11723">
          <cell r="C11723" t="str">
            <v>01130-08259</v>
          </cell>
          <cell r="D11723">
            <v>94500135</v>
          </cell>
        </row>
        <row r="11724">
          <cell r="C11724" t="str">
            <v>01130-08353</v>
          </cell>
          <cell r="D11724">
            <v>94500136</v>
          </cell>
        </row>
        <row r="11725">
          <cell r="C11725" t="str">
            <v>01130-08453</v>
          </cell>
          <cell r="D11725">
            <v>94500137</v>
          </cell>
        </row>
        <row r="11726">
          <cell r="C11726" t="str">
            <v>01132-08353</v>
          </cell>
          <cell r="D11726">
            <v>94501807</v>
          </cell>
        </row>
        <row r="11727">
          <cell r="C11727" t="str">
            <v>01132-08356</v>
          </cell>
          <cell r="D11727">
            <v>94500138</v>
          </cell>
        </row>
        <row r="11728">
          <cell r="C11728" t="str">
            <v>01132-08903</v>
          </cell>
          <cell r="D11728">
            <v>94501808</v>
          </cell>
        </row>
        <row r="11729">
          <cell r="C11729" t="str">
            <v>01132-08906</v>
          </cell>
          <cell r="D11729">
            <v>94500139</v>
          </cell>
        </row>
        <row r="11730">
          <cell r="C11730" t="str">
            <v>01133-08353</v>
          </cell>
          <cell r="D11730">
            <v>94500140</v>
          </cell>
        </row>
        <row r="11731">
          <cell r="C11731" t="str">
            <v>01133-08453</v>
          </cell>
          <cell r="D11731">
            <v>94500141</v>
          </cell>
        </row>
        <row r="11732">
          <cell r="C11732" t="str">
            <v>01134-05083</v>
          </cell>
          <cell r="D11732">
            <v>94500142</v>
          </cell>
        </row>
        <row r="11733">
          <cell r="C11733" t="str">
            <v>01134-05108</v>
          </cell>
          <cell r="D11733">
            <v>94500143</v>
          </cell>
        </row>
        <row r="11734">
          <cell r="C11734" t="str">
            <v>01134-06088</v>
          </cell>
          <cell r="D11734">
            <v>94500144</v>
          </cell>
        </row>
        <row r="11735">
          <cell r="C11735" t="str">
            <v>01134-06123</v>
          </cell>
          <cell r="D11735">
            <v>94500145</v>
          </cell>
        </row>
        <row r="11736">
          <cell r="C11736" t="str">
            <v>01134-06123</v>
          </cell>
          <cell r="D11736">
            <v>94500145</v>
          </cell>
        </row>
        <row r="11737">
          <cell r="C11737" t="str">
            <v>01134-06126</v>
          </cell>
          <cell r="D11737">
            <v>94500146</v>
          </cell>
        </row>
        <row r="11738">
          <cell r="C11738" t="str">
            <v>01134-06163</v>
          </cell>
          <cell r="D11738">
            <v>94500147</v>
          </cell>
        </row>
        <row r="11739">
          <cell r="C11739" t="str">
            <v>01134-06165</v>
          </cell>
          <cell r="D11739">
            <v>94500148</v>
          </cell>
        </row>
        <row r="11740">
          <cell r="C11740" t="str">
            <v>01134-06185</v>
          </cell>
          <cell r="D11740">
            <v>94500149</v>
          </cell>
        </row>
        <row r="11741">
          <cell r="C11741" t="str">
            <v>01134-06308</v>
          </cell>
          <cell r="D11741">
            <v>94500150</v>
          </cell>
        </row>
        <row r="11742">
          <cell r="C11742" t="str">
            <v>01134-08123</v>
          </cell>
          <cell r="D11742">
            <v>94500151</v>
          </cell>
        </row>
        <row r="11743">
          <cell r="C11743" t="str">
            <v>01134-08163</v>
          </cell>
          <cell r="D11743">
            <v>94500152</v>
          </cell>
        </row>
        <row r="11744">
          <cell r="C11744" t="str">
            <v>01134-08163</v>
          </cell>
          <cell r="D11744">
            <v>94500152</v>
          </cell>
        </row>
        <row r="11745">
          <cell r="C11745" t="str">
            <v>01134-08165</v>
          </cell>
          <cell r="D11745">
            <v>94500153</v>
          </cell>
        </row>
        <row r="11746">
          <cell r="C11746" t="str">
            <v>01134-08203</v>
          </cell>
          <cell r="D11746">
            <v>94500155</v>
          </cell>
        </row>
        <row r="11747">
          <cell r="C11747" t="str">
            <v>01134-08258</v>
          </cell>
          <cell r="D11747">
            <v>94500156</v>
          </cell>
        </row>
        <row r="11748">
          <cell r="C11748" t="str">
            <v>01137-05082</v>
          </cell>
          <cell r="D11748">
            <v>94500157</v>
          </cell>
        </row>
        <row r="11749">
          <cell r="C11749" t="str">
            <v>01137-05102</v>
          </cell>
          <cell r="D11749">
            <v>94500158</v>
          </cell>
        </row>
        <row r="11750">
          <cell r="C11750" t="str">
            <v>01137-05105</v>
          </cell>
          <cell r="D11750">
            <v>94500159</v>
          </cell>
        </row>
        <row r="11751">
          <cell r="C11751" t="str">
            <v>01137-06120</v>
          </cell>
          <cell r="D11751">
            <v>94500160</v>
          </cell>
        </row>
        <row r="11752">
          <cell r="C11752" t="str">
            <v>01137-06129</v>
          </cell>
          <cell r="D11752">
            <v>94500161</v>
          </cell>
        </row>
        <row r="11753">
          <cell r="C11753" t="str">
            <v>01137-06163</v>
          </cell>
          <cell r="D11753">
            <v>94500162</v>
          </cell>
        </row>
        <row r="11754">
          <cell r="C11754" t="str">
            <v>01137-06165</v>
          </cell>
          <cell r="D11754">
            <v>94500163</v>
          </cell>
        </row>
        <row r="11755">
          <cell r="C11755" t="str">
            <v>01137-06453</v>
          </cell>
          <cell r="D11755">
            <v>94500164</v>
          </cell>
        </row>
        <row r="11756">
          <cell r="C11756" t="str">
            <v>01137-08123</v>
          </cell>
          <cell r="D11756">
            <v>94500165</v>
          </cell>
        </row>
        <row r="11757">
          <cell r="C11757" t="str">
            <v>01137-08162</v>
          </cell>
          <cell r="D11757">
            <v>94500166</v>
          </cell>
        </row>
        <row r="11758">
          <cell r="C11758" t="str">
            <v>01137-08163</v>
          </cell>
          <cell r="D11758">
            <v>94500167</v>
          </cell>
        </row>
        <row r="11759">
          <cell r="C11759" t="str">
            <v>01137-08164</v>
          </cell>
          <cell r="D11759">
            <v>94500168</v>
          </cell>
        </row>
        <row r="11760">
          <cell r="C11760" t="str">
            <v>01137-08165</v>
          </cell>
          <cell r="D11760">
            <v>94500169</v>
          </cell>
        </row>
        <row r="11761">
          <cell r="C11761" t="str">
            <v>01137-08202</v>
          </cell>
          <cell r="D11761">
            <v>94500171</v>
          </cell>
        </row>
        <row r="11762">
          <cell r="C11762" t="str">
            <v>01137-08203</v>
          </cell>
          <cell r="D11762">
            <v>94500172</v>
          </cell>
        </row>
        <row r="11763">
          <cell r="C11763" t="str">
            <v>01137-08203</v>
          </cell>
          <cell r="D11763">
            <v>94500172</v>
          </cell>
        </row>
        <row r="11764">
          <cell r="C11764" t="str">
            <v>01137-08205</v>
          </cell>
          <cell r="D11764">
            <v>94500173</v>
          </cell>
        </row>
        <row r="11765">
          <cell r="C11765" t="str">
            <v>01137-08253</v>
          </cell>
          <cell r="D11765">
            <v>94500174</v>
          </cell>
        </row>
        <row r="11766">
          <cell r="C11766" t="str">
            <v>01137-08353</v>
          </cell>
          <cell r="D11766">
            <v>94500175</v>
          </cell>
        </row>
        <row r="11767">
          <cell r="C11767" t="str">
            <v>01137-08356</v>
          </cell>
          <cell r="D11767">
            <v>94500176</v>
          </cell>
        </row>
        <row r="11768">
          <cell r="C11768" t="str">
            <v>01137-08403</v>
          </cell>
          <cell r="D11768">
            <v>94500177</v>
          </cell>
        </row>
        <row r="11769">
          <cell r="C11769" t="str">
            <v>01137-08903</v>
          </cell>
          <cell r="D11769">
            <v>94500178</v>
          </cell>
        </row>
        <row r="11770">
          <cell r="C11770" t="str">
            <v>01137-08906</v>
          </cell>
          <cell r="D11770">
            <v>94500179</v>
          </cell>
        </row>
        <row r="11771">
          <cell r="C11771" t="str">
            <v>01137-10202</v>
          </cell>
          <cell r="D11771">
            <v>94500180</v>
          </cell>
        </row>
        <row r="11772">
          <cell r="C11772" t="str">
            <v>01137-10253</v>
          </cell>
          <cell r="D11772">
            <v>94500181</v>
          </cell>
        </row>
        <row r="11773">
          <cell r="C11773" t="str">
            <v>01137-10255</v>
          </cell>
          <cell r="D11773">
            <v>94500182</v>
          </cell>
        </row>
        <row r="11774">
          <cell r="C11774" t="str">
            <v>01137-10453</v>
          </cell>
          <cell r="D11774">
            <v>94500183</v>
          </cell>
        </row>
        <row r="11775">
          <cell r="C11775" t="str">
            <v>01140-06123</v>
          </cell>
          <cell r="D11775">
            <v>94500191</v>
          </cell>
        </row>
        <row r="11776">
          <cell r="C11776" t="str">
            <v>01140-06126</v>
          </cell>
          <cell r="D11776">
            <v>94500192</v>
          </cell>
        </row>
        <row r="11777">
          <cell r="C11777" t="str">
            <v>01140-06202</v>
          </cell>
          <cell r="D11777">
            <v>94500193</v>
          </cell>
        </row>
        <row r="11778">
          <cell r="C11778" t="str">
            <v>01140-08163</v>
          </cell>
          <cell r="D11778">
            <v>94500194</v>
          </cell>
        </row>
        <row r="11779">
          <cell r="C11779" t="str">
            <v>01140-10403</v>
          </cell>
          <cell r="D11779">
            <v>94500195</v>
          </cell>
        </row>
        <row r="11780">
          <cell r="C11780" t="str">
            <v>01144-05083</v>
          </cell>
          <cell r="D11780">
            <v>94500196</v>
          </cell>
        </row>
        <row r="11781">
          <cell r="C11781" t="str">
            <v>01144-05125</v>
          </cell>
          <cell r="D11781">
            <v>94500197</v>
          </cell>
        </row>
        <row r="11782">
          <cell r="C11782" t="str">
            <v>01144-06123</v>
          </cell>
          <cell r="D11782">
            <v>94500198</v>
          </cell>
        </row>
        <row r="11783">
          <cell r="C11783" t="str">
            <v>01144-06125</v>
          </cell>
          <cell r="D11783">
            <v>94500199</v>
          </cell>
        </row>
        <row r="11784">
          <cell r="C11784" t="str">
            <v>01144-06163</v>
          </cell>
          <cell r="D11784">
            <v>94500200</v>
          </cell>
        </row>
        <row r="11785">
          <cell r="C11785" t="str">
            <v>01144-06202</v>
          </cell>
          <cell r="D11785">
            <v>94500201</v>
          </cell>
        </row>
        <row r="11786">
          <cell r="C11786" t="str">
            <v>01144-06205</v>
          </cell>
          <cell r="D11786">
            <v>94500202</v>
          </cell>
        </row>
        <row r="11787">
          <cell r="C11787" t="str">
            <v>01144-06308</v>
          </cell>
          <cell r="D11787">
            <v>94500203</v>
          </cell>
        </row>
        <row r="11788">
          <cell r="C11788" t="str">
            <v>01144-08123</v>
          </cell>
          <cell r="D11788">
            <v>94500204</v>
          </cell>
        </row>
        <row r="11789">
          <cell r="C11789" t="str">
            <v>01144-08163</v>
          </cell>
          <cell r="D11789">
            <v>94501783</v>
          </cell>
        </row>
        <row r="11790">
          <cell r="C11790" t="str">
            <v>01147-06129</v>
          </cell>
          <cell r="D11790">
            <v>94500205</v>
          </cell>
        </row>
        <row r="11791">
          <cell r="C11791" t="str">
            <v>01147-06163</v>
          </cell>
          <cell r="D11791">
            <v>94500206</v>
          </cell>
        </row>
        <row r="11792">
          <cell r="C11792" t="str">
            <v>01147-06165</v>
          </cell>
          <cell r="D11792">
            <v>94500207</v>
          </cell>
        </row>
        <row r="11793">
          <cell r="C11793" t="str">
            <v>01147-06202</v>
          </cell>
          <cell r="D11793">
            <v>94500208</v>
          </cell>
        </row>
        <row r="11794">
          <cell r="C11794" t="str">
            <v>01147-06402</v>
          </cell>
          <cell r="D11794">
            <v>94500209</v>
          </cell>
        </row>
        <row r="11795">
          <cell r="C11795" t="str">
            <v>01147-06453</v>
          </cell>
          <cell r="D11795">
            <v>94500210</v>
          </cell>
        </row>
        <row r="11796">
          <cell r="C11796" t="str">
            <v>01147-08162</v>
          </cell>
          <cell r="D11796">
            <v>94500211</v>
          </cell>
        </row>
        <row r="11797">
          <cell r="C11797" t="str">
            <v>01147-08163</v>
          </cell>
          <cell r="D11797">
            <v>94500212</v>
          </cell>
        </row>
        <row r="11798">
          <cell r="C11798" t="str">
            <v>01147-08165</v>
          </cell>
          <cell r="D11798">
            <v>94500213</v>
          </cell>
        </row>
        <row r="11799">
          <cell r="C11799" t="str">
            <v>01147-08203</v>
          </cell>
          <cell r="D11799">
            <v>94500214</v>
          </cell>
        </row>
        <row r="11800">
          <cell r="C11800" t="str">
            <v>01147-08253</v>
          </cell>
          <cell r="D11800">
            <v>94500215</v>
          </cell>
        </row>
        <row r="11801">
          <cell r="C11801" t="str">
            <v>01147-10203</v>
          </cell>
          <cell r="D11801">
            <v>94500216</v>
          </cell>
        </row>
        <row r="11802">
          <cell r="C11802" t="str">
            <v>01147-10205</v>
          </cell>
          <cell r="D11802">
            <v>94500217</v>
          </cell>
        </row>
        <row r="11803">
          <cell r="C11803" t="str">
            <v>01147-10253</v>
          </cell>
          <cell r="D11803">
            <v>94500218</v>
          </cell>
        </row>
        <row r="11804">
          <cell r="C11804" t="str">
            <v>01147-10403</v>
          </cell>
          <cell r="D11804">
            <v>94501762</v>
          </cell>
        </row>
        <row r="11805">
          <cell r="C11805" t="str">
            <v>01147-10455</v>
          </cell>
          <cell r="D11805">
            <v>94501788</v>
          </cell>
        </row>
        <row r="11806">
          <cell r="C11806" t="str">
            <v>01174-06123</v>
          </cell>
          <cell r="D11806">
            <v>94500221</v>
          </cell>
        </row>
        <row r="11807">
          <cell r="C11807" t="str">
            <v>01174-06123</v>
          </cell>
          <cell r="D11807">
            <v>94500221</v>
          </cell>
        </row>
        <row r="11808">
          <cell r="C11808" t="str">
            <v>01174-06163</v>
          </cell>
          <cell r="D11808">
            <v>94500222</v>
          </cell>
        </row>
        <row r="11809">
          <cell r="C11809" t="str">
            <v>01174-06163</v>
          </cell>
          <cell r="D11809">
            <v>94500222</v>
          </cell>
        </row>
        <row r="11810">
          <cell r="C11810" t="str">
            <v>01177-05085</v>
          </cell>
          <cell r="D11810">
            <v>94500223</v>
          </cell>
        </row>
        <row r="11811">
          <cell r="C11811" t="str">
            <v>01177-06102</v>
          </cell>
          <cell r="D11811">
            <v>94500224</v>
          </cell>
        </row>
        <row r="11812">
          <cell r="C11812" t="str">
            <v>01177-06123</v>
          </cell>
          <cell r="D11812">
            <v>94500225</v>
          </cell>
        </row>
        <row r="11813">
          <cell r="C11813" t="str">
            <v>01177-06160</v>
          </cell>
          <cell r="D11813">
            <v>94500226</v>
          </cell>
        </row>
        <row r="11814">
          <cell r="C11814" t="str">
            <v>01177-06163</v>
          </cell>
          <cell r="D11814">
            <v>94500227</v>
          </cell>
        </row>
        <row r="11815">
          <cell r="C11815" t="str">
            <v>01177-06163</v>
          </cell>
          <cell r="D11815">
            <v>94500227</v>
          </cell>
        </row>
        <row r="11816">
          <cell r="C11816" t="str">
            <v>01177-06209</v>
          </cell>
          <cell r="D11816">
            <v>94500228</v>
          </cell>
        </row>
        <row r="11817">
          <cell r="C11817" t="str">
            <v>01177-06353</v>
          </cell>
          <cell r="D11817">
            <v>94500229</v>
          </cell>
        </row>
        <row r="11818">
          <cell r="C11818" t="str">
            <v>01177-08253</v>
          </cell>
          <cell r="D11818">
            <v>94500230</v>
          </cell>
        </row>
        <row r="11819">
          <cell r="C11819" t="str">
            <v>01177-10258</v>
          </cell>
          <cell r="D11819">
            <v>94500231</v>
          </cell>
        </row>
        <row r="11820">
          <cell r="C11820" t="str">
            <v>01177-12205</v>
          </cell>
          <cell r="D11820">
            <v>94500232</v>
          </cell>
        </row>
        <row r="11821">
          <cell r="C11821" t="str">
            <v>01180-08122</v>
          </cell>
          <cell r="D11821">
            <v>94500233</v>
          </cell>
        </row>
        <row r="11822">
          <cell r="C11822" t="str">
            <v>01180-08162</v>
          </cell>
          <cell r="D11822">
            <v>94500234</v>
          </cell>
        </row>
        <row r="11823">
          <cell r="C11823" t="str">
            <v>01180-08252</v>
          </cell>
          <cell r="D11823">
            <v>94500235</v>
          </cell>
        </row>
        <row r="11824">
          <cell r="C11824" t="str">
            <v>01184-08163</v>
          </cell>
          <cell r="D11824">
            <v>94500236</v>
          </cell>
        </row>
        <row r="11825">
          <cell r="C11825" t="str">
            <v>01187-08163</v>
          </cell>
          <cell r="D11825">
            <v>94500237</v>
          </cell>
        </row>
        <row r="11826">
          <cell r="C11826" t="str">
            <v>01187-08250</v>
          </cell>
          <cell r="D11826">
            <v>94500238</v>
          </cell>
        </row>
        <row r="11827">
          <cell r="C11827" t="str">
            <v>01187-08253</v>
          </cell>
          <cell r="D11827">
            <v>94500239</v>
          </cell>
        </row>
        <row r="11828">
          <cell r="C11828" t="str">
            <v>01187-10203</v>
          </cell>
          <cell r="D11828">
            <v>94500240</v>
          </cell>
        </row>
        <row r="11829">
          <cell r="C11829" t="str">
            <v>01190-08252</v>
          </cell>
          <cell r="D11829">
            <v>94500241</v>
          </cell>
        </row>
        <row r="11830">
          <cell r="C11830" t="str">
            <v>01191-06105</v>
          </cell>
          <cell r="D11830">
            <v>94500242</v>
          </cell>
        </row>
        <row r="11831">
          <cell r="C11831" t="str">
            <v>01194-06163</v>
          </cell>
          <cell r="D11831">
            <v>94500243</v>
          </cell>
        </row>
        <row r="11832">
          <cell r="C11832" t="str">
            <v>01197-06163</v>
          </cell>
          <cell r="D11832">
            <v>94500244</v>
          </cell>
        </row>
        <row r="11833">
          <cell r="C11833" t="str">
            <v>01197-06165</v>
          </cell>
          <cell r="D11833">
            <v>94500245</v>
          </cell>
        </row>
        <row r="11834">
          <cell r="C11834" t="str">
            <v>01197-08163</v>
          </cell>
          <cell r="D11834">
            <v>94500246</v>
          </cell>
        </row>
        <row r="11835">
          <cell r="C11835" t="str">
            <v>01197-08203</v>
          </cell>
          <cell r="D11835">
            <v>94500247</v>
          </cell>
        </row>
        <row r="11836">
          <cell r="C11836" t="str">
            <v>01197-08205</v>
          </cell>
          <cell r="D11836">
            <v>94500248</v>
          </cell>
        </row>
        <row r="11837">
          <cell r="C11837" t="str">
            <v>01197-08252</v>
          </cell>
          <cell r="D11837">
            <v>94500249</v>
          </cell>
        </row>
        <row r="11838">
          <cell r="C11838" t="str">
            <v>01197-08253</v>
          </cell>
          <cell r="D11838">
            <v>94500250</v>
          </cell>
        </row>
        <row r="11839">
          <cell r="C11839" t="str">
            <v>01197-10203</v>
          </cell>
          <cell r="D11839">
            <v>94500251</v>
          </cell>
        </row>
        <row r="11840">
          <cell r="C11840" t="str">
            <v>01307-06203</v>
          </cell>
          <cell r="D11840">
            <v>94501812</v>
          </cell>
        </row>
        <row r="11841">
          <cell r="C11841" t="str">
            <v>01307-06206</v>
          </cell>
          <cell r="D11841">
            <v>94500252</v>
          </cell>
        </row>
        <row r="11842">
          <cell r="C11842" t="str">
            <v>01314-06163</v>
          </cell>
          <cell r="D11842">
            <v>94500253</v>
          </cell>
        </row>
        <row r="11843">
          <cell r="C11843" t="str">
            <v>01314-06253</v>
          </cell>
          <cell r="D11843">
            <v>94500254</v>
          </cell>
        </row>
        <row r="11844">
          <cell r="C11844" t="str">
            <v>01317-08203</v>
          </cell>
          <cell r="D11844">
            <v>94501813</v>
          </cell>
        </row>
        <row r="11845">
          <cell r="C11845" t="str">
            <v>01317-08206</v>
          </cell>
          <cell r="D11845">
            <v>94500255</v>
          </cell>
        </row>
        <row r="11846">
          <cell r="C11846" t="str">
            <v>01324-06163</v>
          </cell>
          <cell r="D11846">
            <v>94500256</v>
          </cell>
        </row>
        <row r="11847">
          <cell r="C11847" t="str">
            <v>01327-08203</v>
          </cell>
          <cell r="D11847">
            <v>94500257</v>
          </cell>
        </row>
        <row r="11848">
          <cell r="C11848" t="str">
            <v>01377-06256</v>
          </cell>
          <cell r="D11848">
            <v>94500258</v>
          </cell>
        </row>
        <row r="11849">
          <cell r="C11849" t="str">
            <v>01377-06256</v>
          </cell>
          <cell r="D11849">
            <v>94501814</v>
          </cell>
        </row>
        <row r="11850">
          <cell r="C11850" t="str">
            <v>01377-06256</v>
          </cell>
          <cell r="D11850">
            <v>94500258</v>
          </cell>
        </row>
        <row r="11851">
          <cell r="C11851" t="str">
            <v>01380-06203</v>
          </cell>
          <cell r="D11851">
            <v>94500259</v>
          </cell>
        </row>
        <row r="11852">
          <cell r="C11852" t="str">
            <v>01410-10352</v>
          </cell>
          <cell r="D11852">
            <v>94500260</v>
          </cell>
        </row>
        <row r="11853">
          <cell r="C11853" t="str">
            <v>01411-06123</v>
          </cell>
          <cell r="D11853">
            <v>94500261</v>
          </cell>
        </row>
        <row r="11854">
          <cell r="C11854" t="str">
            <v>01411-06253</v>
          </cell>
          <cell r="D11854">
            <v>94500262</v>
          </cell>
        </row>
        <row r="11855">
          <cell r="C11855" t="str">
            <v>01417-06123</v>
          </cell>
          <cell r="D11855">
            <v>94500263</v>
          </cell>
        </row>
        <row r="11856">
          <cell r="C11856" t="str">
            <v>01417-06163</v>
          </cell>
          <cell r="D11856">
            <v>94500264</v>
          </cell>
        </row>
        <row r="11857">
          <cell r="C11857" t="str">
            <v>01417-06253</v>
          </cell>
          <cell r="D11857">
            <v>94501820</v>
          </cell>
        </row>
        <row r="11858">
          <cell r="C11858" t="str">
            <v>01420-06259</v>
          </cell>
          <cell r="D11858">
            <v>94500265</v>
          </cell>
        </row>
        <row r="11859">
          <cell r="C11859" t="str">
            <v>01420-06309</v>
          </cell>
          <cell r="D11859">
            <v>94500266</v>
          </cell>
        </row>
        <row r="11860">
          <cell r="C11860" t="str">
            <v>01420-08253</v>
          </cell>
          <cell r="D11860">
            <v>94500267</v>
          </cell>
        </row>
        <row r="11861">
          <cell r="C11861" t="str">
            <v>01420-08259</v>
          </cell>
          <cell r="D11861">
            <v>94500268</v>
          </cell>
        </row>
        <row r="11862">
          <cell r="C11862" t="str">
            <v>01420-08303</v>
          </cell>
          <cell r="D11862">
            <v>94500269</v>
          </cell>
        </row>
        <row r="11863">
          <cell r="C11863" t="str">
            <v>01420-08703</v>
          </cell>
          <cell r="D11863">
            <v>94500270</v>
          </cell>
        </row>
        <row r="11864">
          <cell r="C11864" t="str">
            <v>01421-06163</v>
          </cell>
          <cell r="D11864">
            <v>94500271</v>
          </cell>
        </row>
        <row r="11865">
          <cell r="C11865" t="str">
            <v>01421-08203</v>
          </cell>
          <cell r="D11865">
            <v>94500272</v>
          </cell>
        </row>
        <row r="11866">
          <cell r="C11866" t="str">
            <v>01421-08303</v>
          </cell>
          <cell r="D11866">
            <v>94500273</v>
          </cell>
        </row>
        <row r="11867">
          <cell r="C11867" t="str">
            <v>01421-10353</v>
          </cell>
          <cell r="D11867">
            <v>94500274</v>
          </cell>
        </row>
        <row r="11868">
          <cell r="C11868" t="str">
            <v>01427-06163</v>
          </cell>
          <cell r="D11868">
            <v>94500275</v>
          </cell>
        </row>
        <row r="11869">
          <cell r="C11869" t="str">
            <v>01427-08203</v>
          </cell>
          <cell r="D11869">
            <v>94500276</v>
          </cell>
        </row>
        <row r="11870">
          <cell r="C11870" t="str">
            <v>01427-08303</v>
          </cell>
          <cell r="D11870">
            <v>94500277</v>
          </cell>
        </row>
        <row r="11871">
          <cell r="C11871" t="str">
            <v>01427-08455</v>
          </cell>
          <cell r="D11871">
            <v>94501798</v>
          </cell>
        </row>
        <row r="11872">
          <cell r="C11872" t="str">
            <v>01427-10353</v>
          </cell>
          <cell r="D11872">
            <v>94500278</v>
          </cell>
        </row>
        <row r="11873">
          <cell r="C11873" t="str">
            <v>01427-10403</v>
          </cell>
          <cell r="D11873">
            <v>94500279</v>
          </cell>
        </row>
        <row r="11874">
          <cell r="C11874" t="str">
            <v>01510-06129</v>
          </cell>
          <cell r="D11874">
            <v>94500280</v>
          </cell>
        </row>
        <row r="11875">
          <cell r="C11875" t="str">
            <v>01510-06163</v>
          </cell>
          <cell r="D11875">
            <v>94500281</v>
          </cell>
        </row>
        <row r="11876">
          <cell r="C11876" t="str">
            <v>01510-06202</v>
          </cell>
          <cell r="D11876">
            <v>94500282</v>
          </cell>
        </row>
        <row r="11877">
          <cell r="C11877" t="str">
            <v>01510-06203</v>
          </cell>
          <cell r="D11877">
            <v>94500283</v>
          </cell>
        </row>
        <row r="11878">
          <cell r="C11878" t="str">
            <v>01510-06253</v>
          </cell>
          <cell r="D11878">
            <v>94500284</v>
          </cell>
        </row>
        <row r="11879">
          <cell r="C11879" t="str">
            <v>01510-06303</v>
          </cell>
          <cell r="D11879">
            <v>94500285</v>
          </cell>
        </row>
        <row r="11880">
          <cell r="C11880" t="str">
            <v>01510-06305</v>
          </cell>
          <cell r="D11880">
            <v>94500286</v>
          </cell>
        </row>
        <row r="11881">
          <cell r="C11881" t="str">
            <v>01510-06353</v>
          </cell>
          <cell r="D11881">
            <v>94500287</v>
          </cell>
        </row>
        <row r="11882">
          <cell r="C11882" t="str">
            <v>01510-06355</v>
          </cell>
          <cell r="D11882">
            <v>94500288</v>
          </cell>
        </row>
        <row r="11883">
          <cell r="C11883" t="str">
            <v>01510-06359</v>
          </cell>
          <cell r="D11883">
            <v>94500289</v>
          </cell>
        </row>
        <row r="11884">
          <cell r="C11884" t="str">
            <v>01510-06502</v>
          </cell>
          <cell r="D11884">
            <v>94500290</v>
          </cell>
        </row>
        <row r="11885">
          <cell r="C11885" t="str">
            <v>01510-06702</v>
          </cell>
          <cell r="D11885">
            <v>94500291</v>
          </cell>
        </row>
        <row r="11886">
          <cell r="C11886" t="str">
            <v>01510-08163</v>
          </cell>
          <cell r="D11886">
            <v>94500292</v>
          </cell>
        </row>
        <row r="11887">
          <cell r="C11887" t="str">
            <v>01510-08165</v>
          </cell>
          <cell r="D11887">
            <v>94500293</v>
          </cell>
        </row>
        <row r="11888">
          <cell r="C11888" t="str">
            <v>01510-08203</v>
          </cell>
          <cell r="D11888">
            <v>94500294</v>
          </cell>
        </row>
        <row r="11889">
          <cell r="C11889" t="str">
            <v>01510-08253</v>
          </cell>
          <cell r="D11889">
            <v>94500295</v>
          </cell>
        </row>
        <row r="11890">
          <cell r="C11890" t="str">
            <v>01510-08255</v>
          </cell>
          <cell r="D11890">
            <v>94500296</v>
          </cell>
        </row>
        <row r="11891">
          <cell r="C11891" t="str">
            <v>01510-08303</v>
          </cell>
          <cell r="D11891">
            <v>94500297</v>
          </cell>
        </row>
        <row r="11892">
          <cell r="C11892" t="str">
            <v>01510-08353</v>
          </cell>
          <cell r="D11892">
            <v>94500298</v>
          </cell>
        </row>
        <row r="11893">
          <cell r="C11893" t="str">
            <v>01510-08403</v>
          </cell>
          <cell r="D11893">
            <v>94500299</v>
          </cell>
        </row>
        <row r="11894">
          <cell r="C11894" t="str">
            <v>01510-08405</v>
          </cell>
          <cell r="D11894">
            <v>94501793</v>
          </cell>
        </row>
        <row r="11895">
          <cell r="C11895" t="str">
            <v>01510-08450</v>
          </cell>
          <cell r="D11895">
            <v>94500300</v>
          </cell>
        </row>
        <row r="11896">
          <cell r="C11896" t="str">
            <v>01510-08453</v>
          </cell>
          <cell r="D11896">
            <v>94500301</v>
          </cell>
        </row>
        <row r="11897">
          <cell r="C11897" t="str">
            <v>01510-08455</v>
          </cell>
          <cell r="D11897">
            <v>94500302</v>
          </cell>
        </row>
        <row r="11898">
          <cell r="C11898" t="str">
            <v>01510-08500</v>
          </cell>
          <cell r="D11898">
            <v>94500303</v>
          </cell>
        </row>
        <row r="11899">
          <cell r="C11899" t="str">
            <v>01510-08503</v>
          </cell>
          <cell r="D11899">
            <v>94500304</v>
          </cell>
        </row>
        <row r="11900">
          <cell r="C11900" t="str">
            <v>01510-08705</v>
          </cell>
          <cell r="D11900">
            <v>94500305</v>
          </cell>
        </row>
        <row r="11901">
          <cell r="C11901" t="str">
            <v>01510-08753</v>
          </cell>
          <cell r="D11901">
            <v>94500306</v>
          </cell>
        </row>
        <row r="11902">
          <cell r="C11902" t="str">
            <v>01510-08803</v>
          </cell>
          <cell r="D11902">
            <v>94500307</v>
          </cell>
        </row>
        <row r="11903">
          <cell r="C11903" t="str">
            <v>01510-08853</v>
          </cell>
          <cell r="D11903">
            <v>94500308</v>
          </cell>
        </row>
        <row r="11904">
          <cell r="C11904" t="str">
            <v>01510-08855</v>
          </cell>
          <cell r="D11904">
            <v>94500309</v>
          </cell>
        </row>
        <row r="11905">
          <cell r="C11905" t="str">
            <v>01510-10253</v>
          </cell>
          <cell r="D11905">
            <v>94500310</v>
          </cell>
        </row>
        <row r="11906">
          <cell r="C11906" t="str">
            <v>01510-10303</v>
          </cell>
          <cell r="D11906">
            <v>94500311</v>
          </cell>
        </row>
        <row r="11907">
          <cell r="C11907" t="str">
            <v>01510-10309</v>
          </cell>
          <cell r="D11907">
            <v>94500312</v>
          </cell>
        </row>
        <row r="11908">
          <cell r="C11908" t="str">
            <v>01510-10353</v>
          </cell>
          <cell r="D11908">
            <v>94500313</v>
          </cell>
        </row>
        <row r="11909">
          <cell r="C11909" t="str">
            <v>01510-10503</v>
          </cell>
          <cell r="D11909">
            <v>94500314</v>
          </cell>
        </row>
        <row r="11910">
          <cell r="C11910" t="str">
            <v>01510-10659</v>
          </cell>
          <cell r="D11910">
            <v>94500315</v>
          </cell>
        </row>
        <row r="11911">
          <cell r="C11911" t="str">
            <v>01510-10702</v>
          </cell>
          <cell r="D11911">
            <v>94500316</v>
          </cell>
        </row>
        <row r="11912">
          <cell r="C11912" t="str">
            <v>01510-10703</v>
          </cell>
          <cell r="D11912">
            <v>94500317</v>
          </cell>
        </row>
        <row r="11913">
          <cell r="C11913" t="str">
            <v>01510-10759</v>
          </cell>
          <cell r="D11913">
            <v>94500318</v>
          </cell>
        </row>
        <row r="11914">
          <cell r="C11914" t="str">
            <v>01510-10802</v>
          </cell>
          <cell r="D11914">
            <v>94500319</v>
          </cell>
        </row>
        <row r="11915">
          <cell r="C11915" t="str">
            <v>01511-05205</v>
          </cell>
          <cell r="D11915">
            <v>94500320</v>
          </cell>
        </row>
        <row r="11916">
          <cell r="C11916" t="str">
            <v>01511-06163</v>
          </cell>
          <cell r="D11916">
            <v>94500321</v>
          </cell>
        </row>
        <row r="11917">
          <cell r="C11917" t="str">
            <v>01511-06205</v>
          </cell>
          <cell r="D11917">
            <v>94500322</v>
          </cell>
        </row>
        <row r="11918">
          <cell r="C11918" t="str">
            <v>01512-06123</v>
          </cell>
          <cell r="D11918">
            <v>94500323</v>
          </cell>
        </row>
        <row r="11919">
          <cell r="C11919" t="str">
            <v>01512-06163</v>
          </cell>
          <cell r="D11919">
            <v>94500324</v>
          </cell>
        </row>
        <row r="11920">
          <cell r="C11920" t="str">
            <v>01512-08203</v>
          </cell>
          <cell r="D11920">
            <v>94500325</v>
          </cell>
        </row>
        <row r="11921">
          <cell r="C11921" t="str">
            <v>01512-08253</v>
          </cell>
          <cell r="D11921">
            <v>94500326</v>
          </cell>
        </row>
        <row r="11922">
          <cell r="C11922" t="str">
            <v>01512-08652</v>
          </cell>
          <cell r="D11922">
            <v>94500327</v>
          </cell>
        </row>
        <row r="11923">
          <cell r="C11923" t="str">
            <v>01512-08753</v>
          </cell>
          <cell r="D11923">
            <v>94500328</v>
          </cell>
        </row>
        <row r="11924">
          <cell r="C11924" t="str">
            <v>01512-08758</v>
          </cell>
          <cell r="D11924">
            <v>94500329</v>
          </cell>
        </row>
        <row r="11925">
          <cell r="C11925" t="str">
            <v>01512-08759</v>
          </cell>
          <cell r="D11925">
            <v>94500330</v>
          </cell>
        </row>
        <row r="11926">
          <cell r="C11926" t="str">
            <v>01512-08903</v>
          </cell>
          <cell r="D11926">
            <v>94500331</v>
          </cell>
        </row>
        <row r="11927">
          <cell r="C11927" t="str">
            <v>01512-10203</v>
          </cell>
          <cell r="D11927">
            <v>94500332</v>
          </cell>
        </row>
        <row r="11928">
          <cell r="C11928" t="str">
            <v>01512-10353</v>
          </cell>
          <cell r="D11928">
            <v>94500333</v>
          </cell>
        </row>
        <row r="11929">
          <cell r="C11929" t="str">
            <v>01513-06603</v>
          </cell>
          <cell r="D11929">
            <v>94500334</v>
          </cell>
        </row>
        <row r="11930">
          <cell r="C11930" t="str">
            <v>01513-06903</v>
          </cell>
          <cell r="D11930">
            <v>94500335</v>
          </cell>
        </row>
        <row r="11931">
          <cell r="C11931" t="str">
            <v>01513-08163</v>
          </cell>
          <cell r="D11931">
            <v>94500336</v>
          </cell>
        </row>
        <row r="11932">
          <cell r="C11932" t="str">
            <v>01513-08253</v>
          </cell>
          <cell r="D11932">
            <v>94500337</v>
          </cell>
        </row>
        <row r="11933">
          <cell r="C11933" t="str">
            <v>01513-08353</v>
          </cell>
          <cell r="D11933">
            <v>94500338</v>
          </cell>
        </row>
        <row r="11934">
          <cell r="C11934" t="str">
            <v>01513-08403</v>
          </cell>
          <cell r="D11934">
            <v>94500339</v>
          </cell>
        </row>
        <row r="11935">
          <cell r="C11935" t="str">
            <v>01513-08453</v>
          </cell>
          <cell r="D11935">
            <v>94500340</v>
          </cell>
        </row>
        <row r="11936">
          <cell r="C11936" t="str">
            <v>01513-08553</v>
          </cell>
          <cell r="D11936">
            <v>94500341</v>
          </cell>
        </row>
        <row r="11937">
          <cell r="C11937" t="str">
            <v>01513-08603</v>
          </cell>
          <cell r="D11937">
            <v>94500342</v>
          </cell>
        </row>
        <row r="11938">
          <cell r="C11938" t="str">
            <v>01513-08750</v>
          </cell>
          <cell r="D11938">
            <v>94500343</v>
          </cell>
        </row>
        <row r="11939">
          <cell r="C11939" t="str">
            <v>01513-08759</v>
          </cell>
          <cell r="D11939">
            <v>94500344</v>
          </cell>
        </row>
        <row r="11940">
          <cell r="C11940" t="str">
            <v>01513-08803</v>
          </cell>
          <cell r="D11940">
            <v>94500345</v>
          </cell>
        </row>
        <row r="11941">
          <cell r="C11941" t="str">
            <v>01513-08853</v>
          </cell>
          <cell r="D11941">
            <v>94500346</v>
          </cell>
        </row>
        <row r="11942">
          <cell r="C11942" t="str">
            <v>01513-08903</v>
          </cell>
          <cell r="D11942">
            <v>94500347</v>
          </cell>
        </row>
        <row r="11943">
          <cell r="C11943" t="str">
            <v>01513-10253</v>
          </cell>
          <cell r="D11943">
            <v>94501809</v>
          </cell>
        </row>
        <row r="11944">
          <cell r="C11944" t="str">
            <v>01513-10256</v>
          </cell>
          <cell r="D11944">
            <v>94500348</v>
          </cell>
        </row>
        <row r="11945">
          <cell r="C11945" t="str">
            <v>01513-10353</v>
          </cell>
          <cell r="D11945">
            <v>94500349</v>
          </cell>
        </row>
        <row r="11946">
          <cell r="C11946" t="str">
            <v>01513-10403</v>
          </cell>
          <cell r="D11946">
            <v>94500350</v>
          </cell>
        </row>
        <row r="11947">
          <cell r="C11947" t="str">
            <v>01513-10603</v>
          </cell>
          <cell r="D11947">
            <v>94500351</v>
          </cell>
        </row>
        <row r="11948">
          <cell r="C11948" t="str">
            <v>01513-10803</v>
          </cell>
          <cell r="D11948">
            <v>94500352</v>
          </cell>
        </row>
        <row r="11949">
          <cell r="C11949" t="str">
            <v>01513-12303</v>
          </cell>
          <cell r="D11949">
            <v>94500353</v>
          </cell>
        </row>
        <row r="11950">
          <cell r="C11950" t="str">
            <v>01513-12503</v>
          </cell>
          <cell r="D11950">
            <v>94500354</v>
          </cell>
        </row>
        <row r="11951">
          <cell r="C11951" t="str">
            <v>01513-12753</v>
          </cell>
          <cell r="D11951">
            <v>94500355</v>
          </cell>
        </row>
        <row r="11952">
          <cell r="C11952" t="str">
            <v>01513-12803</v>
          </cell>
          <cell r="D11952">
            <v>94500356</v>
          </cell>
        </row>
        <row r="11953">
          <cell r="C11953" t="str">
            <v>01514-05083</v>
          </cell>
          <cell r="D11953">
            <v>94500357</v>
          </cell>
        </row>
        <row r="11954">
          <cell r="C11954" t="str">
            <v>01514-05083</v>
          </cell>
          <cell r="D11954">
            <v>94500357</v>
          </cell>
        </row>
        <row r="11955">
          <cell r="C11955" t="str">
            <v>01514-05103</v>
          </cell>
          <cell r="D11955">
            <v>94500358</v>
          </cell>
        </row>
        <row r="11956">
          <cell r="C11956" t="str">
            <v>01514-05122</v>
          </cell>
          <cell r="D11956">
            <v>94500359</v>
          </cell>
        </row>
        <row r="11957">
          <cell r="C11957" t="str">
            <v>01514-05125</v>
          </cell>
          <cell r="D11957">
            <v>94500360</v>
          </cell>
        </row>
        <row r="11958">
          <cell r="C11958" t="str">
            <v>01514-05163</v>
          </cell>
          <cell r="D11958">
            <v>94500361</v>
          </cell>
        </row>
        <row r="11959">
          <cell r="C11959" t="str">
            <v>01514-05165</v>
          </cell>
          <cell r="D11959">
            <v>94500362</v>
          </cell>
        </row>
        <row r="11960">
          <cell r="C11960" t="str">
            <v>01514-05205</v>
          </cell>
          <cell r="D11960">
            <v>94500363</v>
          </cell>
        </row>
        <row r="11961">
          <cell r="C11961" t="str">
            <v>01514-06100</v>
          </cell>
          <cell r="D11961">
            <v>94500364</v>
          </cell>
        </row>
        <row r="11962">
          <cell r="C11962" t="str">
            <v>01514-06100</v>
          </cell>
          <cell r="D11962">
            <v>94500364</v>
          </cell>
        </row>
        <row r="11963">
          <cell r="C11963" t="str">
            <v>01514-06102</v>
          </cell>
          <cell r="D11963">
            <v>94500365</v>
          </cell>
        </row>
        <row r="11964">
          <cell r="C11964" t="str">
            <v>01514-06103</v>
          </cell>
          <cell r="D11964">
            <v>94500366</v>
          </cell>
        </row>
        <row r="11965">
          <cell r="C11965" t="str">
            <v>01514-06123</v>
          </cell>
          <cell r="D11965">
            <v>94500367</v>
          </cell>
        </row>
        <row r="11966">
          <cell r="C11966" t="str">
            <v>01514-06123</v>
          </cell>
          <cell r="D11966">
            <v>94500367</v>
          </cell>
        </row>
        <row r="11967">
          <cell r="C11967" t="str">
            <v>01514-06143</v>
          </cell>
          <cell r="D11967" t="str">
            <v>tbd</v>
          </cell>
        </row>
        <row r="11968">
          <cell r="C11968" t="str">
            <v>01514-06160</v>
          </cell>
          <cell r="D11968">
            <v>94500369</v>
          </cell>
        </row>
        <row r="11969">
          <cell r="C11969" t="str">
            <v>01514-06160</v>
          </cell>
          <cell r="D11969">
            <v>94500369</v>
          </cell>
        </row>
        <row r="11970">
          <cell r="C11970" t="str">
            <v>01514-06162</v>
          </cell>
          <cell r="D11970">
            <v>94500370</v>
          </cell>
        </row>
        <row r="11971">
          <cell r="C11971" t="str">
            <v>01514-06163</v>
          </cell>
          <cell r="D11971">
            <v>94500371</v>
          </cell>
        </row>
        <row r="11972">
          <cell r="C11972" t="str">
            <v>01514-06165</v>
          </cell>
          <cell r="D11972">
            <v>94500372</v>
          </cell>
        </row>
        <row r="11973">
          <cell r="C11973" t="str">
            <v>01514-06203</v>
          </cell>
          <cell r="D11973">
            <v>94500373</v>
          </cell>
        </row>
        <row r="11974">
          <cell r="C11974" t="str">
            <v>01514-06205</v>
          </cell>
          <cell r="D11974">
            <v>94500374</v>
          </cell>
        </row>
        <row r="11975">
          <cell r="C11975" t="str">
            <v>01514-06250</v>
          </cell>
          <cell r="D11975">
            <v>94500375</v>
          </cell>
        </row>
        <row r="11976">
          <cell r="C11976" t="str">
            <v>01514-06253</v>
          </cell>
          <cell r="D11976">
            <v>94500376</v>
          </cell>
        </row>
        <row r="11977">
          <cell r="C11977" t="str">
            <v>01514-06353</v>
          </cell>
          <cell r="D11977">
            <v>94500377</v>
          </cell>
        </row>
        <row r="11978">
          <cell r="C11978" t="str">
            <v>01514-08123</v>
          </cell>
          <cell r="D11978">
            <v>94500378</v>
          </cell>
        </row>
        <row r="11979">
          <cell r="C11979" t="str">
            <v>01514-08123</v>
          </cell>
          <cell r="D11979">
            <v>94500378</v>
          </cell>
        </row>
        <row r="11980">
          <cell r="C11980" t="str">
            <v>01514-08129</v>
          </cell>
          <cell r="D11980">
            <v>94500379</v>
          </cell>
        </row>
        <row r="11981">
          <cell r="C11981" t="str">
            <v>01514-08129</v>
          </cell>
          <cell r="D11981">
            <v>94500379</v>
          </cell>
        </row>
        <row r="11982">
          <cell r="C11982" t="str">
            <v>01514-08163</v>
          </cell>
          <cell r="D11982">
            <v>94500380</v>
          </cell>
        </row>
        <row r="11983">
          <cell r="C11983" t="str">
            <v>01514-08163</v>
          </cell>
          <cell r="D11983">
            <v>94500380</v>
          </cell>
        </row>
        <row r="11984">
          <cell r="C11984" t="str">
            <v>01514-08165</v>
          </cell>
          <cell r="D11984">
            <v>94500381</v>
          </cell>
        </row>
        <row r="11985">
          <cell r="C11985" t="str">
            <v>01514-08169</v>
          </cell>
          <cell r="D11985">
            <v>94500382</v>
          </cell>
        </row>
        <row r="11986">
          <cell r="C11986" t="str">
            <v>01514-08169</v>
          </cell>
          <cell r="D11986">
            <v>94500382</v>
          </cell>
        </row>
        <row r="11987">
          <cell r="C11987" t="str">
            <v>01514-08203</v>
          </cell>
          <cell r="D11987">
            <v>94500383</v>
          </cell>
        </row>
        <row r="11988">
          <cell r="C11988" t="str">
            <v>01514-08253</v>
          </cell>
          <cell r="D11988">
            <v>94500384</v>
          </cell>
        </row>
        <row r="11989">
          <cell r="C11989" t="str">
            <v>01514-08255</v>
          </cell>
          <cell r="D11989">
            <v>94500385</v>
          </cell>
        </row>
        <row r="11990">
          <cell r="C11990" t="str">
            <v>01514-08303</v>
          </cell>
          <cell r="D11990">
            <v>94500386</v>
          </cell>
        </row>
        <row r="11991">
          <cell r="C11991" t="str">
            <v>01514-08353</v>
          </cell>
          <cell r="D11991">
            <v>94500387</v>
          </cell>
        </row>
        <row r="11992">
          <cell r="C11992" t="str">
            <v>01514-08353</v>
          </cell>
          <cell r="D11992">
            <v>94500387</v>
          </cell>
        </row>
        <row r="11993">
          <cell r="C11993" t="str">
            <v>01514-08455</v>
          </cell>
          <cell r="D11993">
            <v>94500388</v>
          </cell>
        </row>
        <row r="11994">
          <cell r="C11994" t="str">
            <v>01514-10255</v>
          </cell>
          <cell r="D11994">
            <v>94500389</v>
          </cell>
        </row>
        <row r="11995">
          <cell r="C11995" t="str">
            <v>01514-10453</v>
          </cell>
          <cell r="D11995">
            <v>94500390</v>
          </cell>
        </row>
        <row r="11996">
          <cell r="C11996" t="str">
            <v>01514-10453</v>
          </cell>
          <cell r="D11996">
            <v>94500390</v>
          </cell>
        </row>
        <row r="11997">
          <cell r="C11997" t="str">
            <v>01514-10655</v>
          </cell>
          <cell r="D11997">
            <v>94500391</v>
          </cell>
        </row>
        <row r="11998">
          <cell r="C11998" t="str">
            <v>01514-12253</v>
          </cell>
          <cell r="D11998">
            <v>94501810</v>
          </cell>
        </row>
        <row r="11999">
          <cell r="C11999" t="str">
            <v>01514-12256</v>
          </cell>
          <cell r="D11999">
            <v>94500392</v>
          </cell>
        </row>
        <row r="12000">
          <cell r="C12000" t="str">
            <v>01514-12755</v>
          </cell>
          <cell r="D12000">
            <v>94500393</v>
          </cell>
        </row>
        <row r="12001">
          <cell r="C12001" t="str">
            <v>01514-12955</v>
          </cell>
          <cell r="D12001">
            <v>94500394</v>
          </cell>
        </row>
        <row r="12002">
          <cell r="C12002" t="str">
            <v>01517-05105</v>
          </cell>
          <cell r="D12002">
            <v>94500395</v>
          </cell>
        </row>
        <row r="12003">
          <cell r="C12003" t="str">
            <v>01517-06100</v>
          </cell>
          <cell r="D12003">
            <v>94500396</v>
          </cell>
        </row>
        <row r="12004">
          <cell r="C12004" t="str">
            <v>01517-06100</v>
          </cell>
          <cell r="D12004">
            <v>94500396</v>
          </cell>
        </row>
        <row r="12005">
          <cell r="C12005" t="str">
            <v>01517-06103</v>
          </cell>
          <cell r="D12005">
            <v>94500397</v>
          </cell>
        </row>
        <row r="12006">
          <cell r="C12006" t="str">
            <v>01517-06105</v>
          </cell>
          <cell r="D12006">
            <v>94500398</v>
          </cell>
        </row>
        <row r="12007">
          <cell r="C12007" t="str">
            <v>01517-06122</v>
          </cell>
          <cell r="D12007">
            <v>94500399</v>
          </cell>
        </row>
        <row r="12008">
          <cell r="C12008" t="str">
            <v>01517-06123</v>
          </cell>
          <cell r="D12008">
            <v>94500400</v>
          </cell>
        </row>
        <row r="12009">
          <cell r="C12009" t="str">
            <v>01517-06125</v>
          </cell>
          <cell r="D12009">
            <v>94500401</v>
          </cell>
        </row>
        <row r="12010">
          <cell r="C12010" t="str">
            <v>01517-06126</v>
          </cell>
          <cell r="D12010">
            <v>94500402</v>
          </cell>
        </row>
        <row r="12011">
          <cell r="C12011" t="str">
            <v>01517-06129</v>
          </cell>
          <cell r="D12011">
            <v>94500403</v>
          </cell>
        </row>
        <row r="12012">
          <cell r="C12012" t="str">
            <v>01517-06160</v>
          </cell>
          <cell r="D12012">
            <v>94500404</v>
          </cell>
        </row>
        <row r="12013">
          <cell r="C12013" t="str">
            <v>01517-06162</v>
          </cell>
          <cell r="D12013">
            <v>94500405</v>
          </cell>
        </row>
        <row r="12014">
          <cell r="C12014" t="str">
            <v>01517-06163</v>
          </cell>
          <cell r="D12014">
            <v>94500406</v>
          </cell>
        </row>
        <row r="12015">
          <cell r="C12015" t="str">
            <v>01517-06163</v>
          </cell>
          <cell r="D12015">
            <v>94500406</v>
          </cell>
        </row>
        <row r="12016">
          <cell r="C12016" t="str">
            <v>01517-06165</v>
          </cell>
          <cell r="D12016">
            <v>94500407</v>
          </cell>
        </row>
        <row r="12017">
          <cell r="C12017" t="str">
            <v>01517-06166</v>
          </cell>
          <cell r="D12017">
            <v>94500408</v>
          </cell>
        </row>
        <row r="12018">
          <cell r="C12018" t="str">
            <v>01517-06200</v>
          </cell>
          <cell r="D12018">
            <v>94500409</v>
          </cell>
        </row>
        <row r="12019">
          <cell r="C12019" t="str">
            <v>01517-06202</v>
          </cell>
          <cell r="D12019">
            <v>94500410</v>
          </cell>
        </row>
        <row r="12020">
          <cell r="C12020" t="str">
            <v>01517-06203</v>
          </cell>
          <cell r="D12020">
            <v>94500411</v>
          </cell>
        </row>
        <row r="12021">
          <cell r="C12021" t="str">
            <v>01517-06205</v>
          </cell>
          <cell r="D12021">
            <v>94500412</v>
          </cell>
        </row>
        <row r="12022">
          <cell r="C12022" t="str">
            <v>01517-06206</v>
          </cell>
          <cell r="D12022">
            <v>94500413</v>
          </cell>
        </row>
        <row r="12023">
          <cell r="C12023" t="str">
            <v>01517-06253</v>
          </cell>
          <cell r="D12023">
            <v>94500414</v>
          </cell>
        </row>
        <row r="12024">
          <cell r="C12024" t="str">
            <v>01517-06254</v>
          </cell>
          <cell r="D12024">
            <v>94500415</v>
          </cell>
        </row>
        <row r="12025">
          <cell r="C12025" t="str">
            <v>01517-06303</v>
          </cell>
          <cell r="D12025">
            <v>94500416</v>
          </cell>
        </row>
        <row r="12026">
          <cell r="C12026" t="str">
            <v>01517-06305</v>
          </cell>
          <cell r="D12026">
            <v>94500417</v>
          </cell>
        </row>
        <row r="12027">
          <cell r="C12027" t="str">
            <v>01517-06353</v>
          </cell>
          <cell r="D12027">
            <v>94500418</v>
          </cell>
        </row>
        <row r="12028">
          <cell r="C12028" t="str">
            <v>01517-06353</v>
          </cell>
          <cell r="D12028">
            <v>94500418</v>
          </cell>
        </row>
        <row r="12029">
          <cell r="C12029" t="str">
            <v>01517-06402</v>
          </cell>
          <cell r="D12029">
            <v>94500419</v>
          </cell>
        </row>
        <row r="12030">
          <cell r="C12030" t="str">
            <v>01517-06403</v>
          </cell>
          <cell r="D12030">
            <v>94500420</v>
          </cell>
        </row>
        <row r="12031">
          <cell r="C12031" t="str">
            <v>01517-06453</v>
          </cell>
          <cell r="D12031">
            <v>94500421</v>
          </cell>
        </row>
        <row r="12032">
          <cell r="C12032" t="str">
            <v>01517-06455</v>
          </cell>
          <cell r="D12032">
            <v>94500422</v>
          </cell>
        </row>
        <row r="12033">
          <cell r="C12033" t="str">
            <v>01517-06502</v>
          </cell>
          <cell r="D12033">
            <v>94500423</v>
          </cell>
        </row>
        <row r="12034">
          <cell r="C12034" t="str">
            <v>01517-06602</v>
          </cell>
          <cell r="D12034">
            <v>94500424</v>
          </cell>
        </row>
        <row r="12035">
          <cell r="C12035" t="str">
            <v>01517-06603</v>
          </cell>
          <cell r="D12035">
            <v>94500425</v>
          </cell>
        </row>
        <row r="12036">
          <cell r="C12036" t="str">
            <v>01517-06702</v>
          </cell>
          <cell r="D12036">
            <v>94500426</v>
          </cell>
        </row>
        <row r="12037">
          <cell r="C12037" t="str">
            <v>01517-06752</v>
          </cell>
          <cell r="D12037">
            <v>94500427</v>
          </cell>
        </row>
        <row r="12038">
          <cell r="C12038" t="str">
            <v>01517-06753</v>
          </cell>
          <cell r="D12038">
            <v>94500428</v>
          </cell>
        </row>
        <row r="12039">
          <cell r="C12039" t="str">
            <v>01517-06755</v>
          </cell>
          <cell r="D12039">
            <v>94500429</v>
          </cell>
        </row>
        <row r="12040">
          <cell r="C12040" t="str">
            <v>01517-06803</v>
          </cell>
          <cell r="D12040">
            <v>94500430</v>
          </cell>
        </row>
        <row r="12041">
          <cell r="C12041" t="str">
            <v>01517-08123</v>
          </cell>
          <cell r="D12041">
            <v>94500431</v>
          </cell>
        </row>
        <row r="12042">
          <cell r="C12042" t="str">
            <v>01517-08162</v>
          </cell>
          <cell r="D12042">
            <v>94500432</v>
          </cell>
        </row>
        <row r="12043">
          <cell r="C12043" t="str">
            <v>01517-08163</v>
          </cell>
          <cell r="D12043">
            <v>94500433</v>
          </cell>
        </row>
        <row r="12044">
          <cell r="C12044" t="str">
            <v>01517-08166</v>
          </cell>
          <cell r="D12044">
            <v>94500434</v>
          </cell>
        </row>
        <row r="12045">
          <cell r="C12045" t="str">
            <v>01517-08202</v>
          </cell>
          <cell r="D12045">
            <v>94500435</v>
          </cell>
        </row>
        <row r="12046">
          <cell r="C12046" t="str">
            <v>01517-08203</v>
          </cell>
          <cell r="D12046">
            <v>94500436</v>
          </cell>
        </row>
        <row r="12047">
          <cell r="C12047" t="str">
            <v>01517-08252</v>
          </cell>
          <cell r="D12047">
            <v>94500437</v>
          </cell>
        </row>
        <row r="12048">
          <cell r="C12048" t="str">
            <v>01517-08253</v>
          </cell>
          <cell r="D12048">
            <v>94500438</v>
          </cell>
        </row>
        <row r="12049">
          <cell r="C12049" t="str">
            <v>01517-08253</v>
          </cell>
          <cell r="D12049">
            <v>94500440</v>
          </cell>
        </row>
        <row r="12050">
          <cell r="C12050" t="str">
            <v>01517-08253</v>
          </cell>
          <cell r="D12050">
            <v>94500438</v>
          </cell>
        </row>
        <row r="12051">
          <cell r="C12051" t="str">
            <v>01517-08303</v>
          </cell>
          <cell r="D12051">
            <v>94500439</v>
          </cell>
        </row>
        <row r="12052">
          <cell r="C12052" t="str">
            <v>01517-08343</v>
          </cell>
          <cell r="D12052">
            <v>94500440</v>
          </cell>
        </row>
        <row r="12053">
          <cell r="C12053" t="str">
            <v>01517-08353</v>
          </cell>
          <cell r="D12053">
            <v>94500440</v>
          </cell>
        </row>
        <row r="12054">
          <cell r="C12054" t="str">
            <v>01517-08400</v>
          </cell>
          <cell r="D12054">
            <v>94500441</v>
          </cell>
        </row>
        <row r="12055">
          <cell r="C12055" t="str">
            <v>01517-08403</v>
          </cell>
          <cell r="D12055">
            <v>94500442</v>
          </cell>
        </row>
        <row r="12056">
          <cell r="C12056" t="str">
            <v>01517-08503</v>
          </cell>
          <cell r="D12056">
            <v>94500443</v>
          </cell>
        </row>
        <row r="12057">
          <cell r="C12057" t="str">
            <v>01517-08503</v>
          </cell>
          <cell r="D12057">
            <v>94500443</v>
          </cell>
        </row>
        <row r="12058">
          <cell r="C12058" t="str">
            <v>01517-08553</v>
          </cell>
          <cell r="D12058">
            <v>94500444</v>
          </cell>
        </row>
        <row r="12059">
          <cell r="C12059" t="str">
            <v>01517-08603</v>
          </cell>
          <cell r="D12059">
            <v>94500445</v>
          </cell>
        </row>
        <row r="12060">
          <cell r="C12060" t="str">
            <v>01517-08653</v>
          </cell>
          <cell r="D12060">
            <v>94500446</v>
          </cell>
        </row>
        <row r="12061">
          <cell r="C12061" t="str">
            <v>01517-08703</v>
          </cell>
          <cell r="D12061">
            <v>94500447</v>
          </cell>
        </row>
        <row r="12062">
          <cell r="C12062" t="str">
            <v>01517-08705</v>
          </cell>
          <cell r="D12062">
            <v>94500448</v>
          </cell>
        </row>
        <row r="12063">
          <cell r="C12063" t="str">
            <v>01517-08753</v>
          </cell>
          <cell r="D12063">
            <v>94500449</v>
          </cell>
        </row>
        <row r="12064">
          <cell r="C12064" t="str">
            <v>01517-08758</v>
          </cell>
          <cell r="D12064">
            <v>94500450</v>
          </cell>
        </row>
        <row r="12065">
          <cell r="C12065" t="str">
            <v>01517-08759</v>
          </cell>
          <cell r="D12065">
            <v>94500451</v>
          </cell>
        </row>
        <row r="12066">
          <cell r="C12066" t="str">
            <v>01517-08853</v>
          </cell>
          <cell r="D12066">
            <v>94500452</v>
          </cell>
        </row>
        <row r="12067">
          <cell r="C12067" t="str">
            <v>01517-10200</v>
          </cell>
          <cell r="D12067">
            <v>94500453</v>
          </cell>
        </row>
        <row r="12068">
          <cell r="C12068" t="str">
            <v>01517-10203</v>
          </cell>
          <cell r="D12068">
            <v>94500454</v>
          </cell>
        </row>
        <row r="12069">
          <cell r="C12069" t="str">
            <v>01517-10252</v>
          </cell>
          <cell r="D12069">
            <v>94500455</v>
          </cell>
        </row>
        <row r="12070">
          <cell r="C12070" t="str">
            <v>01517-10253</v>
          </cell>
          <cell r="D12070">
            <v>94500456</v>
          </cell>
        </row>
        <row r="12071">
          <cell r="C12071" t="str">
            <v>01517-10303</v>
          </cell>
          <cell r="D12071">
            <v>94501811</v>
          </cell>
        </row>
        <row r="12072">
          <cell r="C12072" t="str">
            <v>01517-10306</v>
          </cell>
          <cell r="D12072">
            <v>94500457</v>
          </cell>
        </row>
        <row r="12073">
          <cell r="C12073" t="str">
            <v>01517-10352</v>
          </cell>
          <cell r="D12073">
            <v>94500458</v>
          </cell>
        </row>
        <row r="12074">
          <cell r="C12074" t="str">
            <v>01517-10353</v>
          </cell>
          <cell r="D12074">
            <v>94500459</v>
          </cell>
        </row>
        <row r="12075">
          <cell r="C12075" t="str">
            <v>01517-10403</v>
          </cell>
          <cell r="D12075">
            <v>94500460</v>
          </cell>
        </row>
        <row r="12076">
          <cell r="C12076" t="str">
            <v>01517-10503</v>
          </cell>
          <cell r="D12076">
            <v>94500461</v>
          </cell>
        </row>
        <row r="12077">
          <cell r="C12077" t="str">
            <v>01517-10553</v>
          </cell>
          <cell r="D12077">
            <v>94500462</v>
          </cell>
        </row>
        <row r="12078">
          <cell r="C12078" t="str">
            <v>01517-10603</v>
          </cell>
          <cell r="D12078">
            <v>94500463</v>
          </cell>
        </row>
        <row r="12079">
          <cell r="C12079" t="str">
            <v>01517-10655</v>
          </cell>
          <cell r="D12079">
            <v>94500464</v>
          </cell>
        </row>
        <row r="12080">
          <cell r="C12080" t="str">
            <v>01517-10903</v>
          </cell>
          <cell r="D12080">
            <v>94500465</v>
          </cell>
        </row>
        <row r="12081">
          <cell r="C12081" t="str">
            <v>01517-12253</v>
          </cell>
          <cell r="D12081">
            <v>94500466</v>
          </cell>
        </row>
        <row r="12082">
          <cell r="C12082" t="str">
            <v>01517-12256</v>
          </cell>
          <cell r="D12082">
            <v>94500467</v>
          </cell>
        </row>
        <row r="12083">
          <cell r="C12083" t="str">
            <v>01517-12256</v>
          </cell>
          <cell r="D12083">
            <v>94500466</v>
          </cell>
        </row>
        <row r="12084">
          <cell r="C12084" t="str">
            <v>01517-12655</v>
          </cell>
          <cell r="D12084">
            <v>94500468</v>
          </cell>
        </row>
        <row r="12085">
          <cell r="C12085" t="str">
            <v>01542-06203</v>
          </cell>
          <cell r="D12085">
            <v>94500469</v>
          </cell>
        </row>
        <row r="12086">
          <cell r="C12086" t="str">
            <v>01547-06165</v>
          </cell>
          <cell r="D12086">
            <v>94500470</v>
          </cell>
        </row>
        <row r="12087">
          <cell r="C12087" t="str">
            <v>01547-06203</v>
          </cell>
          <cell r="D12087">
            <v>94500471</v>
          </cell>
        </row>
        <row r="12088">
          <cell r="C12088" t="str">
            <v>01547-06259</v>
          </cell>
          <cell r="D12088">
            <v>94500472</v>
          </cell>
        </row>
        <row r="12089">
          <cell r="C12089" t="str">
            <v>01547-06553</v>
          </cell>
          <cell r="D12089">
            <v>94500473</v>
          </cell>
        </row>
        <row r="12090">
          <cell r="C12090" t="str">
            <v>01564-06163</v>
          </cell>
          <cell r="D12090">
            <v>94500474</v>
          </cell>
        </row>
        <row r="12091">
          <cell r="C12091" t="str">
            <v>01614-04089</v>
          </cell>
          <cell r="D12091">
            <v>94500475</v>
          </cell>
        </row>
        <row r="12092">
          <cell r="C12092" t="str">
            <v>01614-05089</v>
          </cell>
          <cell r="D12092">
            <v>94500476</v>
          </cell>
        </row>
        <row r="12093">
          <cell r="C12093" t="str">
            <v>01614-05109</v>
          </cell>
          <cell r="D12093">
            <v>94500477</v>
          </cell>
        </row>
        <row r="12094">
          <cell r="C12094" t="str">
            <v>01614-05129</v>
          </cell>
          <cell r="D12094">
            <v>94500478</v>
          </cell>
        </row>
        <row r="12095">
          <cell r="C12095" t="str">
            <v>01614-05149</v>
          </cell>
          <cell r="D12095">
            <v>94500479</v>
          </cell>
        </row>
        <row r="12096">
          <cell r="C12096" t="str">
            <v>01614-05259</v>
          </cell>
          <cell r="D12096">
            <v>94500480</v>
          </cell>
        </row>
        <row r="12097">
          <cell r="C12097" t="str">
            <v>01614-06129</v>
          </cell>
          <cell r="D12097">
            <v>94500481</v>
          </cell>
        </row>
        <row r="12098">
          <cell r="C12098" t="str">
            <v>01614-06149</v>
          </cell>
          <cell r="D12098">
            <v>94500482</v>
          </cell>
        </row>
        <row r="12099">
          <cell r="C12099" t="str">
            <v>01614-06169</v>
          </cell>
          <cell r="D12099">
            <v>94500483</v>
          </cell>
        </row>
        <row r="12100">
          <cell r="C12100" t="str">
            <v>01614-06189</v>
          </cell>
          <cell r="D12100">
            <v>94500484</v>
          </cell>
        </row>
        <row r="12101">
          <cell r="C12101" t="str">
            <v>01614-06209</v>
          </cell>
          <cell r="D12101">
            <v>94500485</v>
          </cell>
        </row>
        <row r="12102">
          <cell r="C12102" t="str">
            <v>01614-06259</v>
          </cell>
          <cell r="D12102">
            <v>94500486</v>
          </cell>
        </row>
        <row r="12103">
          <cell r="C12103" t="str">
            <v>01614-06309</v>
          </cell>
          <cell r="D12103">
            <v>94500487</v>
          </cell>
        </row>
        <row r="12104">
          <cell r="C12104" t="str">
            <v>01614-06359</v>
          </cell>
          <cell r="D12104">
            <v>94500488</v>
          </cell>
        </row>
        <row r="12105">
          <cell r="C12105" t="str">
            <v>01614-06459</v>
          </cell>
          <cell r="D12105">
            <v>94500489</v>
          </cell>
        </row>
        <row r="12106">
          <cell r="C12106" t="str">
            <v>01614-08129</v>
          </cell>
          <cell r="D12106">
            <v>94500490</v>
          </cell>
        </row>
        <row r="12107">
          <cell r="C12107" t="str">
            <v>01614-08149</v>
          </cell>
          <cell r="D12107">
            <v>94500491</v>
          </cell>
        </row>
        <row r="12108">
          <cell r="C12108" t="str">
            <v>01614-08169</v>
          </cell>
          <cell r="D12108">
            <v>94500492</v>
          </cell>
        </row>
        <row r="12109">
          <cell r="C12109" t="str">
            <v>01614-08189</v>
          </cell>
          <cell r="D12109">
            <v>94500493</v>
          </cell>
        </row>
        <row r="12110">
          <cell r="C12110" t="str">
            <v>01614-08209</v>
          </cell>
          <cell r="D12110">
            <v>94500494</v>
          </cell>
        </row>
        <row r="12111">
          <cell r="C12111" t="str">
            <v>01614-08229</v>
          </cell>
          <cell r="D12111">
            <v>94500495</v>
          </cell>
        </row>
        <row r="12112">
          <cell r="C12112" t="str">
            <v>01614-08259</v>
          </cell>
          <cell r="D12112">
            <v>94500496</v>
          </cell>
        </row>
        <row r="12113">
          <cell r="C12113" t="str">
            <v>01614-08289</v>
          </cell>
          <cell r="D12113">
            <v>94500497</v>
          </cell>
        </row>
        <row r="12114">
          <cell r="C12114" t="str">
            <v>01614-08309</v>
          </cell>
          <cell r="D12114">
            <v>94500498</v>
          </cell>
        </row>
        <row r="12115">
          <cell r="C12115" t="str">
            <v>01614-08359</v>
          </cell>
          <cell r="D12115">
            <v>94500499</v>
          </cell>
        </row>
        <row r="12116">
          <cell r="C12116" t="str">
            <v>01614-08459</v>
          </cell>
          <cell r="D12116">
            <v>94500500</v>
          </cell>
        </row>
        <row r="12117">
          <cell r="C12117" t="str">
            <v>01614-10169</v>
          </cell>
          <cell r="D12117">
            <v>94500501</v>
          </cell>
        </row>
        <row r="12118">
          <cell r="C12118" t="str">
            <v>01614-10209</v>
          </cell>
          <cell r="D12118">
            <v>94500502</v>
          </cell>
        </row>
        <row r="12119">
          <cell r="C12119" t="str">
            <v>01614-10309</v>
          </cell>
          <cell r="D12119">
            <v>94500503</v>
          </cell>
        </row>
        <row r="12120">
          <cell r="C12120" t="str">
            <v>01614-10359</v>
          </cell>
          <cell r="D12120">
            <v>94500504</v>
          </cell>
        </row>
        <row r="12121">
          <cell r="C12121" t="str">
            <v>01714-06202</v>
          </cell>
          <cell r="D12121">
            <v>94500505</v>
          </cell>
        </row>
        <row r="12122">
          <cell r="C12122" t="str">
            <v>01714-06205</v>
          </cell>
          <cell r="D12122">
            <v>94500506</v>
          </cell>
        </row>
        <row r="12123">
          <cell r="C12123" t="str">
            <v>01717-06205</v>
          </cell>
          <cell r="D12123">
            <v>94500507</v>
          </cell>
        </row>
        <row r="12124">
          <cell r="C12124" t="str">
            <v>01747-08253</v>
          </cell>
          <cell r="D12124">
            <v>94500508</v>
          </cell>
        </row>
        <row r="12125">
          <cell r="C12125" t="str">
            <v>01747-08253</v>
          </cell>
          <cell r="D12125">
            <v>94500508</v>
          </cell>
        </row>
        <row r="12126">
          <cell r="C12126" t="str">
            <v>01747-10253</v>
          </cell>
          <cell r="D12126">
            <v>94500509</v>
          </cell>
        </row>
        <row r="12127">
          <cell r="C12127" t="str">
            <v>01747-10503</v>
          </cell>
          <cell r="D12127">
            <v>94500510</v>
          </cell>
        </row>
        <row r="12128">
          <cell r="C12128" t="str">
            <v>01787-08205</v>
          </cell>
          <cell r="D12128">
            <v>94500511</v>
          </cell>
        </row>
        <row r="12129">
          <cell r="C12129" t="str">
            <v>01797-10353</v>
          </cell>
          <cell r="D12129">
            <v>94500512</v>
          </cell>
        </row>
        <row r="12130">
          <cell r="C12130" t="str">
            <v>01800-08163</v>
          </cell>
          <cell r="D12130">
            <v>94500513</v>
          </cell>
        </row>
        <row r="12131">
          <cell r="C12131" t="str">
            <v>01800-08166</v>
          </cell>
          <cell r="D12131">
            <v>94500514</v>
          </cell>
        </row>
        <row r="12132">
          <cell r="C12132" t="str">
            <v>01800-08203</v>
          </cell>
          <cell r="D12132">
            <v>94500515</v>
          </cell>
        </row>
        <row r="12133">
          <cell r="C12133" t="str">
            <v>01802-05253</v>
          </cell>
          <cell r="D12133">
            <v>94500516</v>
          </cell>
        </row>
        <row r="12134">
          <cell r="C12134" t="str">
            <v>01803-10453</v>
          </cell>
          <cell r="D12134">
            <v>94500517</v>
          </cell>
        </row>
        <row r="12135">
          <cell r="C12135" t="str">
            <v>01803-12353</v>
          </cell>
          <cell r="D12135">
            <v>94500518</v>
          </cell>
        </row>
        <row r="12136">
          <cell r="C12136" t="str">
            <v>01804-06125</v>
          </cell>
          <cell r="D12136">
            <v>94500519</v>
          </cell>
        </row>
        <row r="12137">
          <cell r="C12137" t="str">
            <v>01804-06203</v>
          </cell>
          <cell r="D12137">
            <v>94500520</v>
          </cell>
        </row>
        <row r="12138">
          <cell r="C12138" t="str">
            <v>01804-06355</v>
          </cell>
          <cell r="D12138">
            <v>94500521</v>
          </cell>
        </row>
        <row r="12139">
          <cell r="C12139" t="str">
            <v>01804-08205</v>
          </cell>
          <cell r="D12139">
            <v>94500522</v>
          </cell>
        </row>
        <row r="12140">
          <cell r="C12140" t="str">
            <v>01804-08253</v>
          </cell>
          <cell r="D12140">
            <v>94500523</v>
          </cell>
        </row>
        <row r="12141">
          <cell r="C12141" t="str">
            <v>01804-08255</v>
          </cell>
          <cell r="D12141">
            <v>94500524</v>
          </cell>
        </row>
        <row r="12142">
          <cell r="C12142" t="str">
            <v>01804-08305</v>
          </cell>
          <cell r="D12142">
            <v>94500525</v>
          </cell>
        </row>
        <row r="12143">
          <cell r="C12143" t="str">
            <v>01804-08405</v>
          </cell>
          <cell r="D12143">
            <v>94500526</v>
          </cell>
        </row>
        <row r="12144">
          <cell r="C12144" t="str">
            <v>01807-06123</v>
          </cell>
          <cell r="D12144">
            <v>94500531</v>
          </cell>
        </row>
        <row r="12145">
          <cell r="C12145" t="str">
            <v>01807-06163</v>
          </cell>
          <cell r="D12145">
            <v>94501815</v>
          </cell>
        </row>
        <row r="12146">
          <cell r="C12146" t="str">
            <v>01807-06166</v>
          </cell>
          <cell r="D12146">
            <v>94500532</v>
          </cell>
        </row>
        <row r="12147">
          <cell r="C12147" t="str">
            <v>01807-06203</v>
          </cell>
          <cell r="D12147">
            <v>94500533</v>
          </cell>
        </row>
        <row r="12148">
          <cell r="C12148" t="str">
            <v>01807-06353</v>
          </cell>
          <cell r="D12148">
            <v>94501816</v>
          </cell>
        </row>
        <row r="12149">
          <cell r="C12149" t="str">
            <v>01807-06356</v>
          </cell>
          <cell r="D12149">
            <v>94500534</v>
          </cell>
        </row>
        <row r="12150">
          <cell r="C12150" t="str">
            <v>01862-06203</v>
          </cell>
          <cell r="D12150">
            <v>94500535</v>
          </cell>
        </row>
        <row r="12151">
          <cell r="C12151" t="str">
            <v>01862-08203</v>
          </cell>
          <cell r="D12151">
            <v>94500536</v>
          </cell>
        </row>
        <row r="12152">
          <cell r="C12152" t="str">
            <v>01904-06156-000</v>
          </cell>
          <cell r="D12152">
            <v>94500028</v>
          </cell>
        </row>
        <row r="12153">
          <cell r="C12153" t="str">
            <v>01904-06203</v>
          </cell>
          <cell r="D12153">
            <v>94500537</v>
          </cell>
        </row>
        <row r="12154">
          <cell r="C12154" t="str">
            <v>01934-06103</v>
          </cell>
          <cell r="D12154">
            <v>94500538</v>
          </cell>
        </row>
        <row r="12155">
          <cell r="C12155" t="str">
            <v>01934-06123</v>
          </cell>
          <cell r="D12155">
            <v>94500539</v>
          </cell>
        </row>
        <row r="12156">
          <cell r="C12156" t="str">
            <v>01934-06125</v>
          </cell>
          <cell r="D12156">
            <v>94500540</v>
          </cell>
        </row>
        <row r="12157">
          <cell r="C12157" t="str">
            <v>01937-06102</v>
          </cell>
          <cell r="D12157">
            <v>94500541</v>
          </cell>
        </row>
        <row r="12158">
          <cell r="C12158" t="str">
            <v>01937-06163</v>
          </cell>
          <cell r="D12158">
            <v>94500542</v>
          </cell>
        </row>
        <row r="12159">
          <cell r="C12159" t="str">
            <v>01937-06165</v>
          </cell>
          <cell r="D12159">
            <v>94500543</v>
          </cell>
        </row>
        <row r="12160">
          <cell r="C12160" t="str">
            <v>01937-06353</v>
          </cell>
          <cell r="D12160">
            <v>94500418</v>
          </cell>
        </row>
        <row r="12161">
          <cell r="C12161" t="str">
            <v>01937-08163</v>
          </cell>
          <cell r="D12161">
            <v>94500544</v>
          </cell>
        </row>
        <row r="12162">
          <cell r="C12162" t="str">
            <v>01937-08203</v>
          </cell>
          <cell r="D12162">
            <v>94500545</v>
          </cell>
        </row>
        <row r="12163">
          <cell r="C12163" t="str">
            <v>01944-06123</v>
          </cell>
          <cell r="D12163">
            <v>94500546</v>
          </cell>
        </row>
        <row r="12164">
          <cell r="C12164" t="str">
            <v>01944-06163</v>
          </cell>
          <cell r="D12164">
            <v>94500547</v>
          </cell>
        </row>
        <row r="12165">
          <cell r="C12165" t="str">
            <v>01947-06163</v>
          </cell>
          <cell r="D12165">
            <v>94500548</v>
          </cell>
        </row>
        <row r="12166">
          <cell r="C12166" t="str">
            <v>01947-06165</v>
          </cell>
          <cell r="D12166">
            <v>94500549</v>
          </cell>
        </row>
        <row r="12167">
          <cell r="C12167" t="str">
            <v>01947-06169</v>
          </cell>
          <cell r="D12167">
            <v>94500550</v>
          </cell>
        </row>
        <row r="12168">
          <cell r="C12168" t="str">
            <v>01947-06203</v>
          </cell>
          <cell r="D12168">
            <v>94500551</v>
          </cell>
        </row>
        <row r="12169">
          <cell r="C12169" t="str">
            <v>01947-08203</v>
          </cell>
          <cell r="D12169">
            <v>94500552</v>
          </cell>
        </row>
        <row r="12170">
          <cell r="C12170" t="str">
            <v>01950-10702</v>
          </cell>
          <cell r="D12170">
            <v>94500553</v>
          </cell>
        </row>
        <row r="12171">
          <cell r="C12171" t="str">
            <v>01950-10802</v>
          </cell>
          <cell r="D12171">
            <v>94500554</v>
          </cell>
        </row>
        <row r="12172">
          <cell r="C12172" t="str">
            <v>01954-05083</v>
          </cell>
          <cell r="D12172">
            <v>94500555</v>
          </cell>
        </row>
        <row r="12173">
          <cell r="C12173" t="str">
            <v>01954-05165</v>
          </cell>
          <cell r="D12173">
            <v>94500556</v>
          </cell>
        </row>
        <row r="12174">
          <cell r="C12174" t="str">
            <v>01954-06100</v>
          </cell>
          <cell r="D12174">
            <v>94500557</v>
          </cell>
        </row>
        <row r="12175">
          <cell r="C12175" t="str">
            <v>01954-06102</v>
          </cell>
          <cell r="D12175">
            <v>94500365</v>
          </cell>
        </row>
        <row r="12176">
          <cell r="C12176" t="str">
            <v>01954-06103</v>
          </cell>
          <cell r="D12176">
            <v>94500558</v>
          </cell>
        </row>
        <row r="12177">
          <cell r="C12177" t="str">
            <v>01954-06109</v>
          </cell>
          <cell r="D12177">
            <v>94500559</v>
          </cell>
        </row>
        <row r="12178">
          <cell r="C12178" t="str">
            <v>01954-06120</v>
          </cell>
          <cell r="D12178">
            <v>94500560</v>
          </cell>
        </row>
        <row r="12179">
          <cell r="C12179" t="str">
            <v>01954-06123</v>
          </cell>
          <cell r="D12179">
            <v>94500561</v>
          </cell>
        </row>
        <row r="12180">
          <cell r="C12180" t="str">
            <v>01954-06160</v>
          </cell>
          <cell r="D12180">
            <v>94500562</v>
          </cell>
        </row>
        <row r="12181">
          <cell r="C12181" t="str">
            <v>01954-06163</v>
          </cell>
          <cell r="D12181">
            <v>94500563</v>
          </cell>
        </row>
        <row r="12182">
          <cell r="C12182" t="str">
            <v>01954-06203</v>
          </cell>
          <cell r="D12182">
            <v>94500564</v>
          </cell>
        </row>
        <row r="12183">
          <cell r="C12183" t="str">
            <v>01954-06250</v>
          </cell>
          <cell r="D12183">
            <v>94500565</v>
          </cell>
        </row>
        <row r="12184">
          <cell r="C12184" t="str">
            <v>01954-06253</v>
          </cell>
          <cell r="D12184">
            <v>94500566</v>
          </cell>
        </row>
        <row r="12185">
          <cell r="C12185" t="str">
            <v>01954-08123</v>
          </cell>
          <cell r="D12185">
            <v>94500567</v>
          </cell>
        </row>
        <row r="12186">
          <cell r="C12186" t="str">
            <v>01954-08163</v>
          </cell>
          <cell r="D12186">
            <v>94500568</v>
          </cell>
        </row>
        <row r="12187">
          <cell r="C12187" t="str">
            <v>01954-08203</v>
          </cell>
          <cell r="D12187">
            <v>94500569</v>
          </cell>
        </row>
        <row r="12188">
          <cell r="C12188" t="str">
            <v>01954-08253</v>
          </cell>
          <cell r="D12188">
            <v>94500384</v>
          </cell>
        </row>
        <row r="12189">
          <cell r="C12189" t="str">
            <v>01954-08353</v>
          </cell>
          <cell r="D12189">
            <v>94500570</v>
          </cell>
        </row>
        <row r="12190">
          <cell r="C12190" t="str">
            <v>01957-06100</v>
          </cell>
          <cell r="D12190">
            <v>94500571</v>
          </cell>
        </row>
        <row r="12191">
          <cell r="C12191" t="str">
            <v>01957-06103</v>
          </cell>
          <cell r="D12191">
            <v>94500572</v>
          </cell>
        </row>
        <row r="12192">
          <cell r="C12192" t="str">
            <v>01957-06123</v>
          </cell>
          <cell r="D12192">
            <v>94500573</v>
          </cell>
        </row>
        <row r="12193">
          <cell r="C12193" t="str">
            <v>01957-06160</v>
          </cell>
          <cell r="D12193">
            <v>94500574</v>
          </cell>
        </row>
        <row r="12194">
          <cell r="C12194" t="str">
            <v>01957-06163</v>
          </cell>
          <cell r="D12194">
            <v>94500575</v>
          </cell>
        </row>
        <row r="12195">
          <cell r="C12195" t="str">
            <v>01957-06200</v>
          </cell>
          <cell r="D12195">
            <v>94500576</v>
          </cell>
        </row>
        <row r="12196">
          <cell r="C12196" t="str">
            <v>01957-06203</v>
          </cell>
          <cell r="D12196">
            <v>94500577</v>
          </cell>
        </row>
        <row r="12197">
          <cell r="C12197" t="str">
            <v>01957-06205</v>
          </cell>
          <cell r="D12197">
            <v>94500578</v>
          </cell>
        </row>
        <row r="12198">
          <cell r="C12198" t="str">
            <v>01957-06253</v>
          </cell>
          <cell r="D12198">
            <v>94500579</v>
          </cell>
        </row>
        <row r="12199">
          <cell r="C12199" t="str">
            <v>01957-06303</v>
          </cell>
          <cell r="D12199">
            <v>94500580</v>
          </cell>
        </row>
        <row r="12200">
          <cell r="C12200" t="str">
            <v>01957-06353</v>
          </cell>
          <cell r="D12200">
            <v>94500581</v>
          </cell>
        </row>
        <row r="12201">
          <cell r="C12201" t="str">
            <v>01957-06403</v>
          </cell>
          <cell r="D12201">
            <v>94500582</v>
          </cell>
        </row>
        <row r="12202">
          <cell r="C12202" t="str">
            <v>01957-06453</v>
          </cell>
          <cell r="D12202">
            <v>94500583</v>
          </cell>
        </row>
        <row r="12203">
          <cell r="C12203" t="str">
            <v>01957-06753</v>
          </cell>
          <cell r="D12203">
            <v>94500584</v>
          </cell>
        </row>
        <row r="12204">
          <cell r="C12204" t="str">
            <v>01957-08200</v>
          </cell>
          <cell r="D12204">
            <v>94501773</v>
          </cell>
        </row>
        <row r="12205">
          <cell r="C12205" t="str">
            <v>01957-08203</v>
          </cell>
          <cell r="D12205">
            <v>94500585</v>
          </cell>
        </row>
        <row r="12206">
          <cell r="C12206" t="str">
            <v>01957-08253</v>
          </cell>
          <cell r="D12206">
            <v>94500586</v>
          </cell>
        </row>
        <row r="12207">
          <cell r="C12207" t="str">
            <v>01957-08303</v>
          </cell>
          <cell r="D12207">
            <v>94500587</v>
          </cell>
        </row>
        <row r="12208">
          <cell r="C12208" t="str">
            <v>01957-08353</v>
          </cell>
          <cell r="D12208">
            <v>94500588</v>
          </cell>
        </row>
        <row r="12209">
          <cell r="C12209" t="str">
            <v>01957-08400</v>
          </cell>
          <cell r="D12209">
            <v>94500589</v>
          </cell>
        </row>
        <row r="12210">
          <cell r="C12210" t="str">
            <v>01957-08403</v>
          </cell>
          <cell r="D12210">
            <v>94500590</v>
          </cell>
        </row>
        <row r="12211">
          <cell r="C12211" t="str">
            <v>01957-08503</v>
          </cell>
          <cell r="D12211">
            <v>94500591</v>
          </cell>
        </row>
        <row r="12212">
          <cell r="C12212" t="str">
            <v>01957-10200</v>
          </cell>
          <cell r="D12212">
            <v>94500592</v>
          </cell>
        </row>
        <row r="12213">
          <cell r="C12213" t="str">
            <v>01957-10253</v>
          </cell>
          <cell r="D12213">
            <v>94500593</v>
          </cell>
        </row>
        <row r="12214">
          <cell r="C12214" t="str">
            <v>01957-10453</v>
          </cell>
          <cell r="D12214">
            <v>94500594</v>
          </cell>
        </row>
        <row r="12215">
          <cell r="C12215" t="str">
            <v>01957-10503</v>
          </cell>
          <cell r="D12215">
            <v>94500595</v>
          </cell>
        </row>
        <row r="12216">
          <cell r="C12216" t="str">
            <v>01957-10553</v>
          </cell>
          <cell r="D12216">
            <v>94500596</v>
          </cell>
        </row>
        <row r="12217">
          <cell r="C12217" t="str">
            <v>01957-10603</v>
          </cell>
          <cell r="D12217">
            <v>94500597</v>
          </cell>
        </row>
        <row r="12218">
          <cell r="C12218" t="str">
            <v>01957-12253</v>
          </cell>
          <cell r="D12218">
            <v>94500598</v>
          </cell>
        </row>
        <row r="12219">
          <cell r="C12219" t="str">
            <v>01974-06163</v>
          </cell>
          <cell r="D12219">
            <v>94500599</v>
          </cell>
        </row>
        <row r="12220">
          <cell r="C12220" t="str">
            <v>01982037U10</v>
          </cell>
          <cell r="D12220">
            <v>1982037</v>
          </cell>
        </row>
        <row r="12221">
          <cell r="C12221" t="str">
            <v>01982037U10</v>
          </cell>
          <cell r="D12221">
            <v>96914392</v>
          </cell>
        </row>
        <row r="12222">
          <cell r="C12222" t="str">
            <v>01982037U20</v>
          </cell>
          <cell r="D12222">
            <v>1982037</v>
          </cell>
        </row>
        <row r="12223">
          <cell r="C12223" t="str">
            <v>01982037U20</v>
          </cell>
          <cell r="D12223">
            <v>96914393</v>
          </cell>
        </row>
        <row r="12224">
          <cell r="C12224" t="str">
            <v>01987-06163</v>
          </cell>
          <cell r="D12224">
            <v>94500600</v>
          </cell>
        </row>
        <row r="12225">
          <cell r="C12225" t="str">
            <v>01987-08163</v>
          </cell>
          <cell r="D12225">
            <v>94500601</v>
          </cell>
        </row>
        <row r="12226">
          <cell r="C12226" t="str">
            <v>01987-08250</v>
          </cell>
          <cell r="D12226">
            <v>94500602</v>
          </cell>
        </row>
        <row r="12227">
          <cell r="C12227" t="str">
            <v>01987-08253</v>
          </cell>
          <cell r="D12227">
            <v>94500603</v>
          </cell>
        </row>
        <row r="12228">
          <cell r="C12228" t="str">
            <v>01997-08163</v>
          </cell>
          <cell r="D12228">
            <v>94500604</v>
          </cell>
        </row>
        <row r="12229">
          <cell r="C12229" t="str">
            <v>02114-03103</v>
          </cell>
          <cell r="D12229">
            <v>94520001</v>
          </cell>
        </row>
        <row r="12230">
          <cell r="C12230" t="str">
            <v>02114-04063</v>
          </cell>
          <cell r="D12230">
            <v>94520002</v>
          </cell>
        </row>
        <row r="12231">
          <cell r="C12231" t="str">
            <v>02114-04103</v>
          </cell>
          <cell r="D12231">
            <v>94520003</v>
          </cell>
        </row>
        <row r="12232">
          <cell r="C12232" t="str">
            <v>02114-04105</v>
          </cell>
          <cell r="D12232">
            <v>94520004</v>
          </cell>
        </row>
        <row r="12233">
          <cell r="C12233" t="str">
            <v>02114-04123</v>
          </cell>
          <cell r="D12233">
            <v>94520005</v>
          </cell>
        </row>
        <row r="12234">
          <cell r="C12234" t="str">
            <v>02114-04163</v>
          </cell>
          <cell r="D12234">
            <v>94520006</v>
          </cell>
        </row>
        <row r="12235">
          <cell r="C12235" t="str">
            <v>02114-04165</v>
          </cell>
          <cell r="D12235">
            <v>94520007</v>
          </cell>
        </row>
        <row r="12236">
          <cell r="C12236" t="str">
            <v>02114-04255</v>
          </cell>
          <cell r="D12236">
            <v>94520008</v>
          </cell>
        </row>
        <row r="12237">
          <cell r="C12237" t="str">
            <v>02114-05123</v>
          </cell>
          <cell r="D12237">
            <v>94520009</v>
          </cell>
        </row>
        <row r="12238">
          <cell r="C12238" t="str">
            <v>02114-05303</v>
          </cell>
          <cell r="D12238">
            <v>94520010</v>
          </cell>
        </row>
        <row r="12239">
          <cell r="C12239" t="str">
            <v>02114-06123</v>
          </cell>
          <cell r="D12239">
            <v>94520011</v>
          </cell>
        </row>
        <row r="12240">
          <cell r="C12240" t="str">
            <v>02114-06163</v>
          </cell>
          <cell r="D12240">
            <v>94520012</v>
          </cell>
        </row>
        <row r="12241">
          <cell r="C12241" t="str">
            <v>02114-06309</v>
          </cell>
          <cell r="D12241">
            <v>94520013</v>
          </cell>
        </row>
        <row r="12242">
          <cell r="C12242" t="str">
            <v>02114-06403</v>
          </cell>
          <cell r="D12242">
            <v>94520014</v>
          </cell>
        </row>
        <row r="12243">
          <cell r="C12243" t="str">
            <v>02114-14102</v>
          </cell>
          <cell r="D12243">
            <v>94520603</v>
          </cell>
        </row>
        <row r="12244">
          <cell r="C12244" t="str">
            <v>02114-14108</v>
          </cell>
          <cell r="D12244">
            <v>94520015</v>
          </cell>
        </row>
        <row r="12245">
          <cell r="C12245" t="str">
            <v>02114-14163</v>
          </cell>
          <cell r="D12245">
            <v>94520016</v>
          </cell>
        </row>
        <row r="12246">
          <cell r="C12246" t="str">
            <v>02114-14165</v>
          </cell>
          <cell r="D12246">
            <v>94520017</v>
          </cell>
        </row>
        <row r="12247">
          <cell r="C12247" t="str">
            <v>02114-14205</v>
          </cell>
          <cell r="D12247">
            <v>94520018</v>
          </cell>
        </row>
        <row r="12248">
          <cell r="C12248" t="str">
            <v>02114-34083</v>
          </cell>
          <cell r="D12248">
            <v>94520019</v>
          </cell>
        </row>
        <row r="12249">
          <cell r="C12249" t="str">
            <v>02114-34103</v>
          </cell>
          <cell r="D12249">
            <v>94520020</v>
          </cell>
        </row>
        <row r="12250">
          <cell r="C12250" t="str">
            <v>02114-36205</v>
          </cell>
          <cell r="D12250">
            <v>94520021</v>
          </cell>
        </row>
        <row r="12251">
          <cell r="C12251" t="str">
            <v>02114-73083</v>
          </cell>
          <cell r="D12251">
            <v>94520022</v>
          </cell>
        </row>
        <row r="12252">
          <cell r="C12252" t="str">
            <v>02114-74083</v>
          </cell>
          <cell r="D12252">
            <v>94520023</v>
          </cell>
        </row>
        <row r="12253">
          <cell r="C12253" t="str">
            <v>02114-74102</v>
          </cell>
          <cell r="D12253">
            <v>94520024</v>
          </cell>
        </row>
        <row r="12254">
          <cell r="C12254" t="str">
            <v>02114-74129</v>
          </cell>
          <cell r="D12254">
            <v>94520025</v>
          </cell>
        </row>
        <row r="12255">
          <cell r="C12255" t="str">
            <v>02116-04063</v>
          </cell>
          <cell r="D12255">
            <v>94520026</v>
          </cell>
        </row>
        <row r="12256">
          <cell r="C12256" t="str">
            <v>02116-04123</v>
          </cell>
          <cell r="D12256">
            <v>94520027</v>
          </cell>
        </row>
        <row r="12257">
          <cell r="C12257" t="str">
            <v>02116-04305</v>
          </cell>
          <cell r="D12257">
            <v>94520028</v>
          </cell>
        </row>
        <row r="12258">
          <cell r="C12258" t="str">
            <v>02116-05083</v>
          </cell>
          <cell r="D12258">
            <v>94520029</v>
          </cell>
        </row>
        <row r="12259">
          <cell r="C12259" t="str">
            <v>02116-05103</v>
          </cell>
          <cell r="D12259">
            <v>94520030</v>
          </cell>
        </row>
        <row r="12260">
          <cell r="C12260" t="str">
            <v>02116-05123</v>
          </cell>
          <cell r="D12260">
            <v>94520031</v>
          </cell>
        </row>
        <row r="12261">
          <cell r="C12261" t="str">
            <v>02116-05162</v>
          </cell>
          <cell r="D12261">
            <v>94520032</v>
          </cell>
        </row>
        <row r="12262">
          <cell r="C12262" t="str">
            <v>02116-05165</v>
          </cell>
          <cell r="D12262">
            <v>94520033</v>
          </cell>
        </row>
        <row r="12263">
          <cell r="C12263" t="str">
            <v>02116-05205</v>
          </cell>
          <cell r="D12263">
            <v>94520034</v>
          </cell>
        </row>
        <row r="12264">
          <cell r="C12264" t="str">
            <v>02116-05305</v>
          </cell>
          <cell r="D12264">
            <v>94520035</v>
          </cell>
        </row>
        <row r="12265">
          <cell r="C12265" t="str">
            <v>02116-06083</v>
          </cell>
          <cell r="D12265">
            <v>94520036</v>
          </cell>
        </row>
        <row r="12266">
          <cell r="C12266" t="str">
            <v>02116-06103</v>
          </cell>
          <cell r="D12266">
            <v>94520037</v>
          </cell>
        </row>
        <row r="12267">
          <cell r="C12267" t="str">
            <v>02116-06105</v>
          </cell>
          <cell r="D12267">
            <v>94520038</v>
          </cell>
        </row>
        <row r="12268">
          <cell r="C12268" t="str">
            <v>02116-06120</v>
          </cell>
          <cell r="D12268">
            <v>94520039</v>
          </cell>
        </row>
        <row r="12269">
          <cell r="C12269" t="str">
            <v>02116-06123</v>
          </cell>
          <cell r="D12269">
            <v>94520040</v>
          </cell>
        </row>
        <row r="12270">
          <cell r="C12270" t="str">
            <v>02116-06163</v>
          </cell>
          <cell r="D12270">
            <v>94520041</v>
          </cell>
        </row>
        <row r="12271">
          <cell r="C12271" t="str">
            <v>02116-06165</v>
          </cell>
          <cell r="D12271">
            <v>94520042</v>
          </cell>
        </row>
        <row r="12272">
          <cell r="C12272" t="str">
            <v>02116-06203</v>
          </cell>
          <cell r="D12272">
            <v>94520043</v>
          </cell>
        </row>
        <row r="12273">
          <cell r="C12273" t="str">
            <v>02116-06205</v>
          </cell>
          <cell r="D12273">
            <v>94520044</v>
          </cell>
        </row>
        <row r="12274">
          <cell r="C12274" t="str">
            <v>02116-06205</v>
          </cell>
          <cell r="D12274">
            <v>94520044</v>
          </cell>
        </row>
        <row r="12275">
          <cell r="C12275" t="str">
            <v>02116-06309</v>
          </cell>
          <cell r="D12275">
            <v>94520045</v>
          </cell>
        </row>
        <row r="12276">
          <cell r="C12276" t="str">
            <v>02116-06353</v>
          </cell>
          <cell r="D12276">
            <v>94520046</v>
          </cell>
        </row>
        <row r="12277">
          <cell r="C12277" t="str">
            <v>02116-06403</v>
          </cell>
          <cell r="D12277">
            <v>94520047</v>
          </cell>
        </row>
        <row r="12278">
          <cell r="C12278" t="str">
            <v>02116-14205</v>
          </cell>
          <cell r="D12278">
            <v>94520048</v>
          </cell>
        </row>
        <row r="12279">
          <cell r="C12279" t="str">
            <v>02116-15103</v>
          </cell>
          <cell r="D12279">
            <v>94520049</v>
          </cell>
        </row>
        <row r="12280">
          <cell r="C12280" t="str">
            <v>02116-15163</v>
          </cell>
          <cell r="D12280">
            <v>94520050</v>
          </cell>
        </row>
        <row r="12281">
          <cell r="C12281" t="str">
            <v>02116-15163</v>
          </cell>
          <cell r="D12281">
            <v>94520050</v>
          </cell>
        </row>
        <row r="12282">
          <cell r="C12282" t="str">
            <v>02116-16163</v>
          </cell>
          <cell r="D12282">
            <v>94520051</v>
          </cell>
        </row>
        <row r="12283">
          <cell r="C12283" t="str">
            <v>02116-16205</v>
          </cell>
          <cell r="D12283">
            <v>94520052</v>
          </cell>
        </row>
        <row r="12284">
          <cell r="C12284" t="str">
            <v>02116-35103</v>
          </cell>
          <cell r="D12284">
            <v>94520053</v>
          </cell>
        </row>
        <row r="12285">
          <cell r="C12285" t="str">
            <v>02116-35125</v>
          </cell>
          <cell r="D12285">
            <v>94520054</v>
          </cell>
        </row>
        <row r="12286">
          <cell r="C12286" t="str">
            <v>02116-35205</v>
          </cell>
          <cell r="D12286">
            <v>94520055</v>
          </cell>
        </row>
        <row r="12287">
          <cell r="C12287" t="str">
            <v>02116-36083</v>
          </cell>
          <cell r="D12287">
            <v>94520056</v>
          </cell>
        </row>
        <row r="12288">
          <cell r="C12288" t="str">
            <v>02116-36083</v>
          </cell>
          <cell r="D12288">
            <v>94520056</v>
          </cell>
        </row>
        <row r="12289">
          <cell r="C12289" t="str">
            <v>02116-36103</v>
          </cell>
          <cell r="D12289">
            <v>94520057</v>
          </cell>
        </row>
        <row r="12290">
          <cell r="C12290" t="str">
            <v>02116-36123</v>
          </cell>
          <cell r="D12290">
            <v>94520058</v>
          </cell>
        </row>
        <row r="12291">
          <cell r="C12291" t="str">
            <v>02116-36163</v>
          </cell>
          <cell r="D12291">
            <v>94520059</v>
          </cell>
        </row>
        <row r="12292">
          <cell r="C12292" t="str">
            <v>02116-36168</v>
          </cell>
          <cell r="D12292">
            <v>94520060</v>
          </cell>
        </row>
        <row r="12293">
          <cell r="C12293" t="str">
            <v>02116-36203</v>
          </cell>
          <cell r="D12293">
            <v>94520061</v>
          </cell>
        </row>
        <row r="12294">
          <cell r="C12294" t="str">
            <v>02116-36203</v>
          </cell>
          <cell r="D12294">
            <v>94520061</v>
          </cell>
        </row>
        <row r="12295">
          <cell r="C12295" t="str">
            <v>02116-36253</v>
          </cell>
          <cell r="D12295">
            <v>94520062</v>
          </cell>
        </row>
        <row r="12296">
          <cell r="C12296" t="str">
            <v>02116-53082</v>
          </cell>
          <cell r="D12296">
            <v>94520605</v>
          </cell>
        </row>
        <row r="12297">
          <cell r="C12297" t="str">
            <v>02116-75123</v>
          </cell>
          <cell r="D12297">
            <v>94520063</v>
          </cell>
        </row>
        <row r="12298">
          <cell r="C12298" t="str">
            <v>02116-75125</v>
          </cell>
          <cell r="D12298">
            <v>94520064</v>
          </cell>
        </row>
        <row r="12299">
          <cell r="C12299" t="str">
            <v>02116-75162</v>
          </cell>
          <cell r="D12299">
            <v>94520065</v>
          </cell>
        </row>
        <row r="12300">
          <cell r="C12300" t="str">
            <v>02116-75163</v>
          </cell>
          <cell r="D12300">
            <v>94520066</v>
          </cell>
        </row>
        <row r="12301">
          <cell r="C12301" t="str">
            <v>02116-76120</v>
          </cell>
          <cell r="D12301">
            <v>94520067</v>
          </cell>
        </row>
        <row r="12302">
          <cell r="C12302" t="str">
            <v>02116-76120</v>
          </cell>
          <cell r="D12302">
            <v>94520067</v>
          </cell>
        </row>
        <row r="12303">
          <cell r="C12303" t="str">
            <v>02116-76123</v>
          </cell>
          <cell r="D12303">
            <v>94520068</v>
          </cell>
        </row>
        <row r="12304">
          <cell r="C12304" t="str">
            <v>02116-76160</v>
          </cell>
          <cell r="D12304">
            <v>94520069</v>
          </cell>
        </row>
        <row r="12305">
          <cell r="C12305" t="str">
            <v>02116-76160</v>
          </cell>
          <cell r="D12305">
            <v>94520069</v>
          </cell>
        </row>
        <row r="12306">
          <cell r="C12306" t="str">
            <v>02116-76163</v>
          </cell>
          <cell r="D12306">
            <v>94520070</v>
          </cell>
        </row>
        <row r="12307">
          <cell r="C12307" t="str">
            <v>02116-76165</v>
          </cell>
          <cell r="D12307">
            <v>94520071</v>
          </cell>
        </row>
        <row r="12308">
          <cell r="C12308" t="str">
            <v>02122-05128-000</v>
          </cell>
          <cell r="D12308" t="str">
            <v>tbd</v>
          </cell>
        </row>
        <row r="12309">
          <cell r="C12309" t="str">
            <v>02124-03103</v>
          </cell>
          <cell r="D12309">
            <v>94520072</v>
          </cell>
        </row>
        <row r="12310">
          <cell r="C12310" t="str">
            <v>02124-04063</v>
          </cell>
          <cell r="D12310">
            <v>94520073</v>
          </cell>
        </row>
        <row r="12311">
          <cell r="C12311" t="str">
            <v>02124-04083</v>
          </cell>
          <cell r="D12311">
            <v>94520074</v>
          </cell>
        </row>
        <row r="12312">
          <cell r="C12312" t="str">
            <v>02124-04103</v>
          </cell>
          <cell r="D12312">
            <v>94520075</v>
          </cell>
        </row>
        <row r="12313">
          <cell r="C12313" t="str">
            <v>02124-04122</v>
          </cell>
          <cell r="D12313">
            <v>94520076</v>
          </cell>
        </row>
        <row r="12314">
          <cell r="C12314" t="str">
            <v>02124-04123</v>
          </cell>
          <cell r="D12314">
            <v>94520077</v>
          </cell>
        </row>
        <row r="12315">
          <cell r="C12315" t="str">
            <v>02124-04125</v>
          </cell>
          <cell r="D12315">
            <v>94520078</v>
          </cell>
        </row>
        <row r="12316">
          <cell r="C12316" t="str">
            <v>02124-04163</v>
          </cell>
          <cell r="D12316">
            <v>94520079</v>
          </cell>
        </row>
        <row r="12317">
          <cell r="C12317" t="str">
            <v>02124-05122</v>
          </cell>
          <cell r="D12317">
            <v>94520080</v>
          </cell>
        </row>
        <row r="12318">
          <cell r="C12318" t="str">
            <v>02124-05208</v>
          </cell>
          <cell r="D12318">
            <v>94520081</v>
          </cell>
        </row>
        <row r="12319">
          <cell r="C12319" t="str">
            <v>02126-04063</v>
          </cell>
          <cell r="D12319">
            <v>94520082</v>
          </cell>
        </row>
        <row r="12320">
          <cell r="C12320" t="str">
            <v>02126-05028</v>
          </cell>
          <cell r="D12320">
            <v>94520086</v>
          </cell>
        </row>
        <row r="12321">
          <cell r="C12321" t="str">
            <v>02126-05123</v>
          </cell>
          <cell r="D12321">
            <v>94520083</v>
          </cell>
        </row>
        <row r="12322">
          <cell r="C12322" t="str">
            <v>02126-05125</v>
          </cell>
          <cell r="D12322">
            <v>94520084</v>
          </cell>
        </row>
        <row r="12323">
          <cell r="C12323" t="str">
            <v>02126-05128</v>
          </cell>
          <cell r="D12323">
            <v>94520085</v>
          </cell>
        </row>
        <row r="12324">
          <cell r="C12324" t="str">
            <v>02126-05128</v>
          </cell>
          <cell r="D12324">
            <v>94520085</v>
          </cell>
        </row>
        <row r="12325">
          <cell r="C12325" t="str">
            <v>02126-05208</v>
          </cell>
          <cell r="D12325">
            <v>94520086</v>
          </cell>
        </row>
        <row r="12326">
          <cell r="C12326" t="str">
            <v>02126-06083</v>
          </cell>
          <cell r="D12326">
            <v>94520087</v>
          </cell>
        </row>
        <row r="12327">
          <cell r="C12327" t="str">
            <v>02126-06103</v>
          </cell>
          <cell r="D12327">
            <v>94520088</v>
          </cell>
        </row>
        <row r="12328">
          <cell r="C12328" t="str">
            <v>02126-06123</v>
          </cell>
          <cell r="D12328">
            <v>94520089</v>
          </cell>
        </row>
        <row r="12329">
          <cell r="C12329" t="str">
            <v>02126-06125</v>
          </cell>
          <cell r="D12329">
            <v>94520090</v>
          </cell>
        </row>
        <row r="12330">
          <cell r="C12330" t="str">
            <v>02126-06125</v>
          </cell>
          <cell r="D12330">
            <v>94520090</v>
          </cell>
        </row>
        <row r="12331">
          <cell r="C12331" t="str">
            <v>02126-06128</v>
          </cell>
          <cell r="D12331">
            <v>94520091</v>
          </cell>
        </row>
        <row r="12332">
          <cell r="C12332" t="str">
            <v>02126-06160</v>
          </cell>
          <cell r="D12332">
            <v>94520092</v>
          </cell>
        </row>
        <row r="12333">
          <cell r="C12333" t="str">
            <v>02126-06163</v>
          </cell>
          <cell r="D12333">
            <v>94520093</v>
          </cell>
        </row>
        <row r="12334">
          <cell r="C12334" t="str">
            <v>02126-06168</v>
          </cell>
          <cell r="D12334">
            <v>94520094</v>
          </cell>
        </row>
        <row r="12335">
          <cell r="C12335" t="str">
            <v>02126-06203</v>
          </cell>
          <cell r="D12335">
            <v>94520095</v>
          </cell>
        </row>
        <row r="12336">
          <cell r="C12336" t="str">
            <v>02126-06253</v>
          </cell>
          <cell r="D12336">
            <v>94520096</v>
          </cell>
        </row>
        <row r="12337">
          <cell r="C12337" t="str">
            <v>02134-05085</v>
          </cell>
          <cell r="D12337">
            <v>94520099</v>
          </cell>
        </row>
        <row r="12338">
          <cell r="C12338" t="str">
            <v>02134-06255</v>
          </cell>
          <cell r="D12338">
            <v>94520100</v>
          </cell>
        </row>
        <row r="12339">
          <cell r="C12339" t="str">
            <v>02134-06305</v>
          </cell>
          <cell r="D12339">
            <v>94520101</v>
          </cell>
        </row>
        <row r="12340">
          <cell r="C12340" t="str">
            <v>02136-06160</v>
          </cell>
          <cell r="D12340">
            <v>94520612</v>
          </cell>
        </row>
        <row r="12341">
          <cell r="C12341" t="str">
            <v>02136-06305</v>
          </cell>
          <cell r="D12341">
            <v>94520102</v>
          </cell>
        </row>
        <row r="12342">
          <cell r="C12342" t="str">
            <v>02136-56160</v>
          </cell>
          <cell r="D12342">
            <v>94520103</v>
          </cell>
        </row>
        <row r="12343">
          <cell r="C12343" t="str">
            <v>02136-56163</v>
          </cell>
          <cell r="D12343">
            <v>94520104</v>
          </cell>
        </row>
        <row r="12344">
          <cell r="C12344" t="str">
            <v>02144-03083</v>
          </cell>
          <cell r="D12344">
            <v>94520105</v>
          </cell>
        </row>
        <row r="12345">
          <cell r="C12345" t="str">
            <v>02144-04103</v>
          </cell>
          <cell r="D12345">
            <v>94520106</v>
          </cell>
        </row>
        <row r="12346">
          <cell r="C12346" t="str">
            <v>02144-04105</v>
          </cell>
          <cell r="D12346">
            <v>94520107</v>
          </cell>
        </row>
        <row r="12347">
          <cell r="C12347" t="str">
            <v>02144-04105</v>
          </cell>
          <cell r="D12347">
            <v>94520107</v>
          </cell>
        </row>
        <row r="12348">
          <cell r="C12348" t="str">
            <v>02144-05128</v>
          </cell>
          <cell r="D12348">
            <v>94520108</v>
          </cell>
        </row>
        <row r="12349">
          <cell r="C12349" t="str">
            <v>02146-04105</v>
          </cell>
          <cell r="D12349">
            <v>94520109</v>
          </cell>
        </row>
        <row r="12350">
          <cell r="C12350" t="str">
            <v>02146-05083</v>
          </cell>
          <cell r="D12350">
            <v>94520110</v>
          </cell>
        </row>
        <row r="12351">
          <cell r="C12351" t="str">
            <v>02146-05083</v>
          </cell>
          <cell r="D12351">
            <v>94520110</v>
          </cell>
        </row>
        <row r="12352">
          <cell r="C12352" t="str">
            <v>02146-05085</v>
          </cell>
          <cell r="D12352">
            <v>94520111</v>
          </cell>
        </row>
        <row r="12353">
          <cell r="C12353" t="str">
            <v>02146-05088</v>
          </cell>
          <cell r="D12353">
            <v>94520112</v>
          </cell>
        </row>
        <row r="12354">
          <cell r="C12354" t="str">
            <v>02146-05088-000</v>
          </cell>
          <cell r="D12354" t="str">
            <v>tbd</v>
          </cell>
        </row>
        <row r="12355">
          <cell r="C12355" t="str">
            <v>02146-05089</v>
          </cell>
          <cell r="D12355">
            <v>94520113</v>
          </cell>
        </row>
        <row r="12356">
          <cell r="C12356" t="str">
            <v>02146-05089-000</v>
          </cell>
          <cell r="D12356">
            <v>94520111</v>
          </cell>
        </row>
        <row r="12357">
          <cell r="C12357" t="str">
            <v>02146-05103</v>
          </cell>
          <cell r="D12357">
            <v>94520114</v>
          </cell>
        </row>
        <row r="12358">
          <cell r="C12358" t="str">
            <v>02146-05103</v>
          </cell>
          <cell r="D12358">
            <v>94520114</v>
          </cell>
        </row>
        <row r="12359">
          <cell r="C12359" t="str">
            <v>02146-05123</v>
          </cell>
          <cell r="D12359">
            <v>94520115</v>
          </cell>
        </row>
        <row r="12360">
          <cell r="C12360" t="str">
            <v>02146-05123</v>
          </cell>
          <cell r="D12360">
            <v>94520115</v>
          </cell>
        </row>
        <row r="12361">
          <cell r="C12361" t="str">
            <v>02146-05125</v>
          </cell>
          <cell r="D12361">
            <v>94520116</v>
          </cell>
        </row>
        <row r="12362">
          <cell r="C12362" t="str">
            <v>02146-05125</v>
          </cell>
          <cell r="D12362">
            <v>94520116</v>
          </cell>
        </row>
        <row r="12363">
          <cell r="C12363" t="str">
            <v>02146-05165</v>
          </cell>
          <cell r="D12363">
            <v>94520117</v>
          </cell>
        </row>
        <row r="12364">
          <cell r="C12364" t="str">
            <v>02146-06085</v>
          </cell>
          <cell r="D12364">
            <v>94520601</v>
          </cell>
        </row>
        <row r="12365">
          <cell r="C12365" t="str">
            <v>02146-06088</v>
          </cell>
          <cell r="D12365">
            <v>94520118</v>
          </cell>
        </row>
        <row r="12366">
          <cell r="C12366" t="str">
            <v>02146-06088</v>
          </cell>
          <cell r="D12366">
            <v>94520118</v>
          </cell>
        </row>
        <row r="12367">
          <cell r="C12367" t="str">
            <v>02146-06100</v>
          </cell>
          <cell r="D12367">
            <v>94520119</v>
          </cell>
        </row>
        <row r="12368">
          <cell r="C12368" t="str">
            <v>02146-06100-94520119</v>
          </cell>
          <cell r="D12368">
            <v>94520456</v>
          </cell>
        </row>
        <row r="12369">
          <cell r="C12369" t="str">
            <v>02146-06103</v>
          </cell>
          <cell r="D12369">
            <v>94520120</v>
          </cell>
        </row>
        <row r="12370">
          <cell r="C12370" t="str">
            <v>02146-06105</v>
          </cell>
          <cell r="D12370">
            <v>94520121</v>
          </cell>
        </row>
        <row r="12371">
          <cell r="C12371" t="str">
            <v>02146-06108</v>
          </cell>
          <cell r="D12371">
            <v>94520122</v>
          </cell>
        </row>
        <row r="12372">
          <cell r="C12372" t="str">
            <v>02146-06108</v>
          </cell>
          <cell r="D12372">
            <v>94520122</v>
          </cell>
        </row>
        <row r="12373">
          <cell r="C12373" t="str">
            <v>02146-06123</v>
          </cell>
          <cell r="D12373">
            <v>94520123</v>
          </cell>
        </row>
        <row r="12374">
          <cell r="C12374" t="str">
            <v>02146-06123</v>
          </cell>
          <cell r="D12374">
            <v>94520123</v>
          </cell>
        </row>
        <row r="12375">
          <cell r="C12375" t="str">
            <v>02146-06125</v>
          </cell>
          <cell r="D12375">
            <v>94520124</v>
          </cell>
        </row>
        <row r="12376">
          <cell r="C12376" t="str">
            <v>02146-06125</v>
          </cell>
          <cell r="D12376">
            <v>94520124</v>
          </cell>
        </row>
        <row r="12377">
          <cell r="C12377" t="str">
            <v>02146-06163</v>
          </cell>
          <cell r="D12377">
            <v>94520125</v>
          </cell>
        </row>
        <row r="12378">
          <cell r="C12378" t="str">
            <v>02146-06165</v>
          </cell>
          <cell r="D12378">
            <v>94520126</v>
          </cell>
        </row>
        <row r="12379">
          <cell r="C12379" t="str">
            <v>02146-06165</v>
          </cell>
          <cell r="D12379">
            <v>94520126</v>
          </cell>
        </row>
        <row r="12380">
          <cell r="C12380" t="str">
            <v>02146-06203</v>
          </cell>
          <cell r="D12380">
            <v>94520127</v>
          </cell>
        </row>
        <row r="12381">
          <cell r="C12381" t="str">
            <v>02146-06205</v>
          </cell>
          <cell r="D12381">
            <v>94520128</v>
          </cell>
        </row>
        <row r="12382">
          <cell r="C12382" t="str">
            <v>02146-06303</v>
          </cell>
          <cell r="D12382">
            <v>94520129</v>
          </cell>
        </row>
        <row r="12383">
          <cell r="C12383" t="str">
            <v>02146-06353</v>
          </cell>
          <cell r="D12383">
            <v>94520130</v>
          </cell>
        </row>
        <row r="12384">
          <cell r="C12384" t="str">
            <v>02146-06355</v>
          </cell>
          <cell r="D12384">
            <v>94520131</v>
          </cell>
        </row>
        <row r="12385">
          <cell r="C12385" t="str">
            <v>02146-06355</v>
          </cell>
          <cell r="D12385">
            <v>94520131</v>
          </cell>
        </row>
        <row r="12386">
          <cell r="C12386" t="str">
            <v>02146-06358</v>
          </cell>
          <cell r="D12386">
            <v>94520132</v>
          </cell>
        </row>
        <row r="12387">
          <cell r="C12387" t="str">
            <v>02146-15125</v>
          </cell>
          <cell r="D12387">
            <v>94520133</v>
          </cell>
        </row>
        <row r="12388">
          <cell r="C12388" t="str">
            <v>02146-15163</v>
          </cell>
          <cell r="D12388">
            <v>94520134</v>
          </cell>
        </row>
        <row r="12389">
          <cell r="C12389" t="str">
            <v>02146-15165</v>
          </cell>
          <cell r="D12389">
            <v>94520135</v>
          </cell>
        </row>
        <row r="12390">
          <cell r="C12390" t="str">
            <v>02146-15205</v>
          </cell>
          <cell r="D12390">
            <v>94520136</v>
          </cell>
        </row>
        <row r="12391">
          <cell r="C12391" t="str">
            <v>02146-15253</v>
          </cell>
          <cell r="D12391">
            <v>94520137</v>
          </cell>
        </row>
        <row r="12392">
          <cell r="C12392" t="str">
            <v>02146-16165</v>
          </cell>
          <cell r="D12392">
            <v>94520138</v>
          </cell>
        </row>
        <row r="12393">
          <cell r="C12393" t="str">
            <v>02146-76165</v>
          </cell>
          <cell r="D12393">
            <v>94520139</v>
          </cell>
        </row>
        <row r="12394">
          <cell r="C12394" t="str">
            <v>02154-04063</v>
          </cell>
          <cell r="D12394">
            <v>94520140</v>
          </cell>
        </row>
        <row r="12395">
          <cell r="C12395" t="str">
            <v>02154-04103</v>
          </cell>
          <cell r="D12395">
            <v>94520141</v>
          </cell>
        </row>
        <row r="12396">
          <cell r="C12396" t="str">
            <v>02154-04105</v>
          </cell>
          <cell r="D12396">
            <v>94520142</v>
          </cell>
        </row>
        <row r="12397">
          <cell r="C12397" t="str">
            <v>02154-04123</v>
          </cell>
          <cell r="D12397">
            <v>94520143</v>
          </cell>
        </row>
        <row r="12398">
          <cell r="C12398" t="str">
            <v>02154-04125</v>
          </cell>
          <cell r="D12398">
            <v>94520144</v>
          </cell>
        </row>
        <row r="12399">
          <cell r="C12399" t="str">
            <v>02154-06103</v>
          </cell>
          <cell r="D12399">
            <v>94520145</v>
          </cell>
        </row>
        <row r="12400">
          <cell r="C12400" t="str">
            <v>02156-04083</v>
          </cell>
          <cell r="D12400">
            <v>94520146</v>
          </cell>
        </row>
        <row r="12401">
          <cell r="C12401" t="str">
            <v>02156-04125</v>
          </cell>
          <cell r="D12401">
            <v>94520147</v>
          </cell>
        </row>
        <row r="12402">
          <cell r="C12402" t="str">
            <v>02156-04165</v>
          </cell>
          <cell r="D12402">
            <v>94520148</v>
          </cell>
        </row>
        <row r="12403">
          <cell r="C12403" t="str">
            <v>02156-05065</v>
          </cell>
          <cell r="D12403" t="str">
            <v>tbd</v>
          </cell>
        </row>
        <row r="12404">
          <cell r="C12404" t="str">
            <v>02156-05083</v>
          </cell>
          <cell r="D12404">
            <v>94520149</v>
          </cell>
        </row>
        <row r="12405">
          <cell r="C12405" t="str">
            <v>02156-05165</v>
          </cell>
          <cell r="D12405">
            <v>94520150</v>
          </cell>
        </row>
        <row r="12406">
          <cell r="C12406" t="str">
            <v>02156-06103</v>
          </cell>
          <cell r="D12406">
            <v>94520151</v>
          </cell>
        </row>
        <row r="12407">
          <cell r="C12407" t="str">
            <v>02156-06122</v>
          </cell>
          <cell r="D12407">
            <v>94520152</v>
          </cell>
        </row>
        <row r="12408">
          <cell r="C12408" t="str">
            <v>02156-06123</v>
          </cell>
          <cell r="D12408">
            <v>94520153</v>
          </cell>
        </row>
        <row r="12409">
          <cell r="C12409" t="str">
            <v>02156-06205</v>
          </cell>
          <cell r="D12409">
            <v>94520154</v>
          </cell>
        </row>
        <row r="12410">
          <cell r="C12410" t="str">
            <v>02210-08803</v>
          </cell>
          <cell r="D12410">
            <v>94500605</v>
          </cell>
        </row>
        <row r="12411">
          <cell r="C12411" t="str">
            <v>02210-10803</v>
          </cell>
          <cell r="D12411">
            <v>94500606</v>
          </cell>
        </row>
        <row r="12412">
          <cell r="C12412" t="str">
            <v>02600-08123</v>
          </cell>
          <cell r="D12412">
            <v>94501787</v>
          </cell>
        </row>
        <row r="12413">
          <cell r="C12413" t="str">
            <v>02607-08203</v>
          </cell>
          <cell r="D12413">
            <v>94501817</v>
          </cell>
        </row>
        <row r="12414">
          <cell r="C12414" t="str">
            <v>02607-08206</v>
          </cell>
          <cell r="D12414">
            <v>94500607</v>
          </cell>
        </row>
        <row r="12415">
          <cell r="C12415" t="str">
            <v>02617-06122</v>
          </cell>
          <cell r="D12415">
            <v>94500608</v>
          </cell>
        </row>
        <row r="12416">
          <cell r="C12416" t="str">
            <v>02617-06163</v>
          </cell>
          <cell r="D12416">
            <v>94500609</v>
          </cell>
        </row>
        <row r="12417">
          <cell r="C12417" t="str">
            <v>02617-06202</v>
          </cell>
          <cell r="D12417">
            <v>94500610</v>
          </cell>
        </row>
        <row r="12418">
          <cell r="C12418" t="str">
            <v>02617-06203</v>
          </cell>
          <cell r="D12418">
            <v>94500611</v>
          </cell>
        </row>
        <row r="12419">
          <cell r="C12419" t="str">
            <v>02617-08203</v>
          </cell>
          <cell r="D12419">
            <v>94500612</v>
          </cell>
        </row>
        <row r="12420">
          <cell r="C12420" t="str">
            <v>02627-08203</v>
          </cell>
          <cell r="D12420">
            <v>94500613</v>
          </cell>
        </row>
        <row r="12421">
          <cell r="C12421" t="str">
            <v>02630-08163</v>
          </cell>
          <cell r="D12421">
            <v>94500614</v>
          </cell>
        </row>
        <row r="12422">
          <cell r="C12422" t="str">
            <v>02630-08166</v>
          </cell>
          <cell r="D12422">
            <v>94500615</v>
          </cell>
        </row>
        <row r="12423">
          <cell r="C12423" t="str">
            <v>02630-08186</v>
          </cell>
          <cell r="D12423">
            <v>94500616</v>
          </cell>
        </row>
        <row r="12424">
          <cell r="C12424" t="str">
            <v>02630-08203</v>
          </cell>
          <cell r="D12424">
            <v>94501818</v>
          </cell>
        </row>
        <row r="12425">
          <cell r="C12425" t="str">
            <v>02630-08206</v>
          </cell>
          <cell r="D12425">
            <v>94500617</v>
          </cell>
        </row>
        <row r="12426">
          <cell r="C12426" t="str">
            <v>02630-08303</v>
          </cell>
          <cell r="D12426">
            <v>94500618</v>
          </cell>
        </row>
        <row r="12427">
          <cell r="C12427" t="str">
            <v>02630-08353</v>
          </cell>
          <cell r="D12427">
            <v>94500619</v>
          </cell>
        </row>
        <row r="12428">
          <cell r="C12428" t="str">
            <v>02637-06123</v>
          </cell>
          <cell r="D12428">
            <v>94500620</v>
          </cell>
        </row>
        <row r="12429">
          <cell r="C12429" t="str">
            <v>02637-06125</v>
          </cell>
          <cell r="D12429">
            <v>94500621</v>
          </cell>
        </row>
        <row r="12430">
          <cell r="C12430" t="str">
            <v>02637-06163</v>
          </cell>
          <cell r="D12430">
            <v>94500622</v>
          </cell>
        </row>
        <row r="12431">
          <cell r="C12431" t="str">
            <v>02637-06166</v>
          </cell>
          <cell r="D12431">
            <v>94500623</v>
          </cell>
        </row>
        <row r="12432">
          <cell r="C12432" t="str">
            <v>02637-08123</v>
          </cell>
          <cell r="D12432">
            <v>94500624</v>
          </cell>
        </row>
        <row r="12433">
          <cell r="C12433" t="str">
            <v>02637-08126</v>
          </cell>
          <cell r="D12433">
            <v>94500625</v>
          </cell>
        </row>
        <row r="12434">
          <cell r="C12434" t="str">
            <v>02637-08163</v>
          </cell>
          <cell r="D12434">
            <v>94500626</v>
          </cell>
        </row>
        <row r="12435">
          <cell r="C12435" t="str">
            <v>02637-08168</v>
          </cell>
          <cell r="D12435">
            <v>94500627</v>
          </cell>
        </row>
        <row r="12436">
          <cell r="C12436" t="str">
            <v>02637-08353</v>
          </cell>
          <cell r="D12436">
            <v>94500628</v>
          </cell>
        </row>
        <row r="12437">
          <cell r="C12437" t="str">
            <v>02637-08403</v>
          </cell>
          <cell r="D12437">
            <v>94500629</v>
          </cell>
        </row>
        <row r="12438">
          <cell r="C12438" t="str">
            <v>02640-08353</v>
          </cell>
          <cell r="D12438">
            <v>94501796</v>
          </cell>
        </row>
        <row r="12439">
          <cell r="C12439" t="str">
            <v>02647-06106</v>
          </cell>
          <cell r="D12439">
            <v>94500630</v>
          </cell>
        </row>
        <row r="12440">
          <cell r="C12440" t="str">
            <v>02647-06163</v>
          </cell>
          <cell r="D12440">
            <v>94500631</v>
          </cell>
        </row>
        <row r="12441">
          <cell r="C12441" t="str">
            <v>02647-06165</v>
          </cell>
          <cell r="D12441">
            <v>94500632</v>
          </cell>
        </row>
        <row r="12442">
          <cell r="C12442" t="str">
            <v>02647-08163</v>
          </cell>
          <cell r="D12442">
            <v>94500633</v>
          </cell>
        </row>
        <row r="12443">
          <cell r="C12443" t="str">
            <v>02650-08123</v>
          </cell>
          <cell r="D12443">
            <v>94500634</v>
          </cell>
        </row>
        <row r="12444">
          <cell r="C12444" t="str">
            <v>02650-08163</v>
          </cell>
          <cell r="D12444">
            <v>94500635</v>
          </cell>
        </row>
        <row r="12445">
          <cell r="C12445" t="str">
            <v>02650-08166</v>
          </cell>
          <cell r="D12445">
            <v>94500636</v>
          </cell>
        </row>
        <row r="12446">
          <cell r="C12446" t="str">
            <v>02650-10203</v>
          </cell>
          <cell r="D12446">
            <v>94500637</v>
          </cell>
        </row>
        <row r="12447">
          <cell r="C12447" t="str">
            <v>02650-10253</v>
          </cell>
          <cell r="D12447">
            <v>94500638</v>
          </cell>
        </row>
        <row r="12448">
          <cell r="C12448" t="str">
            <v>02652-06105</v>
          </cell>
          <cell r="D12448">
            <v>94500639</v>
          </cell>
        </row>
        <row r="12449">
          <cell r="C12449" t="str">
            <v>02653-08163</v>
          </cell>
          <cell r="D12449">
            <v>94500640</v>
          </cell>
        </row>
        <row r="12450">
          <cell r="C12450" t="str">
            <v>02653-10203</v>
          </cell>
          <cell r="D12450">
            <v>94500641</v>
          </cell>
        </row>
        <row r="12451">
          <cell r="C12451" t="str">
            <v>02653-10902</v>
          </cell>
          <cell r="D12451">
            <v>94500642</v>
          </cell>
        </row>
        <row r="12452">
          <cell r="C12452" t="str">
            <v>02654-06123</v>
          </cell>
          <cell r="D12452">
            <v>94500643</v>
          </cell>
        </row>
        <row r="12453">
          <cell r="C12453" t="str">
            <v>02657-06105</v>
          </cell>
          <cell r="D12453">
            <v>94500644</v>
          </cell>
        </row>
        <row r="12454">
          <cell r="C12454" t="str">
            <v>02657-06163</v>
          </cell>
          <cell r="D12454">
            <v>94500645</v>
          </cell>
        </row>
        <row r="12455">
          <cell r="C12455" t="str">
            <v>02657-06165</v>
          </cell>
          <cell r="D12455">
            <v>94500646</v>
          </cell>
        </row>
        <row r="12456">
          <cell r="C12456" t="str">
            <v>02657-08163</v>
          </cell>
          <cell r="D12456">
            <v>94500647</v>
          </cell>
        </row>
        <row r="12457">
          <cell r="C12457" t="str">
            <v>02657-08203</v>
          </cell>
          <cell r="D12457">
            <v>94500648</v>
          </cell>
        </row>
        <row r="12458">
          <cell r="C12458" t="str">
            <v>02657-08206</v>
          </cell>
          <cell r="D12458">
            <v>94500649</v>
          </cell>
        </row>
        <row r="12459">
          <cell r="C12459" t="str">
            <v>02657-08253</v>
          </cell>
          <cell r="D12459">
            <v>94500650</v>
          </cell>
        </row>
        <row r="12460">
          <cell r="C12460" t="str">
            <v>02657-08353</v>
          </cell>
          <cell r="D12460">
            <v>94500651</v>
          </cell>
        </row>
        <row r="12461">
          <cell r="C12461" t="str">
            <v>02687-08202</v>
          </cell>
          <cell r="D12461">
            <v>94500652</v>
          </cell>
        </row>
        <row r="12462">
          <cell r="C12462" t="str">
            <v>02687-08252</v>
          </cell>
          <cell r="D12462">
            <v>94500653</v>
          </cell>
        </row>
        <row r="12463">
          <cell r="C12463" t="str">
            <v>02700-08253</v>
          </cell>
          <cell r="D12463">
            <v>94500654</v>
          </cell>
        </row>
        <row r="12464">
          <cell r="C12464" t="str">
            <v>02700-10253</v>
          </cell>
          <cell r="D12464">
            <v>94500655</v>
          </cell>
        </row>
        <row r="12465">
          <cell r="C12465" t="str">
            <v>02714-06123</v>
          </cell>
          <cell r="D12465">
            <v>94501763</v>
          </cell>
        </row>
        <row r="12466">
          <cell r="C12466" t="str">
            <v>02714-06123</v>
          </cell>
          <cell r="D12466">
            <v>94501763</v>
          </cell>
        </row>
        <row r="12467">
          <cell r="C12467" t="str">
            <v>02714-06163</v>
          </cell>
          <cell r="D12467">
            <v>94500656</v>
          </cell>
        </row>
        <row r="12468">
          <cell r="C12468" t="str">
            <v>02717-06163</v>
          </cell>
          <cell r="D12468">
            <v>94500657</v>
          </cell>
        </row>
        <row r="12469">
          <cell r="C12469" t="str">
            <v>02717-06166</v>
          </cell>
          <cell r="D12469">
            <v>94500658</v>
          </cell>
        </row>
        <row r="12470">
          <cell r="C12470" t="str">
            <v>02727-08203</v>
          </cell>
          <cell r="D12470">
            <v>94500659</v>
          </cell>
        </row>
        <row r="12471">
          <cell r="C12471" t="str">
            <v>02727-08253</v>
          </cell>
          <cell r="D12471">
            <v>94500660</v>
          </cell>
        </row>
        <row r="12472">
          <cell r="C12472" t="str">
            <v>02734-08203</v>
          </cell>
          <cell r="D12472">
            <v>94500661</v>
          </cell>
        </row>
        <row r="12473">
          <cell r="C12473" t="str">
            <v>02734-08203</v>
          </cell>
          <cell r="D12473">
            <v>94500661</v>
          </cell>
        </row>
        <row r="12474">
          <cell r="C12474" t="str">
            <v>02737-08203</v>
          </cell>
          <cell r="D12474">
            <v>94500662</v>
          </cell>
        </row>
        <row r="12475">
          <cell r="C12475" t="str">
            <v>02737-10503</v>
          </cell>
          <cell r="D12475">
            <v>94500663</v>
          </cell>
        </row>
        <row r="12476">
          <cell r="C12476" t="str">
            <v>02740-10303</v>
          </cell>
          <cell r="D12476">
            <v>94500664</v>
          </cell>
        </row>
        <row r="12477">
          <cell r="C12477" t="str">
            <v>02744-08203</v>
          </cell>
          <cell r="D12477">
            <v>94500665</v>
          </cell>
        </row>
        <row r="12478">
          <cell r="C12478" t="str">
            <v>02747-08203</v>
          </cell>
          <cell r="D12478">
            <v>94500666</v>
          </cell>
        </row>
        <row r="12479">
          <cell r="C12479" t="str">
            <v>02747-08203</v>
          </cell>
          <cell r="D12479">
            <v>94500666</v>
          </cell>
        </row>
        <row r="12480">
          <cell r="C12480" t="str">
            <v>02747-08206</v>
          </cell>
          <cell r="D12480">
            <v>94500667</v>
          </cell>
        </row>
        <row r="12481">
          <cell r="C12481" t="str">
            <v>02747-08453</v>
          </cell>
          <cell r="D12481">
            <v>94500668</v>
          </cell>
        </row>
        <row r="12482">
          <cell r="C12482" t="str">
            <v>02747-08603</v>
          </cell>
          <cell r="D12482">
            <v>94500669</v>
          </cell>
        </row>
        <row r="12483">
          <cell r="C12483" t="str">
            <v>02747-10253</v>
          </cell>
          <cell r="D12483">
            <v>94500670</v>
          </cell>
        </row>
        <row r="12484">
          <cell r="C12484" t="str">
            <v>02747-10253</v>
          </cell>
          <cell r="D12484">
            <v>94500670</v>
          </cell>
        </row>
        <row r="12485">
          <cell r="C12485" t="str">
            <v>02774-06250</v>
          </cell>
          <cell r="D12485">
            <v>94500671</v>
          </cell>
        </row>
        <row r="12486">
          <cell r="C12486" t="str">
            <v>02774-06250</v>
          </cell>
          <cell r="D12486">
            <v>94500671</v>
          </cell>
        </row>
        <row r="12487">
          <cell r="C12487" t="str">
            <v>02774-06253</v>
          </cell>
          <cell r="D12487">
            <v>94500672</v>
          </cell>
        </row>
        <row r="12488">
          <cell r="C12488" t="str">
            <v>02774-06403</v>
          </cell>
          <cell r="D12488">
            <v>94500673</v>
          </cell>
        </row>
        <row r="12489">
          <cell r="C12489" t="str">
            <v>02787-10203</v>
          </cell>
          <cell r="D12489" t="str">
            <v>tbd</v>
          </cell>
        </row>
        <row r="12490">
          <cell r="C12490" t="str">
            <v>02787-10253</v>
          </cell>
          <cell r="D12490">
            <v>94500674</v>
          </cell>
        </row>
        <row r="12491">
          <cell r="C12491" t="str">
            <v>02787-10353</v>
          </cell>
          <cell r="D12491">
            <v>94500675</v>
          </cell>
        </row>
        <row r="12492">
          <cell r="C12492" t="str">
            <v>02797-10303</v>
          </cell>
          <cell r="D12492">
            <v>94500676</v>
          </cell>
        </row>
        <row r="12493">
          <cell r="C12493" t="str">
            <v>02797-10303</v>
          </cell>
          <cell r="D12493">
            <v>94500676</v>
          </cell>
        </row>
        <row r="12494">
          <cell r="C12494" t="str">
            <v>02800-08163</v>
          </cell>
          <cell r="D12494">
            <v>94500677</v>
          </cell>
        </row>
        <row r="12495">
          <cell r="C12495" t="str">
            <v>02800-08203</v>
          </cell>
          <cell r="D12495">
            <v>94500678</v>
          </cell>
        </row>
        <row r="12496">
          <cell r="C12496" t="str">
            <v>02800-08253</v>
          </cell>
          <cell r="D12496">
            <v>94500679</v>
          </cell>
        </row>
        <row r="12497">
          <cell r="C12497" t="str">
            <v>02800-08259</v>
          </cell>
          <cell r="D12497">
            <v>94501821</v>
          </cell>
        </row>
        <row r="12498">
          <cell r="C12498" t="str">
            <v>02800-08303</v>
          </cell>
          <cell r="D12498">
            <v>94500680</v>
          </cell>
        </row>
        <row r="12499">
          <cell r="C12499" t="str">
            <v>02800-10182</v>
          </cell>
          <cell r="D12499">
            <v>94500681</v>
          </cell>
        </row>
        <row r="12500">
          <cell r="C12500" t="str">
            <v>02800-10203</v>
          </cell>
          <cell r="D12500">
            <v>94500682</v>
          </cell>
        </row>
        <row r="12501">
          <cell r="C12501" t="str">
            <v>02800-10253</v>
          </cell>
          <cell r="D12501">
            <v>94500683</v>
          </cell>
        </row>
        <row r="12502">
          <cell r="C12502" t="str">
            <v>02800-10303</v>
          </cell>
          <cell r="D12502">
            <v>94500684</v>
          </cell>
        </row>
        <row r="12503">
          <cell r="C12503" t="str">
            <v>02800-10652</v>
          </cell>
          <cell r="D12503">
            <v>94500685</v>
          </cell>
        </row>
        <row r="12504">
          <cell r="C12504" t="str">
            <v>02800-10702</v>
          </cell>
          <cell r="D12504">
            <v>94500686</v>
          </cell>
        </row>
        <row r="12505">
          <cell r="C12505" t="str">
            <v>02800-10902</v>
          </cell>
          <cell r="D12505">
            <v>94500687</v>
          </cell>
        </row>
        <row r="12506">
          <cell r="C12506" t="str">
            <v>02800-10952</v>
          </cell>
          <cell r="D12506">
            <v>94500688</v>
          </cell>
        </row>
        <row r="12507">
          <cell r="C12507" t="str">
            <v>02800-12253</v>
          </cell>
          <cell r="D12507">
            <v>94500689</v>
          </cell>
        </row>
        <row r="12508">
          <cell r="C12508" t="str">
            <v>02800-12303</v>
          </cell>
          <cell r="D12508">
            <v>94500690</v>
          </cell>
        </row>
        <row r="12509">
          <cell r="C12509" t="str">
            <v>02800-12453</v>
          </cell>
          <cell r="D12509">
            <v>94500691</v>
          </cell>
        </row>
        <row r="12510">
          <cell r="C12510" t="str">
            <v>02800-12903</v>
          </cell>
          <cell r="D12510">
            <v>94500692</v>
          </cell>
        </row>
        <row r="12511">
          <cell r="C12511" t="str">
            <v>02802-10183</v>
          </cell>
          <cell r="D12511">
            <v>94500693</v>
          </cell>
        </row>
        <row r="12512">
          <cell r="C12512" t="str">
            <v>02802-10303</v>
          </cell>
          <cell r="D12512">
            <v>94500694</v>
          </cell>
        </row>
        <row r="12513">
          <cell r="C12513" t="str">
            <v>02803-08253</v>
          </cell>
          <cell r="D12513">
            <v>94500695</v>
          </cell>
        </row>
        <row r="12514">
          <cell r="C12514" t="str">
            <v>02803-08303</v>
          </cell>
          <cell r="D12514">
            <v>94500696</v>
          </cell>
        </row>
        <row r="12515">
          <cell r="C12515" t="str">
            <v>02803-08553</v>
          </cell>
          <cell r="D12515">
            <v>94500697</v>
          </cell>
        </row>
        <row r="12516">
          <cell r="C12516" t="str">
            <v>02803-10253</v>
          </cell>
          <cell r="D12516">
            <v>94500698</v>
          </cell>
        </row>
        <row r="12517">
          <cell r="C12517" t="str">
            <v>02803-10303</v>
          </cell>
          <cell r="D12517">
            <v>94500699</v>
          </cell>
        </row>
        <row r="12518">
          <cell r="C12518" t="str">
            <v>02803-10353</v>
          </cell>
          <cell r="D12518">
            <v>94500700</v>
          </cell>
        </row>
        <row r="12519">
          <cell r="C12519" t="str">
            <v>02803-10453</v>
          </cell>
          <cell r="D12519">
            <v>94500701</v>
          </cell>
        </row>
        <row r="12520">
          <cell r="C12520" t="str">
            <v>02803-10553</v>
          </cell>
          <cell r="D12520">
            <v>94500702</v>
          </cell>
        </row>
        <row r="12521">
          <cell r="C12521" t="str">
            <v>02803-10652</v>
          </cell>
          <cell r="D12521">
            <v>94500703</v>
          </cell>
        </row>
        <row r="12522">
          <cell r="C12522" t="str">
            <v>02803-10653</v>
          </cell>
          <cell r="D12522">
            <v>94500704</v>
          </cell>
        </row>
        <row r="12523">
          <cell r="C12523" t="str">
            <v>02803-10703</v>
          </cell>
          <cell r="D12523">
            <v>94500705</v>
          </cell>
        </row>
        <row r="12524">
          <cell r="C12524" t="str">
            <v>02803-10753</v>
          </cell>
          <cell r="D12524">
            <v>94500706</v>
          </cell>
        </row>
        <row r="12525">
          <cell r="C12525" t="str">
            <v>02803-10803</v>
          </cell>
          <cell r="D12525">
            <v>94500707</v>
          </cell>
        </row>
        <row r="12526">
          <cell r="C12526" t="str">
            <v>02803-10852</v>
          </cell>
          <cell r="D12526">
            <v>94500708</v>
          </cell>
        </row>
        <row r="12527">
          <cell r="C12527" t="str">
            <v>02803-10853</v>
          </cell>
          <cell r="D12527">
            <v>94501764</v>
          </cell>
        </row>
        <row r="12528">
          <cell r="C12528" t="str">
            <v>02803-10902</v>
          </cell>
          <cell r="D12528">
            <v>94500709</v>
          </cell>
        </row>
        <row r="12529">
          <cell r="C12529" t="str">
            <v>02803-12303</v>
          </cell>
          <cell r="D12529">
            <v>94500710</v>
          </cell>
        </row>
        <row r="12530">
          <cell r="C12530" t="str">
            <v>02803-12453</v>
          </cell>
          <cell r="D12530">
            <v>94500711</v>
          </cell>
        </row>
        <row r="12531">
          <cell r="C12531" t="str">
            <v>02803-12603</v>
          </cell>
          <cell r="D12531">
            <v>94500712</v>
          </cell>
        </row>
        <row r="12532">
          <cell r="C12532" t="str">
            <v>02803-12653</v>
          </cell>
          <cell r="D12532">
            <v>94500713</v>
          </cell>
        </row>
        <row r="12533">
          <cell r="C12533" t="str">
            <v>02803-12703</v>
          </cell>
          <cell r="D12533">
            <v>94500714</v>
          </cell>
        </row>
        <row r="12534">
          <cell r="C12534" t="str">
            <v>02803-12753</v>
          </cell>
          <cell r="D12534">
            <v>94500715</v>
          </cell>
        </row>
        <row r="12535">
          <cell r="C12535" t="str">
            <v>02803-12803</v>
          </cell>
          <cell r="D12535">
            <v>94500716</v>
          </cell>
        </row>
        <row r="12536">
          <cell r="C12536" t="str">
            <v>02803-12853</v>
          </cell>
          <cell r="D12536">
            <v>94500717</v>
          </cell>
        </row>
        <row r="12537">
          <cell r="C12537" t="str">
            <v>02803-12853</v>
          </cell>
          <cell r="D12537">
            <v>94501120</v>
          </cell>
        </row>
        <row r="12538">
          <cell r="C12538" t="str">
            <v>02803-12853</v>
          </cell>
          <cell r="D12538">
            <v>94500717</v>
          </cell>
        </row>
        <row r="12539">
          <cell r="C12539" t="str">
            <v>02803-12903</v>
          </cell>
          <cell r="D12539">
            <v>94500718</v>
          </cell>
        </row>
        <row r="12540">
          <cell r="C12540" t="str">
            <v>02803-14503</v>
          </cell>
          <cell r="D12540">
            <v>94500719</v>
          </cell>
        </row>
        <row r="12541">
          <cell r="C12541" t="str">
            <v>02803-14653</v>
          </cell>
          <cell r="D12541">
            <v>94500720</v>
          </cell>
        </row>
        <row r="12542">
          <cell r="C12542" t="str">
            <v>02803-14703</v>
          </cell>
          <cell r="D12542">
            <v>94500721</v>
          </cell>
        </row>
        <row r="12543">
          <cell r="C12543" t="str">
            <v>02803-14705</v>
          </cell>
          <cell r="D12543">
            <v>94500722</v>
          </cell>
        </row>
        <row r="12544">
          <cell r="C12544" t="str">
            <v>02803-14803</v>
          </cell>
          <cell r="D12544">
            <v>94500723</v>
          </cell>
        </row>
        <row r="12545">
          <cell r="C12545" t="str">
            <v>02804-06163</v>
          </cell>
          <cell r="D12545">
            <v>94500724</v>
          </cell>
        </row>
        <row r="12546">
          <cell r="C12546" t="str">
            <v>02804-06163-000</v>
          </cell>
          <cell r="D12546">
            <v>94500724</v>
          </cell>
        </row>
        <row r="12547">
          <cell r="C12547" t="str">
            <v>02807-06123</v>
          </cell>
          <cell r="D12547">
            <v>94500725</v>
          </cell>
        </row>
        <row r="12548">
          <cell r="C12548" t="str">
            <v>02807-06162</v>
          </cell>
          <cell r="D12548">
            <v>94500726</v>
          </cell>
        </row>
        <row r="12549">
          <cell r="C12549" t="str">
            <v>02807-06165</v>
          </cell>
          <cell r="D12549">
            <v>94500727</v>
          </cell>
        </row>
        <row r="12550">
          <cell r="C12550" t="str">
            <v>02807-08163</v>
          </cell>
          <cell r="D12550">
            <v>94500728</v>
          </cell>
        </row>
        <row r="12551">
          <cell r="C12551" t="str">
            <v>02807-14805</v>
          </cell>
          <cell r="D12551">
            <v>94500729</v>
          </cell>
        </row>
        <row r="12552">
          <cell r="C12552" t="str">
            <v>02860-08203</v>
          </cell>
          <cell r="D12552">
            <v>94500730</v>
          </cell>
        </row>
        <row r="12553">
          <cell r="C12553" t="str">
            <v>02862-05253</v>
          </cell>
          <cell r="D12553">
            <v>94500731</v>
          </cell>
        </row>
        <row r="12554">
          <cell r="C12554" t="str">
            <v>02862-06203</v>
          </cell>
          <cell r="D12554">
            <v>94500732</v>
          </cell>
        </row>
        <row r="12555">
          <cell r="C12555" t="str">
            <v>03110-22065</v>
          </cell>
          <cell r="D12555">
            <v>94520155</v>
          </cell>
        </row>
        <row r="12556">
          <cell r="C12556" t="str">
            <v>03110-22095</v>
          </cell>
          <cell r="D12556">
            <v>94520156</v>
          </cell>
        </row>
        <row r="12557">
          <cell r="C12557" t="str">
            <v>03110-29095</v>
          </cell>
          <cell r="D12557">
            <v>94520157</v>
          </cell>
        </row>
        <row r="12558">
          <cell r="C12558" t="str">
            <v>03110-29165</v>
          </cell>
          <cell r="D12558">
            <v>94520158</v>
          </cell>
        </row>
        <row r="12559">
          <cell r="C12559" t="str">
            <v>03110-35095</v>
          </cell>
          <cell r="D12559">
            <v>94520159</v>
          </cell>
        </row>
        <row r="12560">
          <cell r="C12560" t="str">
            <v>03110-35098</v>
          </cell>
          <cell r="D12560">
            <v>94520160</v>
          </cell>
        </row>
        <row r="12561">
          <cell r="C12561" t="str">
            <v>03110-35133</v>
          </cell>
          <cell r="D12561">
            <v>94520161</v>
          </cell>
        </row>
        <row r="12562">
          <cell r="C12562" t="str">
            <v>03110-35135</v>
          </cell>
          <cell r="D12562">
            <v>94520596</v>
          </cell>
        </row>
        <row r="12563">
          <cell r="C12563" t="str">
            <v>03110-42092</v>
          </cell>
          <cell r="D12563">
            <v>94520162</v>
          </cell>
        </row>
        <row r="12564">
          <cell r="C12564" t="str">
            <v>03110-42093</v>
          </cell>
          <cell r="D12564">
            <v>94520163</v>
          </cell>
        </row>
        <row r="12565">
          <cell r="C12565" t="str">
            <v>03110-42095</v>
          </cell>
          <cell r="D12565">
            <v>94520164</v>
          </cell>
        </row>
        <row r="12566">
          <cell r="C12566" t="str">
            <v>03110-42098</v>
          </cell>
          <cell r="D12566">
            <v>94520165</v>
          </cell>
        </row>
        <row r="12567">
          <cell r="C12567" t="str">
            <v>03110-42132</v>
          </cell>
          <cell r="D12567">
            <v>94520166</v>
          </cell>
        </row>
        <row r="12568">
          <cell r="C12568" t="str">
            <v>03110-42133</v>
          </cell>
          <cell r="D12568">
            <v>94520167</v>
          </cell>
        </row>
        <row r="12569">
          <cell r="C12569" t="str">
            <v>03110-42135</v>
          </cell>
          <cell r="D12569">
            <v>94520168</v>
          </cell>
        </row>
        <row r="12570">
          <cell r="C12570" t="str">
            <v>03110-42138</v>
          </cell>
          <cell r="D12570">
            <v>94520169</v>
          </cell>
        </row>
        <row r="12571">
          <cell r="C12571" t="str">
            <v>03110-42165</v>
          </cell>
          <cell r="D12571">
            <v>94520170</v>
          </cell>
        </row>
        <row r="12572">
          <cell r="C12572" t="str">
            <v>03110-42193</v>
          </cell>
          <cell r="D12572">
            <v>94520171</v>
          </cell>
        </row>
        <row r="12573">
          <cell r="C12573" t="str">
            <v>03110-42223</v>
          </cell>
          <cell r="D12573">
            <v>94520172</v>
          </cell>
        </row>
        <row r="12574">
          <cell r="C12574" t="str">
            <v>03110-42252</v>
          </cell>
          <cell r="D12574">
            <v>94520173</v>
          </cell>
        </row>
        <row r="12575">
          <cell r="C12575" t="str">
            <v>03110-48093</v>
          </cell>
          <cell r="D12575">
            <v>94520174</v>
          </cell>
        </row>
        <row r="12576">
          <cell r="C12576" t="str">
            <v>03110-48095</v>
          </cell>
          <cell r="D12576">
            <v>94520175</v>
          </cell>
        </row>
        <row r="12577">
          <cell r="C12577" t="str">
            <v>03110-48133</v>
          </cell>
          <cell r="D12577">
            <v>94520176</v>
          </cell>
        </row>
        <row r="12578">
          <cell r="C12578" t="str">
            <v>03110-48135</v>
          </cell>
          <cell r="D12578">
            <v>94520177</v>
          </cell>
        </row>
        <row r="12579">
          <cell r="C12579" t="str">
            <v>03110-48139</v>
          </cell>
          <cell r="D12579">
            <v>94520178</v>
          </cell>
        </row>
        <row r="12580">
          <cell r="C12580" t="str">
            <v>03110-48162</v>
          </cell>
          <cell r="D12580">
            <v>94520179</v>
          </cell>
        </row>
        <row r="12581">
          <cell r="C12581" t="str">
            <v>03110-48165</v>
          </cell>
          <cell r="D12581">
            <v>94520180</v>
          </cell>
        </row>
        <row r="12582">
          <cell r="C12582" t="str">
            <v>03110-48199</v>
          </cell>
          <cell r="D12582">
            <v>94520181</v>
          </cell>
        </row>
        <row r="12583">
          <cell r="C12583" t="str">
            <v>03110-48223</v>
          </cell>
          <cell r="D12583">
            <v>94520182</v>
          </cell>
        </row>
        <row r="12584">
          <cell r="C12584" t="str">
            <v>03110-48385</v>
          </cell>
          <cell r="D12584">
            <v>94520183</v>
          </cell>
        </row>
        <row r="12585">
          <cell r="C12585" t="str">
            <v>03110-55133</v>
          </cell>
          <cell r="D12585">
            <v>94520184</v>
          </cell>
        </row>
        <row r="12586">
          <cell r="C12586" t="str">
            <v>03111-04103</v>
          </cell>
          <cell r="D12586">
            <v>94520185</v>
          </cell>
        </row>
        <row r="12587">
          <cell r="C12587" t="str">
            <v>03111-04185</v>
          </cell>
          <cell r="D12587">
            <v>94520599</v>
          </cell>
        </row>
        <row r="12588">
          <cell r="C12588" t="str">
            <v>03111-04185</v>
          </cell>
          <cell r="D12588">
            <v>94520599</v>
          </cell>
        </row>
        <row r="12589">
          <cell r="C12589" t="str">
            <v>03111-05163</v>
          </cell>
          <cell r="D12589">
            <v>94520186</v>
          </cell>
        </row>
        <row r="12590">
          <cell r="C12590" t="str">
            <v>03111-06123</v>
          </cell>
          <cell r="D12590">
            <v>94520187</v>
          </cell>
        </row>
        <row r="12591">
          <cell r="C12591" t="str">
            <v>03111-06123</v>
          </cell>
          <cell r="D12591">
            <v>94520187</v>
          </cell>
        </row>
        <row r="12592">
          <cell r="C12592" t="str">
            <v>03111-06253</v>
          </cell>
          <cell r="D12592">
            <v>94520188</v>
          </cell>
        </row>
        <row r="12593">
          <cell r="C12593" t="str">
            <v>03111-06253</v>
          </cell>
          <cell r="D12593">
            <v>94520188</v>
          </cell>
        </row>
        <row r="12594">
          <cell r="C12594" t="str">
            <v>03111-29065</v>
          </cell>
          <cell r="D12594">
            <v>94520189</v>
          </cell>
        </row>
        <row r="12595">
          <cell r="C12595" t="str">
            <v>03111-35093</v>
          </cell>
          <cell r="D12595">
            <v>94520602</v>
          </cell>
        </row>
        <row r="12596">
          <cell r="C12596" t="str">
            <v>03111-35135</v>
          </cell>
          <cell r="D12596">
            <v>94520190</v>
          </cell>
        </row>
        <row r="12597">
          <cell r="C12597" t="str">
            <v>03111-35165</v>
          </cell>
          <cell r="D12597">
            <v>94520191</v>
          </cell>
        </row>
        <row r="12598">
          <cell r="C12598" t="str">
            <v>03111-42132</v>
          </cell>
          <cell r="D12598">
            <v>94520192</v>
          </cell>
        </row>
        <row r="12599">
          <cell r="C12599" t="str">
            <v>03111-42135</v>
          </cell>
          <cell r="D12599">
            <v>94520193</v>
          </cell>
        </row>
        <row r="12600">
          <cell r="C12600" t="str">
            <v>03111-48165</v>
          </cell>
          <cell r="D12600">
            <v>94520194</v>
          </cell>
        </row>
        <row r="12601">
          <cell r="C12601" t="str">
            <v>03111-48193</v>
          </cell>
          <cell r="D12601">
            <v>94520195</v>
          </cell>
        </row>
        <row r="12602">
          <cell r="C12602" t="str">
            <v>03111-55192</v>
          </cell>
          <cell r="D12602">
            <v>94520196</v>
          </cell>
        </row>
        <row r="12603">
          <cell r="C12603" t="str">
            <v>03111-55252</v>
          </cell>
          <cell r="D12603">
            <v>94520197</v>
          </cell>
        </row>
        <row r="12604">
          <cell r="C12604" t="str">
            <v>03111-55253</v>
          </cell>
          <cell r="D12604">
            <v>94520198</v>
          </cell>
        </row>
        <row r="12605">
          <cell r="C12605" t="str">
            <v>03111-63163</v>
          </cell>
          <cell r="D12605">
            <v>94520199</v>
          </cell>
        </row>
        <row r="12606">
          <cell r="C12606" t="str">
            <v>03111-80163</v>
          </cell>
          <cell r="D12606">
            <v>94520200</v>
          </cell>
        </row>
        <row r="12607">
          <cell r="C12607" t="str">
            <v>03112-04169</v>
          </cell>
          <cell r="D12607">
            <v>94520201</v>
          </cell>
        </row>
        <row r="12608">
          <cell r="C12608" t="str">
            <v>03112-42132</v>
          </cell>
          <cell r="D12608">
            <v>94520202</v>
          </cell>
        </row>
        <row r="12609">
          <cell r="C12609" t="str">
            <v>03112-42133</v>
          </cell>
          <cell r="D12609">
            <v>94520203</v>
          </cell>
        </row>
        <row r="12610">
          <cell r="C12610" t="str">
            <v>03112-42135</v>
          </cell>
          <cell r="D12610">
            <v>94520204</v>
          </cell>
        </row>
        <row r="12611">
          <cell r="C12611" t="str">
            <v>03112-48133</v>
          </cell>
          <cell r="D12611">
            <v>94520205</v>
          </cell>
        </row>
        <row r="12612">
          <cell r="C12612" t="str">
            <v>03112-48135</v>
          </cell>
          <cell r="D12612">
            <v>94520206</v>
          </cell>
        </row>
        <row r="12613">
          <cell r="C12613" t="str">
            <v>03112-48192</v>
          </cell>
          <cell r="D12613">
            <v>94520207</v>
          </cell>
        </row>
        <row r="12614">
          <cell r="C12614" t="str">
            <v>03112-48195</v>
          </cell>
          <cell r="D12614">
            <v>94520208</v>
          </cell>
        </row>
        <row r="12615">
          <cell r="C12615" t="str">
            <v>03112-48199</v>
          </cell>
          <cell r="D12615">
            <v>94520209</v>
          </cell>
        </row>
        <row r="12616">
          <cell r="C12616" t="str">
            <v>03112-48222</v>
          </cell>
          <cell r="D12616">
            <v>94520210</v>
          </cell>
        </row>
        <row r="12617">
          <cell r="C12617" t="str">
            <v>03112-48223</v>
          </cell>
          <cell r="D12617">
            <v>94520211</v>
          </cell>
        </row>
        <row r="12618">
          <cell r="C12618" t="str">
            <v>03112-48225</v>
          </cell>
          <cell r="D12618">
            <v>94520212</v>
          </cell>
        </row>
        <row r="12619">
          <cell r="C12619" t="str">
            <v>03112-55162</v>
          </cell>
          <cell r="D12619">
            <v>94520213</v>
          </cell>
        </row>
        <row r="12620">
          <cell r="C12620" t="str">
            <v>03120-29092</v>
          </cell>
          <cell r="D12620">
            <v>94520214</v>
          </cell>
        </row>
        <row r="12621">
          <cell r="C12621" t="str">
            <v>03120-29093</v>
          </cell>
          <cell r="D12621">
            <v>94520215</v>
          </cell>
        </row>
        <row r="12622">
          <cell r="C12622" t="str">
            <v>03120-29095</v>
          </cell>
          <cell r="D12622">
            <v>94520216</v>
          </cell>
        </row>
        <row r="12623">
          <cell r="C12623" t="str">
            <v>03120-29132</v>
          </cell>
          <cell r="D12623">
            <v>94520217</v>
          </cell>
        </row>
        <row r="12624">
          <cell r="C12624" t="str">
            <v>03120-35093</v>
          </cell>
          <cell r="D12624">
            <v>94520218</v>
          </cell>
        </row>
        <row r="12625">
          <cell r="C12625" t="str">
            <v>03120-42095</v>
          </cell>
          <cell r="D12625">
            <v>94520219</v>
          </cell>
        </row>
        <row r="12626">
          <cell r="C12626" t="str">
            <v>03120-42132</v>
          </cell>
          <cell r="D12626">
            <v>94520220</v>
          </cell>
        </row>
        <row r="12627">
          <cell r="C12627" t="str">
            <v>03120-42133</v>
          </cell>
          <cell r="D12627">
            <v>94520221</v>
          </cell>
        </row>
        <row r="12628">
          <cell r="C12628" t="str">
            <v>03120-42135</v>
          </cell>
          <cell r="D12628">
            <v>94520222</v>
          </cell>
        </row>
        <row r="12629">
          <cell r="C12629" t="str">
            <v>03120-42163</v>
          </cell>
          <cell r="D12629">
            <v>94520223</v>
          </cell>
        </row>
        <row r="12630">
          <cell r="C12630" t="str">
            <v>03120-42165</v>
          </cell>
          <cell r="D12630">
            <v>94520224</v>
          </cell>
        </row>
        <row r="12631">
          <cell r="C12631" t="str">
            <v>03120-42255</v>
          </cell>
          <cell r="D12631">
            <v>94520225</v>
          </cell>
        </row>
        <row r="12632">
          <cell r="C12632" t="str">
            <v>03120-42258</v>
          </cell>
          <cell r="D12632">
            <v>94520226</v>
          </cell>
        </row>
        <row r="12633">
          <cell r="C12633" t="str">
            <v>03120-48095</v>
          </cell>
          <cell r="D12633">
            <v>94520227</v>
          </cell>
        </row>
        <row r="12634">
          <cell r="C12634" t="str">
            <v>03120-48165</v>
          </cell>
          <cell r="D12634">
            <v>94520228</v>
          </cell>
        </row>
        <row r="12635">
          <cell r="C12635" t="str">
            <v>03120-48253</v>
          </cell>
          <cell r="D12635">
            <v>94520604</v>
          </cell>
        </row>
        <row r="12636">
          <cell r="C12636" t="str">
            <v>03121-04103</v>
          </cell>
          <cell r="D12636">
            <v>94520229</v>
          </cell>
        </row>
        <row r="12637">
          <cell r="C12637" t="str">
            <v>03121-05123</v>
          </cell>
          <cell r="D12637">
            <v>94520230</v>
          </cell>
        </row>
        <row r="12638">
          <cell r="C12638" t="str">
            <v>03121-05123</v>
          </cell>
          <cell r="D12638">
            <v>94520230</v>
          </cell>
        </row>
        <row r="12639">
          <cell r="C12639" t="str">
            <v>03122-04105</v>
          </cell>
          <cell r="D12639">
            <v>94520231</v>
          </cell>
        </row>
        <row r="12640">
          <cell r="C12640" t="str">
            <v>03122-06105</v>
          </cell>
          <cell r="D12640">
            <v>94520232</v>
          </cell>
        </row>
        <row r="12641">
          <cell r="C12641" t="str">
            <v>03130-29093</v>
          </cell>
          <cell r="D12641">
            <v>94520233</v>
          </cell>
        </row>
        <row r="12642">
          <cell r="C12642" t="str">
            <v>03130-29095</v>
          </cell>
          <cell r="D12642">
            <v>94520234</v>
          </cell>
        </row>
        <row r="12643">
          <cell r="C12643" t="str">
            <v>03130-35195</v>
          </cell>
          <cell r="D12643">
            <v>94520235</v>
          </cell>
        </row>
        <row r="12644">
          <cell r="C12644" t="str">
            <v>03130-35198</v>
          </cell>
          <cell r="D12644">
            <v>94520236</v>
          </cell>
        </row>
        <row r="12645">
          <cell r="C12645" t="str">
            <v>03130-35258</v>
          </cell>
          <cell r="D12645">
            <v>94520237</v>
          </cell>
        </row>
        <row r="12646">
          <cell r="C12646" t="str">
            <v>03130-42133</v>
          </cell>
          <cell r="D12646">
            <v>94520238</v>
          </cell>
        </row>
        <row r="12647">
          <cell r="C12647" t="str">
            <v>03130-42135</v>
          </cell>
          <cell r="D12647">
            <v>94520239</v>
          </cell>
        </row>
        <row r="12648">
          <cell r="C12648" t="str">
            <v>03130-42138</v>
          </cell>
          <cell r="D12648">
            <v>94520240</v>
          </cell>
        </row>
        <row r="12649">
          <cell r="C12649" t="str">
            <v>03130-48165</v>
          </cell>
          <cell r="D12649">
            <v>94520241</v>
          </cell>
        </row>
        <row r="12650">
          <cell r="C12650" t="str">
            <v>03130-48198</v>
          </cell>
          <cell r="D12650">
            <v>94520242</v>
          </cell>
        </row>
        <row r="12651">
          <cell r="C12651" t="str">
            <v>03130-55255</v>
          </cell>
          <cell r="D12651">
            <v>94520243</v>
          </cell>
        </row>
        <row r="12652">
          <cell r="C12652" t="str">
            <v>03130-55385</v>
          </cell>
          <cell r="D12652">
            <v>94520244</v>
          </cell>
        </row>
        <row r="12653">
          <cell r="C12653" t="str">
            <v>03131-04103</v>
          </cell>
          <cell r="D12653">
            <v>94520245</v>
          </cell>
        </row>
        <row r="12654">
          <cell r="C12654" t="str">
            <v>03131-05163</v>
          </cell>
          <cell r="D12654">
            <v>94520246</v>
          </cell>
        </row>
        <row r="12655">
          <cell r="C12655" t="str">
            <v>03131-06163</v>
          </cell>
          <cell r="D12655">
            <v>94520247</v>
          </cell>
        </row>
        <row r="12656">
          <cell r="C12656" t="str">
            <v>03140-29063</v>
          </cell>
          <cell r="D12656">
            <v>94520248</v>
          </cell>
        </row>
        <row r="12657">
          <cell r="C12657" t="str">
            <v>03140-29132</v>
          </cell>
          <cell r="D12657">
            <v>94520249</v>
          </cell>
        </row>
        <row r="12658">
          <cell r="C12658" t="str">
            <v>03140-29133</v>
          </cell>
          <cell r="D12658">
            <v>94520250</v>
          </cell>
        </row>
        <row r="12659">
          <cell r="C12659" t="str">
            <v>03140-29162</v>
          </cell>
          <cell r="D12659">
            <v>94520251</v>
          </cell>
        </row>
        <row r="12660">
          <cell r="C12660" t="str">
            <v>03140-35095</v>
          </cell>
          <cell r="D12660">
            <v>94520252</v>
          </cell>
        </row>
        <row r="12661">
          <cell r="C12661" t="str">
            <v>03140-35133</v>
          </cell>
          <cell r="D12661">
            <v>94520253</v>
          </cell>
        </row>
        <row r="12662">
          <cell r="C12662" t="str">
            <v>03140-42093</v>
          </cell>
          <cell r="D12662">
            <v>94520254</v>
          </cell>
        </row>
        <row r="12663">
          <cell r="C12663" t="str">
            <v>03140-42095</v>
          </cell>
          <cell r="D12663">
            <v>94520255</v>
          </cell>
        </row>
        <row r="12664">
          <cell r="C12664" t="str">
            <v>03140-42132</v>
          </cell>
          <cell r="D12664">
            <v>94520256</v>
          </cell>
        </row>
        <row r="12665">
          <cell r="C12665" t="str">
            <v>03140-42133</v>
          </cell>
          <cell r="D12665">
            <v>94520257</v>
          </cell>
        </row>
        <row r="12666">
          <cell r="C12666" t="str">
            <v>03140-42135</v>
          </cell>
          <cell r="D12666">
            <v>94520258</v>
          </cell>
        </row>
        <row r="12667">
          <cell r="C12667" t="str">
            <v>03140-42163</v>
          </cell>
          <cell r="D12667">
            <v>94520259</v>
          </cell>
        </row>
        <row r="12668">
          <cell r="C12668" t="str">
            <v>03140-42165</v>
          </cell>
          <cell r="D12668">
            <v>94520260</v>
          </cell>
        </row>
        <row r="12669">
          <cell r="C12669" t="str">
            <v>03140-42229</v>
          </cell>
          <cell r="D12669">
            <v>94520261</v>
          </cell>
        </row>
        <row r="12670">
          <cell r="C12670" t="str">
            <v>03140-48133</v>
          </cell>
          <cell r="D12670">
            <v>94520262</v>
          </cell>
        </row>
        <row r="12671">
          <cell r="C12671" t="str">
            <v>03140-48135</v>
          </cell>
          <cell r="D12671">
            <v>94520263</v>
          </cell>
        </row>
        <row r="12672">
          <cell r="C12672" t="str">
            <v>03140-48165</v>
          </cell>
          <cell r="D12672">
            <v>94520264</v>
          </cell>
        </row>
        <row r="12673">
          <cell r="C12673" t="str">
            <v>03140-48193</v>
          </cell>
          <cell r="D12673">
            <v>94520265</v>
          </cell>
        </row>
        <row r="12674">
          <cell r="C12674" t="str">
            <v>03140-63163</v>
          </cell>
          <cell r="D12674">
            <v>94520266</v>
          </cell>
        </row>
        <row r="12675">
          <cell r="C12675" t="str">
            <v>03141-04080</v>
          </cell>
          <cell r="D12675">
            <v>94520267</v>
          </cell>
        </row>
        <row r="12676">
          <cell r="C12676" t="str">
            <v>03141-04080</v>
          </cell>
          <cell r="D12676">
            <v>94520267</v>
          </cell>
        </row>
        <row r="12677">
          <cell r="C12677" t="str">
            <v>03141-04085</v>
          </cell>
          <cell r="D12677">
            <v>94520268</v>
          </cell>
        </row>
        <row r="12678">
          <cell r="C12678" t="str">
            <v>03141-04105</v>
          </cell>
          <cell r="D12678">
            <v>94520269</v>
          </cell>
        </row>
        <row r="12679">
          <cell r="C12679" t="str">
            <v>03141-04125</v>
          </cell>
          <cell r="D12679">
            <v>94520270</v>
          </cell>
        </row>
        <row r="12680">
          <cell r="C12680" t="str">
            <v>03141-04125</v>
          </cell>
          <cell r="D12680">
            <v>94520270</v>
          </cell>
        </row>
        <row r="12681">
          <cell r="C12681" t="str">
            <v>03141-04165</v>
          </cell>
          <cell r="D12681">
            <v>94520271</v>
          </cell>
        </row>
        <row r="12682">
          <cell r="C12682" t="str">
            <v>03141-04165</v>
          </cell>
          <cell r="D12682">
            <v>94520271</v>
          </cell>
        </row>
        <row r="12683">
          <cell r="C12683" t="str">
            <v>03141-04205</v>
          </cell>
          <cell r="D12683">
            <v>94520272</v>
          </cell>
        </row>
        <row r="12684">
          <cell r="C12684" t="str">
            <v>03141-05103</v>
          </cell>
          <cell r="D12684">
            <v>94520273</v>
          </cell>
        </row>
        <row r="12685">
          <cell r="C12685" t="str">
            <v>03141-05103</v>
          </cell>
          <cell r="D12685">
            <v>94520273</v>
          </cell>
        </row>
        <row r="12686">
          <cell r="C12686" t="str">
            <v>03141-05123</v>
          </cell>
          <cell r="D12686">
            <v>94520274</v>
          </cell>
        </row>
        <row r="12687">
          <cell r="C12687" t="str">
            <v>03141-05125</v>
          </cell>
          <cell r="D12687">
            <v>94520275</v>
          </cell>
        </row>
        <row r="12688">
          <cell r="C12688" t="str">
            <v>03141-05125</v>
          </cell>
          <cell r="D12688">
            <v>94520275</v>
          </cell>
        </row>
        <row r="12689">
          <cell r="C12689" t="str">
            <v>03141-05163</v>
          </cell>
          <cell r="D12689">
            <v>94520276</v>
          </cell>
        </row>
        <row r="12690">
          <cell r="C12690" t="str">
            <v>03141-05165</v>
          </cell>
          <cell r="D12690">
            <v>94520277</v>
          </cell>
        </row>
        <row r="12691">
          <cell r="C12691" t="str">
            <v>03141-05165</v>
          </cell>
          <cell r="D12691">
            <v>94520277</v>
          </cell>
        </row>
        <row r="12692">
          <cell r="C12692" t="str">
            <v>03141-05255</v>
          </cell>
          <cell r="D12692">
            <v>94520278</v>
          </cell>
        </row>
        <row r="12693">
          <cell r="C12693" t="str">
            <v>03141-05355</v>
          </cell>
          <cell r="D12693">
            <v>94520279</v>
          </cell>
        </row>
        <row r="12694">
          <cell r="C12694" t="str">
            <v>03141-06103</v>
          </cell>
          <cell r="D12694">
            <v>94520280</v>
          </cell>
        </row>
        <row r="12695">
          <cell r="C12695" t="str">
            <v>03141-06123</v>
          </cell>
          <cell r="D12695">
            <v>94520281</v>
          </cell>
        </row>
        <row r="12696">
          <cell r="C12696" t="str">
            <v>03141-06123</v>
          </cell>
          <cell r="D12696">
            <v>94520281</v>
          </cell>
        </row>
        <row r="12697">
          <cell r="C12697" t="str">
            <v>03141-06128</v>
          </cell>
          <cell r="D12697">
            <v>94520282</v>
          </cell>
        </row>
        <row r="12698">
          <cell r="C12698" t="str">
            <v>03141-06128</v>
          </cell>
          <cell r="D12698">
            <v>94520282</v>
          </cell>
        </row>
        <row r="12699">
          <cell r="C12699" t="str">
            <v>03141-06163</v>
          </cell>
          <cell r="D12699">
            <v>94520283</v>
          </cell>
        </row>
        <row r="12700">
          <cell r="C12700" t="str">
            <v>03141-06163</v>
          </cell>
          <cell r="D12700">
            <v>94520283</v>
          </cell>
        </row>
        <row r="12701">
          <cell r="C12701" t="str">
            <v>03141-06165</v>
          </cell>
          <cell r="D12701">
            <v>94520284</v>
          </cell>
        </row>
        <row r="12702">
          <cell r="C12702" t="str">
            <v>03141-06165</v>
          </cell>
          <cell r="D12702">
            <v>94520284</v>
          </cell>
        </row>
        <row r="12703">
          <cell r="C12703" t="str">
            <v>03141-06168</v>
          </cell>
          <cell r="D12703">
            <v>94520285</v>
          </cell>
        </row>
        <row r="12704">
          <cell r="C12704" t="str">
            <v>03141-06168</v>
          </cell>
          <cell r="D12704">
            <v>94520285</v>
          </cell>
        </row>
        <row r="12705">
          <cell r="C12705" t="str">
            <v>03141-15165</v>
          </cell>
          <cell r="D12705">
            <v>94520286</v>
          </cell>
        </row>
        <row r="12706">
          <cell r="C12706" t="str">
            <v>03141-35133</v>
          </cell>
          <cell r="D12706">
            <v>94520287</v>
          </cell>
        </row>
        <row r="12707">
          <cell r="C12707" t="str">
            <v>03142-55162</v>
          </cell>
          <cell r="D12707">
            <v>94520288</v>
          </cell>
        </row>
        <row r="12708">
          <cell r="C12708" t="str">
            <v>03151-42132</v>
          </cell>
          <cell r="D12708">
            <v>94520289</v>
          </cell>
        </row>
        <row r="12709">
          <cell r="C12709" t="str">
            <v>03151-42133</v>
          </cell>
          <cell r="D12709">
            <v>94520290</v>
          </cell>
        </row>
        <row r="12710">
          <cell r="C12710" t="str">
            <v>03151-42163</v>
          </cell>
          <cell r="D12710">
            <v>94520291</v>
          </cell>
        </row>
        <row r="12711">
          <cell r="C12711" t="str">
            <v>03151-48165</v>
          </cell>
          <cell r="D12711">
            <v>94520292</v>
          </cell>
        </row>
        <row r="12712">
          <cell r="C12712" t="str">
            <v>03151-55133</v>
          </cell>
          <cell r="D12712">
            <v>94520293</v>
          </cell>
        </row>
        <row r="12713">
          <cell r="C12713" t="str">
            <v>03151-55163</v>
          </cell>
          <cell r="D12713">
            <v>94520294</v>
          </cell>
        </row>
        <row r="12714">
          <cell r="C12714" t="str">
            <v>03151-55192</v>
          </cell>
          <cell r="D12714">
            <v>94520295</v>
          </cell>
        </row>
        <row r="12715">
          <cell r="C12715" t="str">
            <v>03151-55193</v>
          </cell>
          <cell r="D12715">
            <v>94520296</v>
          </cell>
        </row>
        <row r="12716">
          <cell r="C12716" t="str">
            <v>03151-63163</v>
          </cell>
          <cell r="D12716">
            <v>94520297</v>
          </cell>
        </row>
        <row r="12717">
          <cell r="C12717" t="str">
            <v>03151-63193</v>
          </cell>
          <cell r="D12717">
            <v>94520298</v>
          </cell>
        </row>
        <row r="12718">
          <cell r="C12718" t="str">
            <v>03152-48162</v>
          </cell>
          <cell r="D12718">
            <v>94520299</v>
          </cell>
        </row>
        <row r="12719">
          <cell r="C12719" t="str">
            <v>03152-48163</v>
          </cell>
          <cell r="D12719">
            <v>94520300</v>
          </cell>
        </row>
        <row r="12720">
          <cell r="C12720" t="str">
            <v>03152-48192</v>
          </cell>
          <cell r="D12720">
            <v>94520301</v>
          </cell>
        </row>
        <row r="12721">
          <cell r="C12721" t="str">
            <v>03152-48198</v>
          </cell>
          <cell r="D12721">
            <v>94520302</v>
          </cell>
        </row>
        <row r="12722">
          <cell r="C12722" t="str">
            <v>03152-55163</v>
          </cell>
          <cell r="D12722">
            <v>94520303</v>
          </cell>
        </row>
        <row r="12723">
          <cell r="C12723" t="str">
            <v>03152-55192</v>
          </cell>
          <cell r="D12723">
            <v>94520304</v>
          </cell>
        </row>
        <row r="12724">
          <cell r="C12724" t="str">
            <v>03152-63162</v>
          </cell>
          <cell r="D12724">
            <v>94520305</v>
          </cell>
        </row>
        <row r="12725">
          <cell r="C12725" t="str">
            <v>03152-63163</v>
          </cell>
          <cell r="D12725">
            <v>94520306</v>
          </cell>
        </row>
        <row r="12726">
          <cell r="C12726" t="str">
            <v>03152-63253</v>
          </cell>
          <cell r="D12726">
            <v>94520307</v>
          </cell>
        </row>
        <row r="12727">
          <cell r="C12727" t="str">
            <v>03152-63323</v>
          </cell>
          <cell r="D12727">
            <v>94520308</v>
          </cell>
        </row>
        <row r="12728">
          <cell r="C12728" t="str">
            <v>03160-42092</v>
          </cell>
          <cell r="D12728">
            <v>94520309</v>
          </cell>
        </row>
        <row r="12729">
          <cell r="C12729" t="str">
            <v>03160-42093</v>
          </cell>
          <cell r="D12729">
            <v>94520310</v>
          </cell>
        </row>
        <row r="12730">
          <cell r="C12730" t="str">
            <v>03160-42095</v>
          </cell>
          <cell r="D12730">
            <v>94520311</v>
          </cell>
        </row>
        <row r="12731">
          <cell r="C12731" t="str">
            <v>03160-42099</v>
          </cell>
          <cell r="D12731">
            <v>94520312</v>
          </cell>
        </row>
        <row r="12732">
          <cell r="C12732" t="str">
            <v>03160-42132</v>
          </cell>
          <cell r="D12732">
            <v>94520313</v>
          </cell>
        </row>
        <row r="12733">
          <cell r="C12733" t="str">
            <v>03160-42133</v>
          </cell>
          <cell r="D12733">
            <v>94520314</v>
          </cell>
        </row>
        <row r="12734">
          <cell r="C12734" t="str">
            <v>03160-42135</v>
          </cell>
          <cell r="D12734">
            <v>94520315</v>
          </cell>
        </row>
        <row r="12735">
          <cell r="C12735" t="str">
            <v>03160-42139</v>
          </cell>
          <cell r="D12735">
            <v>94520316</v>
          </cell>
        </row>
        <row r="12736">
          <cell r="C12736" t="str">
            <v>03160-42160</v>
          </cell>
          <cell r="D12736">
            <v>94520317</v>
          </cell>
        </row>
        <row r="12737">
          <cell r="C12737" t="str">
            <v>03160-42162</v>
          </cell>
          <cell r="D12737">
            <v>94520318</v>
          </cell>
        </row>
        <row r="12738">
          <cell r="C12738" t="str">
            <v>03160-42163</v>
          </cell>
          <cell r="D12738">
            <v>94520319</v>
          </cell>
        </row>
        <row r="12739">
          <cell r="C12739" t="str">
            <v>03160-42165</v>
          </cell>
          <cell r="D12739">
            <v>94520320</v>
          </cell>
        </row>
        <row r="12740">
          <cell r="C12740" t="str">
            <v>03160-48133</v>
          </cell>
          <cell r="D12740">
            <v>94520321</v>
          </cell>
        </row>
        <row r="12741">
          <cell r="C12741" t="str">
            <v>03160-48135</v>
          </cell>
          <cell r="D12741">
            <v>94520322</v>
          </cell>
        </row>
        <row r="12742">
          <cell r="C12742" t="str">
            <v>03160-48139</v>
          </cell>
          <cell r="D12742">
            <v>94520323</v>
          </cell>
        </row>
        <row r="12743">
          <cell r="C12743" t="str">
            <v>03160-48160</v>
          </cell>
          <cell r="D12743">
            <v>94520324</v>
          </cell>
        </row>
        <row r="12744">
          <cell r="C12744" t="str">
            <v>03160-48163</v>
          </cell>
          <cell r="D12744">
            <v>94520325</v>
          </cell>
        </row>
        <row r="12745">
          <cell r="C12745" t="str">
            <v>03160-48165</v>
          </cell>
          <cell r="D12745">
            <v>94520326</v>
          </cell>
        </row>
        <row r="12746">
          <cell r="C12746" t="str">
            <v>03160-48169</v>
          </cell>
          <cell r="D12746">
            <v>94520327</v>
          </cell>
        </row>
        <row r="12747">
          <cell r="C12747" t="str">
            <v>03160-48193</v>
          </cell>
          <cell r="D12747">
            <v>94520328</v>
          </cell>
        </row>
        <row r="12748">
          <cell r="C12748" t="str">
            <v>03160-48195</v>
          </cell>
          <cell r="D12748">
            <v>94520329</v>
          </cell>
        </row>
        <row r="12749">
          <cell r="C12749" t="str">
            <v>03160-48225</v>
          </cell>
          <cell r="D12749">
            <v>94520330</v>
          </cell>
        </row>
        <row r="12750">
          <cell r="C12750" t="str">
            <v>03160-48255</v>
          </cell>
          <cell r="D12750">
            <v>94520331</v>
          </cell>
        </row>
        <row r="12751">
          <cell r="C12751" t="str">
            <v>03160-48322</v>
          </cell>
          <cell r="D12751">
            <v>94520332</v>
          </cell>
        </row>
        <row r="12752">
          <cell r="C12752" t="str">
            <v>03160-48325</v>
          </cell>
          <cell r="D12752">
            <v>94520333</v>
          </cell>
        </row>
        <row r="12753">
          <cell r="C12753" t="str">
            <v>03170-42092</v>
          </cell>
          <cell r="D12753">
            <v>94520334</v>
          </cell>
        </row>
        <row r="12754">
          <cell r="C12754" t="str">
            <v>03170-42093</v>
          </cell>
          <cell r="D12754">
            <v>94520335</v>
          </cell>
        </row>
        <row r="12755">
          <cell r="C12755" t="str">
            <v>03170-42095</v>
          </cell>
          <cell r="D12755">
            <v>94520336</v>
          </cell>
        </row>
        <row r="12756">
          <cell r="C12756" t="str">
            <v>03170-42132</v>
          </cell>
          <cell r="D12756">
            <v>94520337</v>
          </cell>
        </row>
        <row r="12757">
          <cell r="C12757" t="str">
            <v>03170-42133</v>
          </cell>
          <cell r="D12757">
            <v>94520338</v>
          </cell>
        </row>
        <row r="12758">
          <cell r="C12758" t="str">
            <v>03170-42135</v>
          </cell>
          <cell r="D12758">
            <v>94520339</v>
          </cell>
        </row>
        <row r="12759">
          <cell r="C12759" t="str">
            <v>03170-42138</v>
          </cell>
          <cell r="D12759">
            <v>94520340</v>
          </cell>
        </row>
        <row r="12760">
          <cell r="C12760" t="str">
            <v>03170-42163</v>
          </cell>
          <cell r="D12760">
            <v>94520341</v>
          </cell>
        </row>
        <row r="12761">
          <cell r="C12761" t="str">
            <v>03170-42165</v>
          </cell>
          <cell r="D12761">
            <v>94520342</v>
          </cell>
        </row>
        <row r="12762">
          <cell r="C12762" t="str">
            <v>03170-42169</v>
          </cell>
          <cell r="D12762">
            <v>94520343</v>
          </cell>
        </row>
        <row r="12763">
          <cell r="C12763" t="str">
            <v>03170-42193</v>
          </cell>
          <cell r="D12763">
            <v>94520344</v>
          </cell>
        </row>
        <row r="12764">
          <cell r="C12764" t="str">
            <v>03170-42199</v>
          </cell>
          <cell r="D12764">
            <v>94520345</v>
          </cell>
        </row>
        <row r="12765">
          <cell r="C12765" t="str">
            <v>03170-48095</v>
          </cell>
          <cell r="D12765">
            <v>94520346</v>
          </cell>
        </row>
        <row r="12766">
          <cell r="C12766" t="str">
            <v>03170-48132</v>
          </cell>
          <cell r="D12766">
            <v>94520347</v>
          </cell>
        </row>
        <row r="12767">
          <cell r="C12767" t="str">
            <v>03170-48135</v>
          </cell>
          <cell r="D12767">
            <v>94520348</v>
          </cell>
        </row>
        <row r="12768">
          <cell r="C12768" t="str">
            <v>03170-48165</v>
          </cell>
          <cell r="D12768">
            <v>94520349</v>
          </cell>
        </row>
        <row r="12769">
          <cell r="C12769" t="str">
            <v>03172-42195</v>
          </cell>
          <cell r="D12769">
            <v>94520350</v>
          </cell>
        </row>
        <row r="12770">
          <cell r="C12770" t="str">
            <v>03210-29062</v>
          </cell>
          <cell r="D12770">
            <v>94520351</v>
          </cell>
        </row>
        <row r="12771">
          <cell r="C12771" t="str">
            <v>03210-29063</v>
          </cell>
          <cell r="D12771">
            <v>94520352</v>
          </cell>
        </row>
        <row r="12772">
          <cell r="C12772" t="str">
            <v>03210-29065</v>
          </cell>
          <cell r="D12772">
            <v>94520353</v>
          </cell>
        </row>
        <row r="12773">
          <cell r="C12773" t="str">
            <v>03210-29093</v>
          </cell>
          <cell r="D12773">
            <v>94520354</v>
          </cell>
        </row>
        <row r="12774">
          <cell r="C12774" t="str">
            <v>03210-29095</v>
          </cell>
          <cell r="D12774">
            <v>94520355</v>
          </cell>
        </row>
        <row r="12775">
          <cell r="C12775" t="str">
            <v>03210-29165</v>
          </cell>
          <cell r="D12775">
            <v>94520356</v>
          </cell>
        </row>
        <row r="12776">
          <cell r="C12776" t="str">
            <v>03210-29223</v>
          </cell>
          <cell r="D12776">
            <v>94520357</v>
          </cell>
        </row>
        <row r="12777">
          <cell r="C12777" t="str">
            <v>03210-42095</v>
          </cell>
          <cell r="D12777">
            <v>94520358</v>
          </cell>
        </row>
        <row r="12778">
          <cell r="C12778" t="str">
            <v>03210-42135</v>
          </cell>
          <cell r="D12778">
            <v>94520359</v>
          </cell>
        </row>
        <row r="12779">
          <cell r="C12779" t="str">
            <v>03210-48085</v>
          </cell>
          <cell r="D12779">
            <v>94520360</v>
          </cell>
        </row>
        <row r="12780">
          <cell r="C12780" t="str">
            <v>03210-48095</v>
          </cell>
          <cell r="D12780">
            <v>94520361</v>
          </cell>
        </row>
        <row r="12781">
          <cell r="C12781" t="str">
            <v>03210-48133</v>
          </cell>
          <cell r="D12781">
            <v>94520598</v>
          </cell>
        </row>
        <row r="12782">
          <cell r="C12782" t="str">
            <v>03210-48135</v>
          </cell>
          <cell r="D12782">
            <v>94520362</v>
          </cell>
        </row>
        <row r="12783">
          <cell r="C12783" t="str">
            <v>03210-48223</v>
          </cell>
          <cell r="D12783">
            <v>94520363</v>
          </cell>
        </row>
        <row r="12784">
          <cell r="C12784" t="str">
            <v>03211-04123</v>
          </cell>
          <cell r="D12784">
            <v>94520364</v>
          </cell>
        </row>
        <row r="12785">
          <cell r="C12785" t="str">
            <v>03211-04168</v>
          </cell>
          <cell r="D12785">
            <v>94520365</v>
          </cell>
        </row>
        <row r="12786">
          <cell r="C12786" t="str">
            <v>03211-04168</v>
          </cell>
          <cell r="D12786">
            <v>94520365</v>
          </cell>
        </row>
        <row r="12787">
          <cell r="C12787" t="str">
            <v>03211-05103</v>
          </cell>
          <cell r="D12787">
            <v>94520366</v>
          </cell>
        </row>
        <row r="12788">
          <cell r="C12788" t="str">
            <v>03211-05123</v>
          </cell>
          <cell r="D12788">
            <v>94520367</v>
          </cell>
        </row>
        <row r="12789">
          <cell r="C12789" t="str">
            <v>03211-05125</v>
          </cell>
          <cell r="D12789">
            <v>94520368</v>
          </cell>
        </row>
        <row r="12790">
          <cell r="C12790" t="str">
            <v>03211-05163</v>
          </cell>
          <cell r="D12790">
            <v>94520369</v>
          </cell>
        </row>
        <row r="12791">
          <cell r="C12791" t="str">
            <v>03211-05163</v>
          </cell>
          <cell r="D12791">
            <v>94520369</v>
          </cell>
        </row>
        <row r="12792">
          <cell r="C12792" t="str">
            <v>03211-15128</v>
          </cell>
          <cell r="D12792">
            <v>94520370</v>
          </cell>
        </row>
        <row r="12793">
          <cell r="C12793" t="str">
            <v>03211-16128</v>
          </cell>
          <cell r="D12793">
            <v>94520371</v>
          </cell>
        </row>
        <row r="12794">
          <cell r="C12794" t="str">
            <v>03211-16128-000</v>
          </cell>
          <cell r="D12794">
            <v>94520371</v>
          </cell>
        </row>
        <row r="12795">
          <cell r="C12795" t="str">
            <v>03211-63323</v>
          </cell>
          <cell r="D12795">
            <v>94520372</v>
          </cell>
        </row>
        <row r="12796">
          <cell r="C12796" t="str">
            <v>03212-55135</v>
          </cell>
          <cell r="D12796">
            <v>94520373</v>
          </cell>
        </row>
        <row r="12797">
          <cell r="C12797" t="str">
            <v>03220-29095</v>
          </cell>
          <cell r="D12797">
            <v>94520374</v>
          </cell>
        </row>
        <row r="12798">
          <cell r="C12798" t="str">
            <v>03220-29135</v>
          </cell>
          <cell r="D12798">
            <v>94520375</v>
          </cell>
        </row>
        <row r="12799">
          <cell r="C12799" t="str">
            <v>03220-29165</v>
          </cell>
          <cell r="D12799">
            <v>94520376</v>
          </cell>
        </row>
        <row r="12800">
          <cell r="C12800" t="str">
            <v>03220-42095</v>
          </cell>
          <cell r="D12800">
            <v>94520377</v>
          </cell>
        </row>
        <row r="12801">
          <cell r="C12801" t="str">
            <v>03220-42135</v>
          </cell>
          <cell r="D12801">
            <v>94520378</v>
          </cell>
        </row>
        <row r="12802">
          <cell r="C12802" t="str">
            <v>03220-42165</v>
          </cell>
          <cell r="D12802">
            <v>94520379</v>
          </cell>
        </row>
        <row r="12803">
          <cell r="C12803" t="str">
            <v>03220-48095</v>
          </cell>
          <cell r="D12803">
            <v>94520380</v>
          </cell>
        </row>
        <row r="12804">
          <cell r="C12804" t="str">
            <v>03220-48132</v>
          </cell>
          <cell r="D12804">
            <v>94520381</v>
          </cell>
        </row>
        <row r="12805">
          <cell r="C12805" t="str">
            <v>03221-05125</v>
          </cell>
          <cell r="D12805">
            <v>94520382</v>
          </cell>
        </row>
        <row r="12806">
          <cell r="C12806" t="str">
            <v>03221-05165</v>
          </cell>
          <cell r="D12806">
            <v>94520383</v>
          </cell>
        </row>
        <row r="12807">
          <cell r="C12807" t="str">
            <v>03230-42165</v>
          </cell>
          <cell r="D12807">
            <v>94520384</v>
          </cell>
        </row>
        <row r="12808">
          <cell r="C12808" t="str">
            <v>03231-04125</v>
          </cell>
          <cell r="D12808">
            <v>94520385</v>
          </cell>
        </row>
        <row r="12809">
          <cell r="C12809" t="str">
            <v>03231-05165</v>
          </cell>
          <cell r="D12809">
            <v>94520386</v>
          </cell>
        </row>
        <row r="12810">
          <cell r="C12810" t="str">
            <v>03231-05165</v>
          </cell>
          <cell r="D12810">
            <v>94520386</v>
          </cell>
        </row>
        <row r="12811">
          <cell r="C12811" t="str">
            <v>03240-22069</v>
          </cell>
          <cell r="D12811">
            <v>94520387</v>
          </cell>
        </row>
        <row r="12812">
          <cell r="C12812" t="str">
            <v>03240-42095</v>
          </cell>
          <cell r="D12812">
            <v>94520388</v>
          </cell>
        </row>
        <row r="12813">
          <cell r="C12813" t="str">
            <v>03240-42133</v>
          </cell>
          <cell r="D12813">
            <v>94520389</v>
          </cell>
        </row>
        <row r="12814">
          <cell r="C12814" t="str">
            <v>03240-42165</v>
          </cell>
          <cell r="D12814">
            <v>94520390</v>
          </cell>
        </row>
        <row r="12815">
          <cell r="C12815" t="str">
            <v>03240-42192</v>
          </cell>
          <cell r="D12815">
            <v>94520391</v>
          </cell>
        </row>
        <row r="12816">
          <cell r="C12816" t="str">
            <v>03240-48095</v>
          </cell>
          <cell r="D12816">
            <v>94520392</v>
          </cell>
        </row>
        <row r="12817">
          <cell r="C12817" t="str">
            <v>03240-48163</v>
          </cell>
          <cell r="D12817">
            <v>94520393</v>
          </cell>
        </row>
        <row r="12818">
          <cell r="C12818" t="str">
            <v>03240-48165</v>
          </cell>
          <cell r="D12818">
            <v>94520394</v>
          </cell>
        </row>
        <row r="12819">
          <cell r="C12819" t="str">
            <v>03240-55323</v>
          </cell>
          <cell r="D12819">
            <v>94520395</v>
          </cell>
        </row>
        <row r="12820">
          <cell r="C12820" t="str">
            <v>03241-04108</v>
          </cell>
          <cell r="D12820">
            <v>94520396</v>
          </cell>
        </row>
        <row r="12821">
          <cell r="C12821" t="str">
            <v>03241-04123</v>
          </cell>
          <cell r="D12821">
            <v>94520397</v>
          </cell>
        </row>
        <row r="12822">
          <cell r="C12822" t="str">
            <v>03241-04123</v>
          </cell>
          <cell r="D12822">
            <v>94520397</v>
          </cell>
        </row>
        <row r="12823">
          <cell r="C12823" t="str">
            <v>03241-04126-000</v>
          </cell>
          <cell r="D12823">
            <v>94520398</v>
          </cell>
        </row>
        <row r="12824">
          <cell r="C12824" t="str">
            <v>03241-04163</v>
          </cell>
          <cell r="D12824">
            <v>94520398</v>
          </cell>
        </row>
        <row r="12825">
          <cell r="C12825" t="str">
            <v>03241-05085</v>
          </cell>
          <cell r="D12825">
            <v>94520399</v>
          </cell>
        </row>
        <row r="12826">
          <cell r="C12826" t="str">
            <v>03241-05103</v>
          </cell>
          <cell r="D12826">
            <v>94520400</v>
          </cell>
        </row>
        <row r="12827">
          <cell r="C12827" t="str">
            <v>03241-05103</v>
          </cell>
          <cell r="D12827">
            <v>94520400</v>
          </cell>
        </row>
        <row r="12828">
          <cell r="C12828" t="str">
            <v>03241-05105</v>
          </cell>
          <cell r="D12828">
            <v>94520401</v>
          </cell>
        </row>
        <row r="12829">
          <cell r="C12829" t="str">
            <v>03241-05105</v>
          </cell>
          <cell r="D12829">
            <v>94520401</v>
          </cell>
        </row>
        <row r="12830">
          <cell r="C12830" t="str">
            <v>03241-05123</v>
          </cell>
          <cell r="D12830">
            <v>94520402</v>
          </cell>
        </row>
        <row r="12831">
          <cell r="C12831" t="str">
            <v>03241-05123</v>
          </cell>
          <cell r="D12831">
            <v>94520402</v>
          </cell>
        </row>
        <row r="12832">
          <cell r="C12832" t="str">
            <v>03241-05163</v>
          </cell>
          <cell r="D12832">
            <v>94520403</v>
          </cell>
        </row>
        <row r="12833">
          <cell r="C12833" t="str">
            <v>03241-05163</v>
          </cell>
          <cell r="D12833">
            <v>94520403</v>
          </cell>
        </row>
        <row r="12834">
          <cell r="C12834" t="str">
            <v>03241-05165</v>
          </cell>
          <cell r="D12834">
            <v>94520404</v>
          </cell>
        </row>
        <row r="12835">
          <cell r="C12835" t="str">
            <v>03241-05203</v>
          </cell>
          <cell r="D12835">
            <v>94520405</v>
          </cell>
        </row>
        <row r="12836">
          <cell r="C12836" t="str">
            <v>03241-05405</v>
          </cell>
          <cell r="D12836">
            <v>94520406</v>
          </cell>
        </row>
        <row r="12837">
          <cell r="C12837" t="str">
            <v>03241-06103</v>
          </cell>
          <cell r="D12837">
            <v>94520407</v>
          </cell>
        </row>
        <row r="12838">
          <cell r="C12838" t="str">
            <v>03241-06123</v>
          </cell>
          <cell r="D12838">
            <v>94520408</v>
          </cell>
        </row>
        <row r="12839">
          <cell r="C12839" t="str">
            <v>03241-06123</v>
          </cell>
          <cell r="D12839">
            <v>94520408</v>
          </cell>
        </row>
        <row r="12840">
          <cell r="C12840" t="str">
            <v>03241-06160</v>
          </cell>
          <cell r="D12840">
            <v>94520409</v>
          </cell>
        </row>
        <row r="12841">
          <cell r="C12841" t="str">
            <v>03241-06160</v>
          </cell>
          <cell r="D12841">
            <v>94520409</v>
          </cell>
        </row>
        <row r="12842">
          <cell r="C12842" t="str">
            <v>03241-06163</v>
          </cell>
          <cell r="D12842">
            <v>94520410</v>
          </cell>
        </row>
        <row r="12843">
          <cell r="C12843" t="str">
            <v>03241-06200</v>
          </cell>
          <cell r="D12843">
            <v>94520411</v>
          </cell>
        </row>
        <row r="12844">
          <cell r="C12844" t="str">
            <v>03241-06255</v>
          </cell>
          <cell r="D12844">
            <v>94520412</v>
          </cell>
        </row>
        <row r="12845">
          <cell r="C12845" t="str">
            <v>03241-15160</v>
          </cell>
          <cell r="D12845">
            <v>94520413</v>
          </cell>
        </row>
        <row r="12846">
          <cell r="C12846" t="str">
            <v>03241-15163</v>
          </cell>
          <cell r="D12846">
            <v>94520414</v>
          </cell>
        </row>
        <row r="12847">
          <cell r="C12847" t="str">
            <v>03251-80163</v>
          </cell>
          <cell r="D12847">
            <v>94520415</v>
          </cell>
        </row>
        <row r="12848">
          <cell r="C12848" t="str">
            <v>03252-05129</v>
          </cell>
          <cell r="D12848">
            <v>94520618</v>
          </cell>
        </row>
        <row r="12849">
          <cell r="C12849" t="str">
            <v>03252-63168</v>
          </cell>
          <cell r="D12849">
            <v>94520416</v>
          </cell>
        </row>
        <row r="12850">
          <cell r="C12850" t="str">
            <v>03260-42093</v>
          </cell>
          <cell r="D12850">
            <v>94520417</v>
          </cell>
        </row>
        <row r="12851">
          <cell r="C12851" t="str">
            <v>03260-42095</v>
          </cell>
          <cell r="D12851">
            <v>94520418</v>
          </cell>
        </row>
        <row r="12852">
          <cell r="C12852" t="str">
            <v>03260-42133</v>
          </cell>
          <cell r="D12852">
            <v>94520419</v>
          </cell>
        </row>
        <row r="12853">
          <cell r="C12853" t="str">
            <v>03260-48093</v>
          </cell>
          <cell r="D12853">
            <v>94520420</v>
          </cell>
        </row>
        <row r="12854">
          <cell r="C12854" t="str">
            <v>03260-48095</v>
          </cell>
          <cell r="D12854">
            <v>94520421</v>
          </cell>
        </row>
        <row r="12855">
          <cell r="C12855" t="str">
            <v>03260-48099</v>
          </cell>
          <cell r="D12855">
            <v>94520422</v>
          </cell>
        </row>
        <row r="12856">
          <cell r="C12856" t="str">
            <v>03260-48133</v>
          </cell>
          <cell r="D12856">
            <v>94520423</v>
          </cell>
        </row>
        <row r="12857">
          <cell r="C12857" t="str">
            <v>03260-48135</v>
          </cell>
          <cell r="D12857">
            <v>94520424</v>
          </cell>
        </row>
        <row r="12858">
          <cell r="C12858" t="str">
            <v>03260-48165</v>
          </cell>
          <cell r="D12858">
            <v>94520425</v>
          </cell>
        </row>
        <row r="12859">
          <cell r="C12859" t="str">
            <v>03260-48325</v>
          </cell>
          <cell r="D12859">
            <v>94520426</v>
          </cell>
        </row>
        <row r="12860">
          <cell r="C12860" t="str">
            <v>03270-42133</v>
          </cell>
          <cell r="D12860">
            <v>94520427</v>
          </cell>
        </row>
        <row r="12861">
          <cell r="C12861" t="str">
            <v>03270-48095</v>
          </cell>
          <cell r="D12861">
            <v>94520428</v>
          </cell>
        </row>
        <row r="12862">
          <cell r="C12862" t="str">
            <v>03466674U00</v>
          </cell>
          <cell r="D12862">
            <v>96915940</v>
          </cell>
        </row>
        <row r="12863">
          <cell r="C12863" t="str">
            <v>03466675U</v>
          </cell>
          <cell r="D12863">
            <v>96915941</v>
          </cell>
        </row>
        <row r="12864">
          <cell r="C12864" t="str">
            <v>03466675U00</v>
          </cell>
          <cell r="D12864">
            <v>96915942</v>
          </cell>
        </row>
        <row r="12865">
          <cell r="C12865" t="str">
            <v>03467819U00</v>
          </cell>
          <cell r="D12865">
            <v>96915943</v>
          </cell>
        </row>
        <row r="12866">
          <cell r="C12866" t="str">
            <v>03511-04123</v>
          </cell>
          <cell r="D12866">
            <v>94520429</v>
          </cell>
        </row>
        <row r="12867">
          <cell r="C12867" t="str">
            <v>03511-42012</v>
          </cell>
          <cell r="D12867">
            <v>94515001</v>
          </cell>
        </row>
        <row r="12868">
          <cell r="C12868" t="str">
            <v>03511-42018</v>
          </cell>
          <cell r="D12868">
            <v>94515002</v>
          </cell>
        </row>
        <row r="12869">
          <cell r="C12869" t="str">
            <v>03511-42019</v>
          </cell>
          <cell r="D12869">
            <v>94515003</v>
          </cell>
        </row>
        <row r="12870">
          <cell r="C12870" t="str">
            <v>03511-42053</v>
          </cell>
          <cell r="D12870">
            <v>94515004</v>
          </cell>
        </row>
        <row r="12871">
          <cell r="C12871" t="str">
            <v>03511-42058</v>
          </cell>
          <cell r="D12871">
            <v>94515005</v>
          </cell>
        </row>
        <row r="12872">
          <cell r="C12872" t="str">
            <v>03511-42059</v>
          </cell>
          <cell r="D12872">
            <v>94515006</v>
          </cell>
        </row>
        <row r="12873">
          <cell r="C12873" t="str">
            <v>03511-42063</v>
          </cell>
          <cell r="D12873">
            <v>94515007</v>
          </cell>
        </row>
        <row r="12874">
          <cell r="C12874" t="str">
            <v>03511-42065</v>
          </cell>
          <cell r="D12874">
            <v>94515008</v>
          </cell>
        </row>
        <row r="12875">
          <cell r="C12875" t="str">
            <v>03511-42112</v>
          </cell>
          <cell r="D12875">
            <v>94515009</v>
          </cell>
        </row>
        <row r="12876">
          <cell r="C12876" t="str">
            <v>03511-48013</v>
          </cell>
          <cell r="D12876">
            <v>94515010</v>
          </cell>
        </row>
        <row r="12877">
          <cell r="C12877" t="str">
            <v>03511-48018</v>
          </cell>
          <cell r="D12877">
            <v>94515011</v>
          </cell>
        </row>
        <row r="12878">
          <cell r="C12878" t="str">
            <v>03511-48038</v>
          </cell>
          <cell r="D12878">
            <v>94515012</v>
          </cell>
        </row>
        <row r="12879">
          <cell r="C12879" t="str">
            <v>03511-48042</v>
          </cell>
          <cell r="D12879">
            <v>94515013</v>
          </cell>
        </row>
        <row r="12880">
          <cell r="C12880" t="str">
            <v>03511-48058</v>
          </cell>
          <cell r="D12880">
            <v>94515014</v>
          </cell>
        </row>
        <row r="12881">
          <cell r="C12881" t="str">
            <v>03511-48082</v>
          </cell>
          <cell r="D12881">
            <v>94515015</v>
          </cell>
        </row>
        <row r="12882">
          <cell r="C12882" t="str">
            <v>03511-48083</v>
          </cell>
          <cell r="D12882">
            <v>94515016</v>
          </cell>
        </row>
        <row r="12883">
          <cell r="C12883" t="str">
            <v>03511-48088</v>
          </cell>
          <cell r="D12883">
            <v>94515017</v>
          </cell>
        </row>
        <row r="12884">
          <cell r="C12884" t="str">
            <v>03511-48089</v>
          </cell>
          <cell r="D12884">
            <v>94515018</v>
          </cell>
        </row>
        <row r="12885">
          <cell r="C12885" t="str">
            <v>03511-48103</v>
          </cell>
          <cell r="D12885">
            <v>94515019</v>
          </cell>
        </row>
        <row r="12886">
          <cell r="C12886" t="str">
            <v>03511-48108</v>
          </cell>
          <cell r="D12886">
            <v>94515020</v>
          </cell>
        </row>
        <row r="12887">
          <cell r="C12887" t="str">
            <v>03511-55012</v>
          </cell>
          <cell r="D12887">
            <v>94515021</v>
          </cell>
        </row>
        <row r="12888">
          <cell r="C12888" t="str">
            <v>03513-63010</v>
          </cell>
          <cell r="D12888">
            <v>94515022</v>
          </cell>
        </row>
        <row r="12889">
          <cell r="C12889" t="str">
            <v>03513-63012</v>
          </cell>
          <cell r="D12889">
            <v>94515023</v>
          </cell>
        </row>
        <row r="12890">
          <cell r="C12890" t="str">
            <v>03541-06103</v>
          </cell>
          <cell r="D12890">
            <v>94520430</v>
          </cell>
        </row>
        <row r="12891">
          <cell r="C12891" t="str">
            <v>04111-25123</v>
          </cell>
          <cell r="D12891">
            <v>94535753</v>
          </cell>
        </row>
        <row r="12892">
          <cell r="C12892" t="str">
            <v>04111-25126-000</v>
          </cell>
          <cell r="D12892">
            <v>94535753</v>
          </cell>
        </row>
        <row r="12893">
          <cell r="C12893" t="str">
            <v>04111-25183</v>
          </cell>
          <cell r="D12893">
            <v>94535754</v>
          </cell>
        </row>
        <row r="12894">
          <cell r="C12894" t="str">
            <v>04111-25188</v>
          </cell>
          <cell r="D12894">
            <v>94535755</v>
          </cell>
        </row>
        <row r="12895">
          <cell r="C12895" t="str">
            <v>04111-25203</v>
          </cell>
          <cell r="D12895">
            <v>94535756</v>
          </cell>
        </row>
        <row r="12896">
          <cell r="C12896" t="str">
            <v>04111-25203</v>
          </cell>
          <cell r="D12896">
            <v>94535756</v>
          </cell>
        </row>
        <row r="12897">
          <cell r="C12897" t="str">
            <v>04111-30203</v>
          </cell>
          <cell r="D12897">
            <v>94535757</v>
          </cell>
        </row>
        <row r="12898">
          <cell r="C12898" t="str">
            <v>04111-30203</v>
          </cell>
          <cell r="D12898">
            <v>94535757</v>
          </cell>
        </row>
        <row r="12899">
          <cell r="C12899" t="str">
            <v>04111-30206</v>
          </cell>
          <cell r="D12899">
            <v>94535757</v>
          </cell>
        </row>
        <row r="12900">
          <cell r="C12900" t="str">
            <v>04111-40203</v>
          </cell>
          <cell r="D12900">
            <v>94535758</v>
          </cell>
        </row>
        <row r="12901">
          <cell r="C12901" t="str">
            <v>04111-40206</v>
          </cell>
          <cell r="D12901">
            <v>94535758</v>
          </cell>
        </row>
        <row r="12902">
          <cell r="C12902" t="str">
            <v>04111-40303</v>
          </cell>
          <cell r="D12902">
            <v>94535759</v>
          </cell>
        </row>
        <row r="12903">
          <cell r="C12903" t="str">
            <v>04111-40303</v>
          </cell>
          <cell r="D12903">
            <v>94535759</v>
          </cell>
        </row>
        <row r="12904">
          <cell r="C12904" t="str">
            <v>04211-09109</v>
          </cell>
          <cell r="D12904">
            <v>94535937</v>
          </cell>
        </row>
        <row r="12905">
          <cell r="C12905" t="str">
            <v>04211-09169</v>
          </cell>
          <cell r="D12905">
            <v>94535938</v>
          </cell>
        </row>
        <row r="12906">
          <cell r="C12906" t="str">
            <v>04211-13149</v>
          </cell>
          <cell r="D12906">
            <v>94535939</v>
          </cell>
        </row>
        <row r="12907">
          <cell r="C12907" t="str">
            <v>04211-13189</v>
          </cell>
          <cell r="D12907">
            <v>94535940</v>
          </cell>
        </row>
        <row r="12908">
          <cell r="C12908" t="str">
            <v>04221-04109</v>
          </cell>
          <cell r="D12908">
            <v>94535941</v>
          </cell>
        </row>
        <row r="12909">
          <cell r="C12909" t="str">
            <v>04221-05109</v>
          </cell>
          <cell r="D12909">
            <v>94535942</v>
          </cell>
        </row>
        <row r="12910">
          <cell r="C12910" t="str">
            <v>04221-06129</v>
          </cell>
          <cell r="D12910">
            <v>94535943</v>
          </cell>
        </row>
        <row r="12911">
          <cell r="C12911" t="str">
            <v>04221-08129</v>
          </cell>
          <cell r="D12911">
            <v>94535944</v>
          </cell>
        </row>
        <row r="12912">
          <cell r="C12912" t="str">
            <v>04231-06180</v>
          </cell>
          <cell r="D12912">
            <v>94535760</v>
          </cell>
        </row>
        <row r="12913">
          <cell r="C12913" t="str">
            <v>04231-10200</v>
          </cell>
          <cell r="D12913">
            <v>94535761</v>
          </cell>
        </row>
        <row r="12914">
          <cell r="C12914" t="str">
            <v>05011-03059</v>
          </cell>
          <cell r="D12914">
            <v>94535042</v>
          </cell>
        </row>
        <row r="12915">
          <cell r="C12915" t="str">
            <v>05011-03069</v>
          </cell>
          <cell r="D12915">
            <v>94535043</v>
          </cell>
        </row>
        <row r="12916">
          <cell r="C12916" t="str">
            <v>05011-03089</v>
          </cell>
          <cell r="D12916">
            <v>94535044</v>
          </cell>
        </row>
        <row r="12917">
          <cell r="C12917" t="str">
            <v>05011-03109</v>
          </cell>
          <cell r="D12917">
            <v>94535045</v>
          </cell>
        </row>
        <row r="12918">
          <cell r="C12918" t="str">
            <v>05011-04109</v>
          </cell>
          <cell r="D12918">
            <v>94535046</v>
          </cell>
        </row>
        <row r="12919">
          <cell r="C12919" t="str">
            <v>05011-05069</v>
          </cell>
          <cell r="D12919">
            <v>94535047</v>
          </cell>
        </row>
        <row r="12920">
          <cell r="C12920" t="str">
            <v>05011-05149</v>
          </cell>
          <cell r="D12920">
            <v>94535048</v>
          </cell>
        </row>
        <row r="12921">
          <cell r="C12921" t="str">
            <v>05012-04149</v>
          </cell>
          <cell r="D12921">
            <v>94535049</v>
          </cell>
        </row>
        <row r="12922">
          <cell r="C12922" t="str">
            <v>05012-08229</v>
          </cell>
          <cell r="D12922">
            <v>94535050</v>
          </cell>
        </row>
        <row r="12923">
          <cell r="C12923" t="str">
            <v>05101-55001</v>
          </cell>
          <cell r="D12923">
            <v>94535540</v>
          </cell>
        </row>
        <row r="12924">
          <cell r="C12924" t="str">
            <v>05101-55003</v>
          </cell>
          <cell r="D12924">
            <v>94535541</v>
          </cell>
        </row>
        <row r="12925">
          <cell r="C12925" t="str">
            <v>05103-55001</v>
          </cell>
          <cell r="D12925">
            <v>94535542</v>
          </cell>
        </row>
        <row r="12926">
          <cell r="C12926" t="str">
            <v>05103-55003</v>
          </cell>
          <cell r="D12926">
            <v>94535543</v>
          </cell>
        </row>
        <row r="12927">
          <cell r="C12927" t="str">
            <v>05104-60551</v>
          </cell>
          <cell r="D12927">
            <v>94535544</v>
          </cell>
        </row>
        <row r="12928">
          <cell r="C12928" t="str">
            <v>05104-60553</v>
          </cell>
          <cell r="D12928">
            <v>94535545</v>
          </cell>
        </row>
        <row r="12929">
          <cell r="C12929" t="str">
            <v>05105-55003</v>
          </cell>
          <cell r="D12929">
            <v>94535546</v>
          </cell>
        </row>
        <row r="12930">
          <cell r="C12930" t="str">
            <v>05131-60553</v>
          </cell>
          <cell r="D12930">
            <v>94535547</v>
          </cell>
        </row>
        <row r="12931">
          <cell r="C12931" t="str">
            <v>05131-60555</v>
          </cell>
          <cell r="D12931">
            <v>94535548</v>
          </cell>
        </row>
        <row r="12932">
          <cell r="C12932" t="str">
            <v>05132-65455</v>
          </cell>
          <cell r="D12932">
            <v>94535549</v>
          </cell>
        </row>
        <row r="12933">
          <cell r="C12933" t="str">
            <v>05133-65001</v>
          </cell>
          <cell r="D12933">
            <v>94535550</v>
          </cell>
        </row>
        <row r="12934">
          <cell r="C12934" t="str">
            <v>05133-65005</v>
          </cell>
          <cell r="D12934">
            <v>94535551</v>
          </cell>
        </row>
        <row r="12935">
          <cell r="C12935" t="str">
            <v>05134-55001</v>
          </cell>
          <cell r="D12935">
            <v>94535552</v>
          </cell>
        </row>
        <row r="12936">
          <cell r="C12936" t="str">
            <v>05134-55005</v>
          </cell>
          <cell r="D12936">
            <v>94535553</v>
          </cell>
        </row>
        <row r="12937">
          <cell r="C12937" t="str">
            <v>05135-60555</v>
          </cell>
          <cell r="D12937">
            <v>94535554</v>
          </cell>
        </row>
        <row r="12938">
          <cell r="C12938" t="str">
            <v>05136-27005</v>
          </cell>
          <cell r="D12938">
            <v>94535555</v>
          </cell>
        </row>
        <row r="12939">
          <cell r="C12939" t="str">
            <v>05137-27001</v>
          </cell>
          <cell r="D12939">
            <v>94535556</v>
          </cell>
        </row>
        <row r="12940">
          <cell r="C12940" t="str">
            <v>05137-27003</v>
          </cell>
          <cell r="D12940">
            <v>94535557</v>
          </cell>
        </row>
        <row r="12941">
          <cell r="C12941" t="str">
            <v>05201-21001</v>
          </cell>
          <cell r="D12941">
            <v>94535558</v>
          </cell>
        </row>
        <row r="12942">
          <cell r="C12942" t="str">
            <v>05201-21002</v>
          </cell>
          <cell r="D12942">
            <v>94535559</v>
          </cell>
        </row>
        <row r="12943">
          <cell r="C12943" t="str">
            <v>05201-21003</v>
          </cell>
          <cell r="D12943">
            <v>94535560</v>
          </cell>
        </row>
        <row r="12944">
          <cell r="C12944" t="str">
            <v>05201-21004</v>
          </cell>
          <cell r="D12944">
            <v>94535561</v>
          </cell>
        </row>
        <row r="12945">
          <cell r="C12945" t="str">
            <v>05202-21051</v>
          </cell>
          <cell r="D12945">
            <v>94535562</v>
          </cell>
        </row>
        <row r="12946">
          <cell r="C12946" t="str">
            <v>05202-21052</v>
          </cell>
          <cell r="D12946">
            <v>94535563</v>
          </cell>
        </row>
        <row r="12947">
          <cell r="C12947" t="str">
            <v>05202-21053</v>
          </cell>
          <cell r="D12947">
            <v>94535564</v>
          </cell>
        </row>
        <row r="12948">
          <cell r="C12948" t="str">
            <v>05202-21054</v>
          </cell>
          <cell r="D12948">
            <v>94535565</v>
          </cell>
        </row>
        <row r="12949">
          <cell r="C12949" t="str">
            <v>05203-04001</v>
          </cell>
          <cell r="D12949">
            <v>94535566</v>
          </cell>
        </row>
        <row r="12950">
          <cell r="C12950" t="str">
            <v>05204-05001</v>
          </cell>
          <cell r="D12950">
            <v>94535567</v>
          </cell>
        </row>
        <row r="12951">
          <cell r="C12951" t="str">
            <v>05204-05003</v>
          </cell>
          <cell r="D12951">
            <v>94535568</v>
          </cell>
        </row>
        <row r="12952">
          <cell r="C12952" t="str">
            <v>05231-27001</v>
          </cell>
          <cell r="D12952">
            <v>94535569</v>
          </cell>
        </row>
        <row r="12953">
          <cell r="C12953" t="str">
            <v>05231-27002</v>
          </cell>
          <cell r="D12953">
            <v>94535570</v>
          </cell>
        </row>
        <row r="12954">
          <cell r="C12954" t="str">
            <v>05231-27005</v>
          </cell>
          <cell r="D12954">
            <v>94535571</v>
          </cell>
        </row>
        <row r="12955">
          <cell r="C12955" t="str">
            <v>05231-27006</v>
          </cell>
          <cell r="D12955">
            <v>94535572</v>
          </cell>
        </row>
        <row r="12956">
          <cell r="C12956" t="str">
            <v>05232-27081</v>
          </cell>
          <cell r="D12956">
            <v>94535573</v>
          </cell>
        </row>
        <row r="12957">
          <cell r="C12957" t="str">
            <v>05232-27085</v>
          </cell>
          <cell r="D12957">
            <v>94535574</v>
          </cell>
        </row>
        <row r="12958">
          <cell r="C12958" t="str">
            <v>05234-28081</v>
          </cell>
          <cell r="D12958">
            <v>94535575</v>
          </cell>
        </row>
        <row r="12959">
          <cell r="C12959" t="str">
            <v>05234-28082</v>
          </cell>
          <cell r="D12959">
            <v>94535576</v>
          </cell>
        </row>
        <row r="12960">
          <cell r="C12960" t="str">
            <v>05234-28085</v>
          </cell>
          <cell r="D12960">
            <v>94535577</v>
          </cell>
        </row>
        <row r="12961">
          <cell r="C12961" t="str">
            <v>05234-28086</v>
          </cell>
          <cell r="D12961">
            <v>94535578</v>
          </cell>
        </row>
        <row r="12962">
          <cell r="C12962" t="str">
            <v>05301-03003</v>
          </cell>
          <cell r="D12962">
            <v>94535579</v>
          </cell>
        </row>
        <row r="12963">
          <cell r="C12963" t="str">
            <v>05302-05001</v>
          </cell>
          <cell r="D12963">
            <v>94535580</v>
          </cell>
        </row>
        <row r="12964">
          <cell r="C12964" t="str">
            <v>05302-05003</v>
          </cell>
          <cell r="D12964">
            <v>94535581</v>
          </cell>
        </row>
        <row r="12965">
          <cell r="C12965" t="str">
            <v>05302-05004</v>
          </cell>
          <cell r="D12965">
            <v>94535582</v>
          </cell>
        </row>
        <row r="12966">
          <cell r="C12966" t="str">
            <v>05303-16001</v>
          </cell>
          <cell r="D12966">
            <v>94535583</v>
          </cell>
        </row>
        <row r="12967">
          <cell r="C12967" t="str">
            <v>05331-04001</v>
          </cell>
          <cell r="D12967">
            <v>94535584</v>
          </cell>
        </row>
        <row r="12968">
          <cell r="C12968" t="str">
            <v>05331-04005</v>
          </cell>
          <cell r="D12968">
            <v>94535585</v>
          </cell>
        </row>
        <row r="12969">
          <cell r="C12969" t="str">
            <v>05332-05001</v>
          </cell>
          <cell r="D12969">
            <v>94535586</v>
          </cell>
        </row>
        <row r="12970">
          <cell r="C12970" t="str">
            <v>05332-05005</v>
          </cell>
          <cell r="D12970">
            <v>94535587</v>
          </cell>
        </row>
        <row r="12971">
          <cell r="C12971" t="str">
            <v>05401-05001</v>
          </cell>
          <cell r="D12971">
            <v>94535588</v>
          </cell>
        </row>
        <row r="12972">
          <cell r="C12972" t="str">
            <v>05402-05001</v>
          </cell>
          <cell r="D12972">
            <v>94535589</v>
          </cell>
        </row>
        <row r="12973">
          <cell r="C12973" t="str">
            <v>05403-10001</v>
          </cell>
          <cell r="D12973">
            <v>94535590</v>
          </cell>
        </row>
        <row r="12974">
          <cell r="C12974" t="str">
            <v>05404-10001</v>
          </cell>
          <cell r="D12974">
            <v>94535591</v>
          </cell>
        </row>
        <row r="12975">
          <cell r="C12975" t="str">
            <v>05405-10001</v>
          </cell>
          <cell r="D12975">
            <v>94535592</v>
          </cell>
        </row>
        <row r="12976">
          <cell r="C12976" t="str">
            <v>05406-08001</v>
          </cell>
          <cell r="D12976">
            <v>94535593</v>
          </cell>
        </row>
        <row r="12977">
          <cell r="C12977" t="str">
            <v>06111-05004</v>
          </cell>
          <cell r="D12977">
            <v>94535263</v>
          </cell>
        </row>
        <row r="12978">
          <cell r="C12978" t="str">
            <v>06111-08004</v>
          </cell>
          <cell r="D12978">
            <v>94535264</v>
          </cell>
        </row>
        <row r="12979">
          <cell r="C12979" t="str">
            <v>06111-10004</v>
          </cell>
          <cell r="D12979">
            <v>94535265</v>
          </cell>
        </row>
        <row r="12980">
          <cell r="C12980" t="str">
            <v>06111-13004</v>
          </cell>
          <cell r="D12980">
            <v>94535266</v>
          </cell>
        </row>
        <row r="12981">
          <cell r="C12981" t="str">
            <v>06111-14004</v>
          </cell>
          <cell r="D12981">
            <v>94535267</v>
          </cell>
        </row>
        <row r="12982">
          <cell r="C12982" t="str">
            <v>06112-10004</v>
          </cell>
          <cell r="D12982">
            <v>94535268</v>
          </cell>
        </row>
        <row r="12983">
          <cell r="C12983" t="str">
            <v>07120-06103</v>
          </cell>
          <cell r="D12983">
            <v>94500733</v>
          </cell>
        </row>
        <row r="12984">
          <cell r="C12984" t="str">
            <v>07120-06122</v>
          </cell>
          <cell r="D12984">
            <v>94500734</v>
          </cell>
        </row>
        <row r="12985">
          <cell r="C12985" t="str">
            <v>07120-06125</v>
          </cell>
          <cell r="D12985">
            <v>94500735</v>
          </cell>
        </row>
        <row r="12986">
          <cell r="C12986" t="str">
            <v>07120-06163</v>
          </cell>
          <cell r="D12986">
            <v>94500736</v>
          </cell>
        </row>
        <row r="12987">
          <cell r="C12987" t="str">
            <v>07120-06165</v>
          </cell>
          <cell r="D12987">
            <v>94500737</v>
          </cell>
        </row>
        <row r="12988">
          <cell r="C12988" t="str">
            <v>07120-06209</v>
          </cell>
          <cell r="D12988">
            <v>94500738</v>
          </cell>
        </row>
        <row r="12989">
          <cell r="C12989" t="str">
            <v>07120-06255</v>
          </cell>
          <cell r="D12989">
            <v>94500739</v>
          </cell>
        </row>
        <row r="12990">
          <cell r="C12990" t="str">
            <v>07120-06259</v>
          </cell>
          <cell r="D12990">
            <v>94500740</v>
          </cell>
        </row>
        <row r="12991">
          <cell r="C12991" t="str">
            <v>07120-06355</v>
          </cell>
          <cell r="D12991">
            <v>94500741</v>
          </cell>
        </row>
        <row r="12992">
          <cell r="C12992" t="str">
            <v>07120-06400</v>
          </cell>
          <cell r="D12992">
            <v>94500742</v>
          </cell>
        </row>
        <row r="12993">
          <cell r="C12993" t="str">
            <v>07120-06403</v>
          </cell>
          <cell r="D12993">
            <v>94500743</v>
          </cell>
        </row>
        <row r="12994">
          <cell r="C12994" t="str">
            <v>07120-08253</v>
          </cell>
          <cell r="D12994">
            <v>94500744</v>
          </cell>
        </row>
        <row r="12995">
          <cell r="C12995" t="str">
            <v>07130-05103</v>
          </cell>
          <cell r="D12995">
            <v>94500745</v>
          </cell>
        </row>
        <row r="12996">
          <cell r="C12996" t="str">
            <v>07130-05123</v>
          </cell>
          <cell r="D12996">
            <v>94500746</v>
          </cell>
        </row>
        <row r="12997">
          <cell r="C12997" t="str">
            <v>07130-05165</v>
          </cell>
          <cell r="D12997">
            <v>94500747</v>
          </cell>
        </row>
        <row r="12998">
          <cell r="C12998" t="str">
            <v>07130-06120</v>
          </cell>
          <cell r="D12998">
            <v>94500748</v>
          </cell>
        </row>
        <row r="12999">
          <cell r="C12999" t="str">
            <v>07130-06123</v>
          </cell>
          <cell r="D12999">
            <v>94500749</v>
          </cell>
        </row>
        <row r="13000">
          <cell r="C13000" t="str">
            <v>07130-06125</v>
          </cell>
          <cell r="D13000">
            <v>94500750</v>
          </cell>
        </row>
        <row r="13001">
          <cell r="C13001" t="str">
            <v>07130-06163</v>
          </cell>
          <cell r="D13001">
            <v>94500751</v>
          </cell>
        </row>
        <row r="13002">
          <cell r="C13002" t="str">
            <v>07130-06165</v>
          </cell>
          <cell r="D13002">
            <v>94500752</v>
          </cell>
        </row>
        <row r="13003">
          <cell r="C13003" t="str">
            <v>07130-06169</v>
          </cell>
          <cell r="D13003">
            <v>94500753</v>
          </cell>
        </row>
        <row r="13004">
          <cell r="C13004" t="str">
            <v>07130-06203</v>
          </cell>
          <cell r="D13004">
            <v>94500754</v>
          </cell>
        </row>
        <row r="13005">
          <cell r="C13005" t="str">
            <v>07130-06305</v>
          </cell>
          <cell r="D13005">
            <v>94500755</v>
          </cell>
        </row>
        <row r="13006">
          <cell r="C13006" t="str">
            <v>07130-06403</v>
          </cell>
          <cell r="D13006">
            <v>94500756</v>
          </cell>
        </row>
        <row r="13007">
          <cell r="C13007" t="str">
            <v>07130-08165</v>
          </cell>
          <cell r="D13007">
            <v>94500757</v>
          </cell>
        </row>
        <row r="13008">
          <cell r="C13008" t="str">
            <v>07130-08205</v>
          </cell>
          <cell r="D13008">
            <v>94500758</v>
          </cell>
        </row>
        <row r="13009">
          <cell r="C13009" t="str">
            <v>07130-08255</v>
          </cell>
          <cell r="D13009">
            <v>94500759</v>
          </cell>
        </row>
        <row r="13010">
          <cell r="C13010" t="str">
            <v>07130-08303</v>
          </cell>
          <cell r="D13010">
            <v>94500760</v>
          </cell>
        </row>
        <row r="13011">
          <cell r="C13011" t="str">
            <v>07130-08309</v>
          </cell>
          <cell r="D13011">
            <v>94500761</v>
          </cell>
        </row>
        <row r="13012">
          <cell r="C13012" t="str">
            <v>07130-08603</v>
          </cell>
          <cell r="D13012">
            <v>94500762</v>
          </cell>
        </row>
        <row r="13013">
          <cell r="C13013" t="str">
            <v>07130-10603</v>
          </cell>
          <cell r="D13013">
            <v>94500763</v>
          </cell>
        </row>
        <row r="13014">
          <cell r="C13014" t="str">
            <v>07130-10653</v>
          </cell>
          <cell r="D13014">
            <v>94500764</v>
          </cell>
        </row>
        <row r="13015">
          <cell r="C13015" t="str">
            <v>08112-69037</v>
          </cell>
          <cell r="D13015">
            <v>94535269</v>
          </cell>
        </row>
        <row r="13016">
          <cell r="C13016" t="str">
            <v>08113-60070</v>
          </cell>
          <cell r="D13016">
            <v>94535270</v>
          </cell>
        </row>
        <row r="13017">
          <cell r="C13017" t="str">
            <v>08113-62070</v>
          </cell>
          <cell r="D13017">
            <v>94535271</v>
          </cell>
        </row>
        <row r="13018">
          <cell r="C13018" t="str">
            <v>08150-06287</v>
          </cell>
          <cell r="D13018">
            <v>94535272</v>
          </cell>
        </row>
        <row r="13019">
          <cell r="C13019" t="str">
            <v>08211-08155</v>
          </cell>
          <cell r="D13019">
            <v>94525001</v>
          </cell>
        </row>
        <row r="13020">
          <cell r="C13020" t="str">
            <v>08211-30381</v>
          </cell>
          <cell r="D13020">
            <v>94525002</v>
          </cell>
        </row>
        <row r="13021">
          <cell r="C13021" t="str">
            <v>08212-08155</v>
          </cell>
          <cell r="D13021">
            <v>94525003</v>
          </cell>
        </row>
        <row r="13022">
          <cell r="C13022" t="str">
            <v>08212-08182</v>
          </cell>
          <cell r="D13022">
            <v>94525004</v>
          </cell>
        </row>
        <row r="13023">
          <cell r="C13023" t="str">
            <v>08212-08182-000</v>
          </cell>
          <cell r="D13023">
            <v>94525004</v>
          </cell>
        </row>
        <row r="13024">
          <cell r="C13024" t="str">
            <v>08212-08282</v>
          </cell>
          <cell r="D13024">
            <v>94525005</v>
          </cell>
        </row>
        <row r="13025">
          <cell r="C13025" t="str">
            <v>08212-14301</v>
          </cell>
          <cell r="D13025">
            <v>94525006</v>
          </cell>
        </row>
        <row r="13026">
          <cell r="C13026" t="str">
            <v>08221-30362</v>
          </cell>
          <cell r="D13026">
            <v>94525007</v>
          </cell>
        </row>
        <row r="13027">
          <cell r="C13027" t="str">
            <v>08221-30383</v>
          </cell>
          <cell r="D13027">
            <v>94525008</v>
          </cell>
        </row>
        <row r="13028">
          <cell r="C13028" t="str">
            <v>08221-30386</v>
          </cell>
          <cell r="D13028">
            <v>94525009</v>
          </cell>
        </row>
        <row r="13029">
          <cell r="C13029" t="str">
            <v>08310-11043</v>
          </cell>
          <cell r="D13029">
            <v>94515024</v>
          </cell>
        </row>
        <row r="13030">
          <cell r="C13030" t="str">
            <v>08310-11053</v>
          </cell>
          <cell r="D13030">
            <v>94515025</v>
          </cell>
        </row>
        <row r="13031">
          <cell r="C13031" t="str">
            <v>08310-11060</v>
          </cell>
          <cell r="D13031">
            <v>94515026</v>
          </cell>
        </row>
        <row r="13032">
          <cell r="C13032" t="str">
            <v>08310-11060-000</v>
          </cell>
          <cell r="D13032">
            <v>94515026</v>
          </cell>
        </row>
        <row r="13033">
          <cell r="C13033" t="str">
            <v>08310-11063</v>
          </cell>
          <cell r="D13033">
            <v>94515027</v>
          </cell>
        </row>
        <row r="13034">
          <cell r="C13034" t="str">
            <v>08310-11065</v>
          </cell>
          <cell r="D13034">
            <v>94515028</v>
          </cell>
        </row>
        <row r="13035">
          <cell r="C13035" t="str">
            <v>08310-11069</v>
          </cell>
          <cell r="D13035">
            <v>94515029</v>
          </cell>
        </row>
        <row r="13036">
          <cell r="C13036" t="str">
            <v>08310-11080</v>
          </cell>
          <cell r="D13036">
            <v>94515030</v>
          </cell>
        </row>
        <row r="13037">
          <cell r="C13037" t="str">
            <v>08310-11080</v>
          </cell>
          <cell r="D13037">
            <v>94515030</v>
          </cell>
        </row>
        <row r="13038">
          <cell r="C13038" t="str">
            <v>08310-11083</v>
          </cell>
          <cell r="D13038">
            <v>94515031</v>
          </cell>
        </row>
        <row r="13039">
          <cell r="C13039" t="str">
            <v>08310-11088</v>
          </cell>
          <cell r="D13039">
            <v>94515032</v>
          </cell>
        </row>
        <row r="13040">
          <cell r="C13040" t="str">
            <v>08310-11103</v>
          </cell>
          <cell r="D13040">
            <v>94515033</v>
          </cell>
        </row>
        <row r="13041">
          <cell r="C13041" t="str">
            <v>08310-11103</v>
          </cell>
          <cell r="D13041">
            <v>94515033</v>
          </cell>
        </row>
        <row r="13042">
          <cell r="C13042" t="str">
            <v>08310-11103</v>
          </cell>
          <cell r="D13042">
            <v>94515036</v>
          </cell>
        </row>
        <row r="13043">
          <cell r="C13043" t="str">
            <v>08310-11103</v>
          </cell>
          <cell r="D13043">
            <v>94515033</v>
          </cell>
        </row>
        <row r="13044">
          <cell r="C13044" t="str">
            <v>08310-11123</v>
          </cell>
          <cell r="D13044">
            <v>94515034</v>
          </cell>
        </row>
        <row r="13045">
          <cell r="C13045" t="str">
            <v>08310-11123</v>
          </cell>
          <cell r="D13045">
            <v>94515034</v>
          </cell>
        </row>
        <row r="13046">
          <cell r="C13046" t="str">
            <v>08310-11143</v>
          </cell>
          <cell r="D13046">
            <v>94515035</v>
          </cell>
        </row>
        <row r="13047">
          <cell r="C13047" t="str">
            <v>08310-11183</v>
          </cell>
          <cell r="D13047">
            <v>94515036</v>
          </cell>
        </row>
        <row r="13048">
          <cell r="C13048" t="str">
            <v>08310-11183</v>
          </cell>
          <cell r="D13048">
            <v>94515036</v>
          </cell>
        </row>
        <row r="13049">
          <cell r="C13049" t="str">
            <v>08310-12063</v>
          </cell>
          <cell r="D13049">
            <v>94515037</v>
          </cell>
        </row>
        <row r="13050">
          <cell r="C13050" t="str">
            <v>08310-12065</v>
          </cell>
          <cell r="D13050">
            <v>94515038</v>
          </cell>
        </row>
        <row r="13051">
          <cell r="C13051" t="str">
            <v>08310-12082</v>
          </cell>
          <cell r="D13051">
            <v>94515039</v>
          </cell>
        </row>
        <row r="13052">
          <cell r="C13052" t="str">
            <v>08310-12083</v>
          </cell>
          <cell r="D13052">
            <v>94515040</v>
          </cell>
        </row>
        <row r="13053">
          <cell r="C13053" t="str">
            <v>08310-12102</v>
          </cell>
          <cell r="D13053">
            <v>94515458</v>
          </cell>
        </row>
        <row r="13054">
          <cell r="C13054" t="str">
            <v>08310-12103</v>
          </cell>
          <cell r="D13054">
            <v>94515041</v>
          </cell>
        </row>
        <row r="13055">
          <cell r="C13055" t="str">
            <v>08310-12103</v>
          </cell>
          <cell r="D13055">
            <v>94515041</v>
          </cell>
        </row>
        <row r="13056">
          <cell r="C13056" t="str">
            <v>08310-12143</v>
          </cell>
          <cell r="D13056">
            <v>94515042</v>
          </cell>
        </row>
        <row r="13057">
          <cell r="C13057" t="str">
            <v>08310-21063</v>
          </cell>
          <cell r="D13057">
            <v>94515043</v>
          </cell>
        </row>
        <row r="13058">
          <cell r="C13058" t="str">
            <v>08310-21065</v>
          </cell>
          <cell r="D13058">
            <v>94515044</v>
          </cell>
        </row>
        <row r="13059">
          <cell r="C13059" t="str">
            <v>08310-21083</v>
          </cell>
          <cell r="D13059">
            <v>94515045</v>
          </cell>
        </row>
        <row r="13060">
          <cell r="C13060" t="str">
            <v>08310-21089</v>
          </cell>
          <cell r="D13060">
            <v>94515046</v>
          </cell>
        </row>
        <row r="13061">
          <cell r="C13061" t="str">
            <v>08310-22043</v>
          </cell>
          <cell r="D13061">
            <v>94515047</v>
          </cell>
        </row>
        <row r="13062">
          <cell r="C13062" t="str">
            <v>08310-22063</v>
          </cell>
          <cell r="D13062">
            <v>94515048</v>
          </cell>
        </row>
        <row r="13063">
          <cell r="C13063" t="str">
            <v>08310-22083</v>
          </cell>
          <cell r="D13063">
            <v>94515049</v>
          </cell>
        </row>
        <row r="13064">
          <cell r="C13064" t="str">
            <v>08310-22085</v>
          </cell>
          <cell r="D13064">
            <v>94515050</v>
          </cell>
        </row>
        <row r="13065">
          <cell r="C13065" t="str">
            <v>08310-22103</v>
          </cell>
          <cell r="D13065">
            <v>94515051</v>
          </cell>
        </row>
        <row r="13066">
          <cell r="C13066" t="str">
            <v>08310-22103</v>
          </cell>
          <cell r="D13066">
            <v>94515051</v>
          </cell>
        </row>
        <row r="13067">
          <cell r="C13067" t="str">
            <v>08310-22143</v>
          </cell>
          <cell r="D13067">
            <v>94515052</v>
          </cell>
        </row>
        <row r="13068">
          <cell r="C13068" t="str">
            <v>08310-22149</v>
          </cell>
          <cell r="D13068">
            <v>94515053</v>
          </cell>
        </row>
        <row r="13069">
          <cell r="C13069" t="str">
            <v>08311-18083</v>
          </cell>
          <cell r="D13069">
            <v>94515054</v>
          </cell>
        </row>
        <row r="13070">
          <cell r="C13070" t="str">
            <v>08311-18085</v>
          </cell>
          <cell r="D13070">
            <v>94515055</v>
          </cell>
        </row>
        <row r="13071">
          <cell r="C13071" t="str">
            <v>08311-18089</v>
          </cell>
          <cell r="D13071">
            <v>94515056</v>
          </cell>
        </row>
        <row r="13072">
          <cell r="C13072" t="str">
            <v>08311-18103</v>
          </cell>
          <cell r="D13072">
            <v>94515057</v>
          </cell>
        </row>
        <row r="13073">
          <cell r="C13073" t="str">
            <v>08311-18123</v>
          </cell>
          <cell r="D13073">
            <v>94515058</v>
          </cell>
        </row>
        <row r="13074">
          <cell r="C13074" t="str">
            <v>08311-28082</v>
          </cell>
          <cell r="D13074">
            <v>94515059</v>
          </cell>
        </row>
        <row r="13075">
          <cell r="C13075" t="str">
            <v>08311-28083</v>
          </cell>
          <cell r="D13075">
            <v>94515060</v>
          </cell>
        </row>
        <row r="13076">
          <cell r="C13076" t="str">
            <v>08311-28089</v>
          </cell>
          <cell r="D13076">
            <v>94515061</v>
          </cell>
        </row>
        <row r="13077">
          <cell r="C13077" t="str">
            <v>08311-28100</v>
          </cell>
          <cell r="D13077">
            <v>94515062</v>
          </cell>
        </row>
        <row r="13078">
          <cell r="C13078" t="str">
            <v>08311-28103</v>
          </cell>
          <cell r="D13078">
            <v>94515063</v>
          </cell>
        </row>
        <row r="13079">
          <cell r="C13079" t="str">
            <v>08311-28143</v>
          </cell>
          <cell r="D13079">
            <v>94515064</v>
          </cell>
        </row>
        <row r="13080">
          <cell r="C13080" t="str">
            <v>08311-35083</v>
          </cell>
          <cell r="D13080">
            <v>94515065</v>
          </cell>
        </row>
        <row r="13081">
          <cell r="C13081" t="str">
            <v>08311-38082</v>
          </cell>
          <cell r="D13081">
            <v>94515066</v>
          </cell>
        </row>
        <row r="13082">
          <cell r="C13082" t="str">
            <v>08311-38083</v>
          </cell>
          <cell r="D13082">
            <v>94515067</v>
          </cell>
        </row>
        <row r="13083">
          <cell r="C13083" t="str">
            <v>08311-38102</v>
          </cell>
          <cell r="D13083">
            <v>94515068</v>
          </cell>
        </row>
        <row r="13084">
          <cell r="C13084" t="str">
            <v>08311-38103</v>
          </cell>
          <cell r="D13084">
            <v>94515069</v>
          </cell>
        </row>
        <row r="13085">
          <cell r="C13085" t="str">
            <v>08311-38105</v>
          </cell>
          <cell r="D13085">
            <v>94515450</v>
          </cell>
        </row>
        <row r="13086">
          <cell r="C13086" t="str">
            <v>08311-38123</v>
          </cell>
          <cell r="D13086">
            <v>94515070</v>
          </cell>
        </row>
        <row r="13087">
          <cell r="C13087" t="str">
            <v>08311-38125</v>
          </cell>
          <cell r="D13087">
            <v>94515449</v>
          </cell>
        </row>
        <row r="13088">
          <cell r="C13088" t="str">
            <v>08311-38143</v>
          </cell>
          <cell r="D13088">
            <v>94515071</v>
          </cell>
        </row>
        <row r="13089">
          <cell r="C13089" t="str">
            <v>08313-21053</v>
          </cell>
          <cell r="D13089">
            <v>94515072</v>
          </cell>
        </row>
        <row r="13090">
          <cell r="C13090" t="str">
            <v>08313-21055</v>
          </cell>
          <cell r="D13090">
            <v>94515073</v>
          </cell>
        </row>
        <row r="13091">
          <cell r="C13091" t="str">
            <v>08313-21080</v>
          </cell>
          <cell r="D13091">
            <v>94515456</v>
          </cell>
        </row>
        <row r="13092">
          <cell r="C13092" t="str">
            <v>08313-21083</v>
          </cell>
          <cell r="D13092">
            <v>94515074</v>
          </cell>
        </row>
        <row r="13093">
          <cell r="C13093" t="str">
            <v>08314-41123</v>
          </cell>
          <cell r="D13093">
            <v>94515075</v>
          </cell>
        </row>
        <row r="13094">
          <cell r="C13094" t="str">
            <v>08314-41123</v>
          </cell>
          <cell r="D13094">
            <v>94515075</v>
          </cell>
        </row>
        <row r="13095">
          <cell r="C13095" t="str">
            <v>08314-41163</v>
          </cell>
          <cell r="D13095">
            <v>94515076</v>
          </cell>
        </row>
        <row r="13096">
          <cell r="C13096" t="str">
            <v>08314-41166</v>
          </cell>
          <cell r="D13096">
            <v>94515076</v>
          </cell>
        </row>
        <row r="13097">
          <cell r="C13097" t="str">
            <v>08315-11049</v>
          </cell>
          <cell r="D13097">
            <v>94515077</v>
          </cell>
        </row>
        <row r="13098">
          <cell r="C13098" t="str">
            <v>08315-11059</v>
          </cell>
          <cell r="D13098">
            <v>94515078</v>
          </cell>
        </row>
        <row r="13099">
          <cell r="C13099" t="str">
            <v>08315-11069</v>
          </cell>
          <cell r="D13099">
            <v>94515079</v>
          </cell>
        </row>
        <row r="13100">
          <cell r="C13100" t="str">
            <v>08315-11069</v>
          </cell>
          <cell r="D13100">
            <v>94515079</v>
          </cell>
        </row>
        <row r="13101">
          <cell r="C13101" t="str">
            <v>08315-11089</v>
          </cell>
          <cell r="D13101">
            <v>94515080</v>
          </cell>
        </row>
        <row r="13102">
          <cell r="C13102" t="str">
            <v>08315-11089</v>
          </cell>
          <cell r="D13102">
            <v>94515080</v>
          </cell>
        </row>
        <row r="13103">
          <cell r="C13103" t="str">
            <v>08315-11109</v>
          </cell>
          <cell r="D13103">
            <v>94515081</v>
          </cell>
        </row>
        <row r="13104">
          <cell r="C13104" t="str">
            <v>08315-11129</v>
          </cell>
          <cell r="D13104">
            <v>94515082</v>
          </cell>
        </row>
        <row r="13105">
          <cell r="C13105" t="str">
            <v>08315-15003</v>
          </cell>
          <cell r="D13105">
            <v>94515099</v>
          </cell>
        </row>
        <row r="13106">
          <cell r="C13106" t="str">
            <v>08315-21069</v>
          </cell>
          <cell r="D13106">
            <v>94515083</v>
          </cell>
        </row>
        <row r="13107">
          <cell r="C13107" t="str">
            <v>08315-21089</v>
          </cell>
          <cell r="D13107">
            <v>94515084</v>
          </cell>
        </row>
        <row r="13108">
          <cell r="C13108" t="str">
            <v>08315-21109</v>
          </cell>
          <cell r="D13108">
            <v>94515085</v>
          </cell>
        </row>
        <row r="13109">
          <cell r="C13109" t="str">
            <v>08315-21129</v>
          </cell>
          <cell r="D13109">
            <v>94515086</v>
          </cell>
        </row>
        <row r="13110">
          <cell r="C13110" t="str">
            <v>08315-41069</v>
          </cell>
          <cell r="D13110">
            <v>94515087</v>
          </cell>
        </row>
        <row r="13111">
          <cell r="C13111" t="str">
            <v>08315-41089</v>
          </cell>
          <cell r="D13111">
            <v>94515088</v>
          </cell>
        </row>
        <row r="13112">
          <cell r="C13112" t="str">
            <v>08315-41109</v>
          </cell>
          <cell r="D13112">
            <v>94515089</v>
          </cell>
        </row>
        <row r="13113">
          <cell r="C13113" t="str">
            <v>08315-41129</v>
          </cell>
          <cell r="D13113">
            <v>94515090</v>
          </cell>
        </row>
        <row r="13114">
          <cell r="C13114" t="str">
            <v>08315-81049</v>
          </cell>
          <cell r="D13114">
            <v>94515091</v>
          </cell>
        </row>
        <row r="13115">
          <cell r="C13115" t="str">
            <v>08315-81059</v>
          </cell>
          <cell r="D13115">
            <v>94515092</v>
          </cell>
        </row>
        <row r="13116">
          <cell r="C13116" t="str">
            <v>08315-81089</v>
          </cell>
          <cell r="D13116">
            <v>94515093</v>
          </cell>
        </row>
        <row r="13117">
          <cell r="C13117" t="str">
            <v>08315-81109</v>
          </cell>
          <cell r="D13117">
            <v>94515457</v>
          </cell>
        </row>
        <row r="13118">
          <cell r="C13118" t="str">
            <v>08316-15043</v>
          </cell>
          <cell r="D13118">
            <v>94515094</v>
          </cell>
        </row>
        <row r="13119">
          <cell r="C13119" t="str">
            <v>08316-15052</v>
          </cell>
          <cell r="D13119">
            <v>94515095</v>
          </cell>
        </row>
        <row r="13120">
          <cell r="C13120" t="str">
            <v>08316-15063</v>
          </cell>
          <cell r="D13120">
            <v>94515096</v>
          </cell>
        </row>
        <row r="13121">
          <cell r="C13121" t="str">
            <v>08316-15065</v>
          </cell>
          <cell r="D13121">
            <v>94515097</v>
          </cell>
        </row>
        <row r="13122">
          <cell r="C13122" t="str">
            <v>08316-15069</v>
          </cell>
          <cell r="D13122">
            <v>94515098</v>
          </cell>
        </row>
        <row r="13123">
          <cell r="C13123" t="str">
            <v>08316-15083</v>
          </cell>
          <cell r="D13123">
            <v>94515099</v>
          </cell>
        </row>
        <row r="13124">
          <cell r="C13124" t="str">
            <v>08316-15103</v>
          </cell>
          <cell r="D13124">
            <v>94515100</v>
          </cell>
        </row>
        <row r="13125">
          <cell r="C13125" t="str">
            <v>08316-15123</v>
          </cell>
          <cell r="D13125">
            <v>94515101</v>
          </cell>
        </row>
        <row r="13126">
          <cell r="C13126" t="str">
            <v>08316-18062</v>
          </cell>
          <cell r="D13126">
            <v>94515102</v>
          </cell>
        </row>
        <row r="13127">
          <cell r="C13127" t="str">
            <v>08316-18063</v>
          </cell>
          <cell r="D13127">
            <v>94515103</v>
          </cell>
        </row>
        <row r="13128">
          <cell r="C13128" t="str">
            <v>08316-18065</v>
          </cell>
          <cell r="D13128">
            <v>94515104</v>
          </cell>
        </row>
        <row r="13129">
          <cell r="C13129" t="str">
            <v>08316-18069</v>
          </cell>
          <cell r="D13129">
            <v>94515105</v>
          </cell>
        </row>
        <row r="13130">
          <cell r="C13130" t="str">
            <v>08316-18082</v>
          </cell>
          <cell r="D13130">
            <v>94515106</v>
          </cell>
        </row>
        <row r="13131">
          <cell r="C13131" t="str">
            <v>08316-18083</v>
          </cell>
          <cell r="D13131">
            <v>94515107</v>
          </cell>
        </row>
        <row r="13132">
          <cell r="C13132" t="str">
            <v>08316-18085</v>
          </cell>
          <cell r="D13132">
            <v>94515108</v>
          </cell>
        </row>
        <row r="13133">
          <cell r="C13133" t="str">
            <v>08316-18103</v>
          </cell>
          <cell r="D13133">
            <v>94515109</v>
          </cell>
        </row>
        <row r="13134">
          <cell r="C13134" t="str">
            <v>08316-18105</v>
          </cell>
          <cell r="D13134">
            <v>94515110</v>
          </cell>
        </row>
        <row r="13135">
          <cell r="C13135" t="str">
            <v>08316-18123</v>
          </cell>
          <cell r="D13135">
            <v>94515111</v>
          </cell>
        </row>
        <row r="13136">
          <cell r="C13136" t="str">
            <v>08316-25042</v>
          </cell>
          <cell r="D13136">
            <v>94515112</v>
          </cell>
        </row>
        <row r="13137">
          <cell r="C13137" t="str">
            <v>08316-25043</v>
          </cell>
          <cell r="D13137">
            <v>94515113</v>
          </cell>
        </row>
        <row r="13138">
          <cell r="C13138" t="str">
            <v>08316-25050</v>
          </cell>
          <cell r="D13138">
            <v>94515114</v>
          </cell>
        </row>
        <row r="13139">
          <cell r="C13139" t="str">
            <v>08316-25053</v>
          </cell>
          <cell r="D13139">
            <v>94515115</v>
          </cell>
        </row>
        <row r="13140">
          <cell r="C13140" t="str">
            <v>08316-25058</v>
          </cell>
          <cell r="D13140">
            <v>94515116</v>
          </cell>
        </row>
        <row r="13141">
          <cell r="C13141" t="str">
            <v>08316-25060</v>
          </cell>
          <cell r="D13141">
            <v>94515117</v>
          </cell>
        </row>
        <row r="13142">
          <cell r="C13142" t="str">
            <v>08316-25060</v>
          </cell>
          <cell r="D13142">
            <v>94515117</v>
          </cell>
        </row>
        <row r="13143">
          <cell r="C13143" t="str">
            <v>08316-25060</v>
          </cell>
          <cell r="D13143">
            <v>94515717</v>
          </cell>
        </row>
        <row r="13144">
          <cell r="C13144" t="str">
            <v>08316-25060</v>
          </cell>
          <cell r="D13144">
            <v>94520119</v>
          </cell>
        </row>
        <row r="13145">
          <cell r="C13145" t="str">
            <v>08316-25060</v>
          </cell>
          <cell r="D13145">
            <v>94515117</v>
          </cell>
        </row>
        <row r="13146">
          <cell r="C13146" t="str">
            <v>08316-25062</v>
          </cell>
          <cell r="D13146">
            <v>94515118</v>
          </cell>
        </row>
        <row r="13147">
          <cell r="C13147" t="str">
            <v>08316-25063</v>
          </cell>
          <cell r="D13147">
            <v>94515119</v>
          </cell>
        </row>
        <row r="13148">
          <cell r="C13148" t="str">
            <v>08316-25065</v>
          </cell>
          <cell r="D13148">
            <v>94515120</v>
          </cell>
        </row>
        <row r="13149">
          <cell r="C13149" t="str">
            <v>08316-25069</v>
          </cell>
          <cell r="D13149">
            <v>94515121</v>
          </cell>
        </row>
        <row r="13150">
          <cell r="C13150" t="str">
            <v>08316-25080</v>
          </cell>
          <cell r="D13150">
            <v>94515122</v>
          </cell>
        </row>
        <row r="13151">
          <cell r="C13151" t="str">
            <v>08316-25080</v>
          </cell>
          <cell r="D13151">
            <v>94515122</v>
          </cell>
        </row>
        <row r="13152">
          <cell r="C13152" t="str">
            <v>08316-25082</v>
          </cell>
          <cell r="D13152">
            <v>94515123</v>
          </cell>
        </row>
        <row r="13153">
          <cell r="C13153" t="str">
            <v>08316-25083</v>
          </cell>
          <cell r="D13153">
            <v>94515124</v>
          </cell>
        </row>
        <row r="13154">
          <cell r="C13154" t="str">
            <v>08316-25085</v>
          </cell>
          <cell r="D13154">
            <v>94515125</v>
          </cell>
        </row>
        <row r="13155">
          <cell r="C13155" t="str">
            <v>08316-25103</v>
          </cell>
          <cell r="D13155">
            <v>94515126</v>
          </cell>
        </row>
        <row r="13156">
          <cell r="C13156" t="str">
            <v>08316-25103</v>
          </cell>
          <cell r="D13156">
            <v>94515126</v>
          </cell>
        </row>
        <row r="13157">
          <cell r="C13157" t="str">
            <v>08316-28053</v>
          </cell>
          <cell r="D13157">
            <v>94515127</v>
          </cell>
        </row>
        <row r="13158">
          <cell r="C13158" t="str">
            <v>08316-28063</v>
          </cell>
          <cell r="D13158">
            <v>94515128</v>
          </cell>
        </row>
        <row r="13159">
          <cell r="C13159" t="str">
            <v>08316-28065</v>
          </cell>
          <cell r="D13159">
            <v>94515129</v>
          </cell>
        </row>
        <row r="13160">
          <cell r="C13160" t="str">
            <v>08316-28080</v>
          </cell>
          <cell r="D13160">
            <v>94515130</v>
          </cell>
        </row>
        <row r="13161">
          <cell r="C13161" t="str">
            <v>08316-28082</v>
          </cell>
          <cell r="D13161">
            <v>94515131</v>
          </cell>
        </row>
        <row r="13162">
          <cell r="C13162" t="str">
            <v>08316-28083</v>
          </cell>
          <cell r="D13162">
            <v>94515132</v>
          </cell>
        </row>
        <row r="13163">
          <cell r="C13163" t="str">
            <v>08316-28103</v>
          </cell>
          <cell r="D13163">
            <v>94515133</v>
          </cell>
        </row>
        <row r="13164">
          <cell r="C13164" t="str">
            <v>08316-28123</v>
          </cell>
          <cell r="D13164">
            <v>94515134</v>
          </cell>
        </row>
        <row r="13165">
          <cell r="C13165" t="str">
            <v>08318-11062</v>
          </cell>
          <cell r="D13165">
            <v>94515135</v>
          </cell>
        </row>
        <row r="13166">
          <cell r="C13166" t="str">
            <v>08321-21062</v>
          </cell>
          <cell r="D13166">
            <v>94525010</v>
          </cell>
        </row>
        <row r="13167">
          <cell r="C13167" t="str">
            <v>08321-21063</v>
          </cell>
          <cell r="D13167">
            <v>94525011</v>
          </cell>
        </row>
        <row r="13168">
          <cell r="C13168" t="str">
            <v>08321-21065</v>
          </cell>
          <cell r="D13168">
            <v>94525278</v>
          </cell>
        </row>
        <row r="13169">
          <cell r="C13169" t="str">
            <v>08321-21068</v>
          </cell>
          <cell r="D13169">
            <v>94525012</v>
          </cell>
        </row>
        <row r="13170">
          <cell r="C13170" t="str">
            <v>08321-21080</v>
          </cell>
          <cell r="D13170">
            <v>94525013</v>
          </cell>
        </row>
        <row r="13171">
          <cell r="C13171" t="str">
            <v>08321-21083</v>
          </cell>
          <cell r="D13171">
            <v>94525014</v>
          </cell>
        </row>
        <row r="13172">
          <cell r="C13172" t="str">
            <v>08321-21083</v>
          </cell>
          <cell r="D13172">
            <v>94525014</v>
          </cell>
        </row>
        <row r="13173">
          <cell r="C13173" t="str">
            <v>08321-21103</v>
          </cell>
          <cell r="D13173">
            <v>94525015</v>
          </cell>
        </row>
        <row r="13174">
          <cell r="C13174" t="str">
            <v>08321-21103</v>
          </cell>
          <cell r="D13174">
            <v>94525015</v>
          </cell>
        </row>
        <row r="13175">
          <cell r="C13175" t="str">
            <v>08321-21123</v>
          </cell>
          <cell r="D13175">
            <v>94525016</v>
          </cell>
        </row>
        <row r="13176">
          <cell r="C13176" t="str">
            <v>08321-31060</v>
          </cell>
          <cell r="D13176">
            <v>94525017</v>
          </cell>
        </row>
        <row r="13177">
          <cell r="C13177" t="str">
            <v>08321-31063</v>
          </cell>
          <cell r="D13177">
            <v>94525018</v>
          </cell>
        </row>
        <row r="13178">
          <cell r="C13178" t="str">
            <v>08321-31068</v>
          </cell>
          <cell r="D13178">
            <v>94525019</v>
          </cell>
        </row>
        <row r="13179">
          <cell r="C13179" t="str">
            <v>08321-31083</v>
          </cell>
          <cell r="D13179">
            <v>94525020</v>
          </cell>
        </row>
        <row r="13180">
          <cell r="C13180" t="str">
            <v>08321-31103</v>
          </cell>
          <cell r="D13180">
            <v>94525021</v>
          </cell>
        </row>
        <row r="13181">
          <cell r="C13181" t="str">
            <v>08321-31103</v>
          </cell>
          <cell r="D13181">
            <v>94525021</v>
          </cell>
        </row>
        <row r="13182">
          <cell r="C13182" t="str">
            <v>08321-31123</v>
          </cell>
          <cell r="D13182">
            <v>94525022</v>
          </cell>
        </row>
        <row r="13183">
          <cell r="C13183" t="str">
            <v>08321-31123</v>
          </cell>
          <cell r="D13183">
            <v>94525022</v>
          </cell>
        </row>
        <row r="13184">
          <cell r="C13184" t="str">
            <v>08321-31143</v>
          </cell>
          <cell r="D13184">
            <v>94525023</v>
          </cell>
        </row>
        <row r="13185">
          <cell r="C13185" t="str">
            <v>08322-11043</v>
          </cell>
          <cell r="D13185">
            <v>94525024</v>
          </cell>
        </row>
        <row r="13186">
          <cell r="C13186" t="str">
            <v>08322-11052</v>
          </cell>
          <cell r="D13186">
            <v>94525025</v>
          </cell>
        </row>
        <row r="13187">
          <cell r="C13187" t="str">
            <v>08322-11062</v>
          </cell>
          <cell r="D13187">
            <v>94525026</v>
          </cell>
        </row>
        <row r="13188">
          <cell r="C13188" t="str">
            <v>08322-11063</v>
          </cell>
          <cell r="D13188">
            <v>94525027</v>
          </cell>
        </row>
        <row r="13189">
          <cell r="C13189" t="str">
            <v>08322-11065</v>
          </cell>
          <cell r="D13189">
            <v>94525028</v>
          </cell>
        </row>
        <row r="13190">
          <cell r="C13190" t="str">
            <v>08322-11083</v>
          </cell>
          <cell r="D13190">
            <v>94525029</v>
          </cell>
        </row>
        <row r="13191">
          <cell r="C13191" t="str">
            <v>08322-11085</v>
          </cell>
          <cell r="D13191">
            <v>94525030</v>
          </cell>
        </row>
        <row r="13192">
          <cell r="C13192" t="str">
            <v>08322-11088</v>
          </cell>
          <cell r="D13192">
            <v>94525031</v>
          </cell>
        </row>
        <row r="13193">
          <cell r="C13193" t="str">
            <v>08322-11103</v>
          </cell>
          <cell r="D13193">
            <v>94525032</v>
          </cell>
        </row>
        <row r="13194">
          <cell r="C13194" t="str">
            <v>08322-11103</v>
          </cell>
          <cell r="D13194">
            <v>94525032</v>
          </cell>
        </row>
        <row r="13195">
          <cell r="C13195" t="str">
            <v>08322-11123</v>
          </cell>
          <cell r="D13195">
            <v>94525033</v>
          </cell>
        </row>
        <row r="13196">
          <cell r="C13196" t="str">
            <v>08322-11125</v>
          </cell>
          <cell r="D13196">
            <v>94525034</v>
          </cell>
        </row>
        <row r="13197">
          <cell r="C13197" t="str">
            <v>08322-21063</v>
          </cell>
          <cell r="D13197">
            <v>94525277</v>
          </cell>
        </row>
        <row r="13198">
          <cell r="C13198" t="str">
            <v>08322-21065</v>
          </cell>
          <cell r="D13198">
            <v>94525279</v>
          </cell>
        </row>
        <row r="13199">
          <cell r="C13199" t="str">
            <v>08322-21066-000</v>
          </cell>
          <cell r="D13199">
            <v>94525027</v>
          </cell>
        </row>
        <row r="13200">
          <cell r="C13200" t="str">
            <v>08322-21083</v>
          </cell>
          <cell r="D13200">
            <v>94525035</v>
          </cell>
        </row>
        <row r="13201">
          <cell r="C13201" t="str">
            <v>08322-21088</v>
          </cell>
          <cell r="D13201">
            <v>94525036</v>
          </cell>
        </row>
        <row r="13202">
          <cell r="C13202" t="str">
            <v>08322-21089</v>
          </cell>
          <cell r="D13202">
            <v>94525037</v>
          </cell>
        </row>
        <row r="13203">
          <cell r="C13203" t="str">
            <v>08322-21103</v>
          </cell>
          <cell r="D13203">
            <v>94525038</v>
          </cell>
        </row>
        <row r="13204">
          <cell r="C13204" t="str">
            <v>08322-21123</v>
          </cell>
          <cell r="D13204">
            <v>94525039</v>
          </cell>
        </row>
        <row r="13205">
          <cell r="C13205" t="str">
            <v>08322-21123</v>
          </cell>
          <cell r="D13205">
            <v>94525039</v>
          </cell>
        </row>
        <row r="13206">
          <cell r="C13206" t="str">
            <v>08322-21143</v>
          </cell>
          <cell r="D13206">
            <v>94525040</v>
          </cell>
        </row>
        <row r="13207">
          <cell r="C13207" t="str">
            <v>08322-21163</v>
          </cell>
          <cell r="D13207">
            <v>94525041</v>
          </cell>
        </row>
        <row r="13208">
          <cell r="C13208" t="str">
            <v>08322-21166</v>
          </cell>
          <cell r="D13208">
            <v>94525041</v>
          </cell>
        </row>
        <row r="13209">
          <cell r="C13209" t="str">
            <v>08331-31109</v>
          </cell>
          <cell r="D13209">
            <v>94535141</v>
          </cell>
        </row>
        <row r="13210">
          <cell r="C13210" t="str">
            <v>08331-31129</v>
          </cell>
          <cell r="D13210">
            <v>94535142</v>
          </cell>
        </row>
        <row r="13211">
          <cell r="C13211" t="str">
            <v>08331-31159</v>
          </cell>
          <cell r="D13211">
            <v>94535143</v>
          </cell>
        </row>
        <row r="13212">
          <cell r="C13212" t="str">
            <v>08331-31189</v>
          </cell>
          <cell r="D13212">
            <v>94535144</v>
          </cell>
        </row>
        <row r="13213">
          <cell r="C13213" t="str">
            <v>08331-31199</v>
          </cell>
          <cell r="D13213">
            <v>94535145</v>
          </cell>
        </row>
        <row r="13214">
          <cell r="C13214" t="str">
            <v>08331-31289</v>
          </cell>
          <cell r="D13214">
            <v>94535146</v>
          </cell>
        </row>
        <row r="13215">
          <cell r="C13215" t="str">
            <v>08331-41159</v>
          </cell>
          <cell r="D13215">
            <v>94535147</v>
          </cell>
        </row>
        <row r="13216">
          <cell r="C13216" t="str">
            <v>08331-41243</v>
          </cell>
          <cell r="D13216">
            <v>94535148</v>
          </cell>
        </row>
        <row r="13217">
          <cell r="C13217" t="str">
            <v>08331-41389</v>
          </cell>
          <cell r="D13217">
            <v>94535149</v>
          </cell>
        </row>
        <row r="13218">
          <cell r="C13218" t="str">
            <v>08331-41479</v>
          </cell>
          <cell r="D13218">
            <v>94535150</v>
          </cell>
        </row>
        <row r="13219">
          <cell r="C13219" t="str">
            <v>08331-41529</v>
          </cell>
          <cell r="D13219">
            <v>94535151</v>
          </cell>
        </row>
        <row r="13220">
          <cell r="C13220" t="str">
            <v>08331-41589</v>
          </cell>
          <cell r="D13220">
            <v>94535152</v>
          </cell>
        </row>
        <row r="13221">
          <cell r="C13221" t="str">
            <v>08331-41589</v>
          </cell>
          <cell r="D13221">
            <v>94535152</v>
          </cell>
        </row>
        <row r="13222">
          <cell r="C13222" t="str">
            <v>08332-11033</v>
          </cell>
          <cell r="D13222">
            <v>94535153</v>
          </cell>
        </row>
        <row r="13223">
          <cell r="C13223" t="str">
            <v>08332-11035</v>
          </cell>
          <cell r="D13223">
            <v>94535154</v>
          </cell>
        </row>
        <row r="13224">
          <cell r="C13224" t="str">
            <v>08332-11039</v>
          </cell>
          <cell r="D13224">
            <v>94535155</v>
          </cell>
        </row>
        <row r="13225">
          <cell r="C13225" t="str">
            <v>08332-11053</v>
          </cell>
          <cell r="D13225">
            <v>94535156</v>
          </cell>
        </row>
        <row r="13226">
          <cell r="C13226" t="str">
            <v>08332-11063</v>
          </cell>
          <cell r="D13226">
            <v>94535157</v>
          </cell>
        </row>
        <row r="13227">
          <cell r="C13227" t="str">
            <v>08332-11079</v>
          </cell>
          <cell r="D13227">
            <v>94535158</v>
          </cell>
        </row>
        <row r="13228">
          <cell r="C13228" t="str">
            <v>08332-11089</v>
          </cell>
          <cell r="D13228">
            <v>94535159</v>
          </cell>
        </row>
        <row r="13229">
          <cell r="C13229" t="str">
            <v>08332-11099</v>
          </cell>
          <cell r="D13229">
            <v>94535160</v>
          </cell>
        </row>
        <row r="13230">
          <cell r="C13230" t="str">
            <v>08332-11103</v>
          </cell>
          <cell r="D13230">
            <v>94535161</v>
          </cell>
        </row>
        <row r="13231">
          <cell r="C13231" t="str">
            <v>08332-21053</v>
          </cell>
          <cell r="D13231">
            <v>94535162</v>
          </cell>
        </row>
        <row r="13232">
          <cell r="C13232" t="str">
            <v>08332-21059</v>
          </cell>
          <cell r="D13232">
            <v>94535163</v>
          </cell>
        </row>
        <row r="13233">
          <cell r="C13233" t="str">
            <v>08332-21069</v>
          </cell>
          <cell r="D13233">
            <v>94535164</v>
          </cell>
        </row>
        <row r="13234">
          <cell r="C13234" t="str">
            <v>08332-21083</v>
          </cell>
          <cell r="D13234">
            <v>94535165</v>
          </cell>
        </row>
        <row r="13235">
          <cell r="C13235" t="str">
            <v>08332-21089</v>
          </cell>
          <cell r="D13235">
            <v>94535166</v>
          </cell>
        </row>
        <row r="13236">
          <cell r="C13236" t="str">
            <v>08335-11063</v>
          </cell>
          <cell r="D13236">
            <v>94530001</v>
          </cell>
        </row>
        <row r="13237">
          <cell r="C13237" t="str">
            <v>08335-11069</v>
          </cell>
          <cell r="D13237">
            <v>94530002</v>
          </cell>
        </row>
        <row r="13238">
          <cell r="C13238" t="str">
            <v>08335-11103</v>
          </cell>
          <cell r="D13238">
            <v>94530003</v>
          </cell>
        </row>
        <row r="13239">
          <cell r="C13239" t="str">
            <v>08335-11143</v>
          </cell>
          <cell r="D13239">
            <v>94530004</v>
          </cell>
        </row>
        <row r="13240">
          <cell r="C13240" t="str">
            <v>08341-31059</v>
          </cell>
          <cell r="D13240">
            <v>94535167</v>
          </cell>
        </row>
        <row r="13241">
          <cell r="C13241" t="str">
            <v>08361-15053</v>
          </cell>
          <cell r="D13241">
            <v>94515136</v>
          </cell>
        </row>
        <row r="13242">
          <cell r="C13242" t="str">
            <v>08361-15063</v>
          </cell>
          <cell r="D13242">
            <v>94515137</v>
          </cell>
        </row>
        <row r="13243">
          <cell r="C13243" t="str">
            <v>08361-15065</v>
          </cell>
          <cell r="D13243">
            <v>94515138</v>
          </cell>
        </row>
        <row r="13244">
          <cell r="C13244" t="str">
            <v>08361-15083</v>
          </cell>
          <cell r="D13244">
            <v>94515139</v>
          </cell>
        </row>
        <row r="13245">
          <cell r="C13245" t="str">
            <v>08361-15103</v>
          </cell>
          <cell r="D13245">
            <v>94515140</v>
          </cell>
        </row>
        <row r="13246">
          <cell r="C13246" t="str">
            <v>08361-18063</v>
          </cell>
          <cell r="D13246">
            <v>94515141</v>
          </cell>
        </row>
        <row r="13247">
          <cell r="C13247" t="str">
            <v>08361-18085</v>
          </cell>
          <cell r="D13247">
            <v>94515142</v>
          </cell>
        </row>
        <row r="13248">
          <cell r="C13248" t="str">
            <v>08361-18103</v>
          </cell>
          <cell r="D13248">
            <v>94515143</v>
          </cell>
        </row>
        <row r="13249">
          <cell r="C13249" t="str">
            <v>08361-25053</v>
          </cell>
          <cell r="D13249">
            <v>94515144</v>
          </cell>
        </row>
        <row r="13250">
          <cell r="C13250" t="str">
            <v>08361-25055</v>
          </cell>
          <cell r="D13250">
            <v>94515145</v>
          </cell>
        </row>
        <row r="13251">
          <cell r="C13251" t="str">
            <v>08361-25060</v>
          </cell>
          <cell r="D13251">
            <v>94515146</v>
          </cell>
        </row>
        <row r="13252">
          <cell r="C13252" t="str">
            <v>08361-25063</v>
          </cell>
          <cell r="D13252">
            <v>94515147</v>
          </cell>
        </row>
        <row r="13253">
          <cell r="C13253" t="str">
            <v>08361-25068</v>
          </cell>
          <cell r="D13253">
            <v>94515148</v>
          </cell>
        </row>
        <row r="13254">
          <cell r="C13254" t="str">
            <v>08361-25080</v>
          </cell>
          <cell r="D13254">
            <v>94515149</v>
          </cell>
        </row>
        <row r="13255">
          <cell r="C13255" t="str">
            <v>08361-25083</v>
          </cell>
          <cell r="D13255">
            <v>94515150</v>
          </cell>
        </row>
        <row r="13256">
          <cell r="C13256" t="str">
            <v>08361-25083</v>
          </cell>
          <cell r="D13256">
            <v>94515150</v>
          </cell>
        </row>
        <row r="13257">
          <cell r="C13257" t="str">
            <v>08361-25085</v>
          </cell>
          <cell r="D13257">
            <v>94515151</v>
          </cell>
        </row>
        <row r="13258">
          <cell r="C13258" t="str">
            <v>08361-28083</v>
          </cell>
          <cell r="D13258">
            <v>94515152</v>
          </cell>
        </row>
        <row r="13259">
          <cell r="C13259" t="str">
            <v>08361-28083</v>
          </cell>
          <cell r="D13259">
            <v>96515152</v>
          </cell>
        </row>
        <row r="13260">
          <cell r="C13260" t="str">
            <v>08361-28083</v>
          </cell>
          <cell r="D13260">
            <v>94515152</v>
          </cell>
        </row>
        <row r="13261">
          <cell r="C13261" t="str">
            <v>08361-28089</v>
          </cell>
          <cell r="D13261">
            <v>94515153</v>
          </cell>
        </row>
        <row r="13262">
          <cell r="C13262" t="str">
            <v>08361-28103</v>
          </cell>
          <cell r="D13262">
            <v>94515154</v>
          </cell>
        </row>
        <row r="13263">
          <cell r="C13263" t="str">
            <v>08361-35083</v>
          </cell>
          <cell r="D13263">
            <v>94515155</v>
          </cell>
        </row>
        <row r="13264">
          <cell r="C13264" t="str">
            <v>08361-35085</v>
          </cell>
          <cell r="D13264">
            <v>94515156</v>
          </cell>
        </row>
        <row r="13265">
          <cell r="C13265" t="str">
            <v>08968282U</v>
          </cell>
          <cell r="D13265">
            <v>96915944</v>
          </cell>
        </row>
        <row r="13266">
          <cell r="C13266" t="str">
            <v>08975598U</v>
          </cell>
          <cell r="D13266">
            <v>96915945</v>
          </cell>
        </row>
        <row r="13267">
          <cell r="C13267" t="str">
            <v>08975598U</v>
          </cell>
          <cell r="D13267">
            <v>96915945</v>
          </cell>
        </row>
        <row r="13268">
          <cell r="C13268" t="str">
            <v>09100-06003</v>
          </cell>
          <cell r="D13268">
            <v>94500765</v>
          </cell>
        </row>
        <row r="13269">
          <cell r="C13269" t="str">
            <v>09100-06004</v>
          </cell>
          <cell r="D13269">
            <v>94500766</v>
          </cell>
        </row>
        <row r="13270">
          <cell r="C13270" t="str">
            <v>09100-06005</v>
          </cell>
          <cell r="D13270">
            <v>94500767</v>
          </cell>
        </row>
        <row r="13271">
          <cell r="C13271" t="str">
            <v>09100-06006</v>
          </cell>
          <cell r="D13271">
            <v>94500768</v>
          </cell>
        </row>
        <row r="13272">
          <cell r="C13272" t="str">
            <v>09100-06007</v>
          </cell>
          <cell r="D13272">
            <v>94500769</v>
          </cell>
        </row>
        <row r="13273">
          <cell r="C13273" t="str">
            <v>09100-06074</v>
          </cell>
          <cell r="D13273">
            <v>94500770</v>
          </cell>
        </row>
        <row r="13274">
          <cell r="C13274" t="str">
            <v>09100-06075</v>
          </cell>
          <cell r="D13274">
            <v>94500771</v>
          </cell>
        </row>
        <row r="13275">
          <cell r="C13275" t="str">
            <v>09100-06075</v>
          </cell>
          <cell r="D13275">
            <v>94500771</v>
          </cell>
        </row>
        <row r="13276">
          <cell r="C13276" t="str">
            <v>09100-06088</v>
          </cell>
          <cell r="D13276">
            <v>94500772</v>
          </cell>
        </row>
        <row r="13277">
          <cell r="C13277" t="str">
            <v>09100-07001</v>
          </cell>
          <cell r="D13277">
            <v>94500773</v>
          </cell>
        </row>
        <row r="13278">
          <cell r="C13278" t="str">
            <v>09100-07002</v>
          </cell>
          <cell r="D13278">
            <v>94500774</v>
          </cell>
        </row>
        <row r="13279">
          <cell r="C13279" t="str">
            <v>09100-07003</v>
          </cell>
          <cell r="D13279">
            <v>94500775</v>
          </cell>
        </row>
        <row r="13280">
          <cell r="C13280" t="str">
            <v>09100-08001</v>
          </cell>
          <cell r="D13280">
            <v>94500776</v>
          </cell>
        </row>
        <row r="13281">
          <cell r="C13281" t="str">
            <v>09100-08002</v>
          </cell>
          <cell r="D13281">
            <v>94500777</v>
          </cell>
        </row>
        <row r="13282">
          <cell r="C13282" t="str">
            <v>09100-08003</v>
          </cell>
          <cell r="D13282">
            <v>94500778</v>
          </cell>
        </row>
        <row r="13283">
          <cell r="C13283" t="str">
            <v>09100-08004</v>
          </cell>
          <cell r="D13283">
            <v>94500779</v>
          </cell>
        </row>
        <row r="13284">
          <cell r="C13284" t="str">
            <v>09100-08005</v>
          </cell>
          <cell r="D13284">
            <v>94500780</v>
          </cell>
        </row>
        <row r="13285">
          <cell r="C13285" t="str">
            <v>09100-08006</v>
          </cell>
          <cell r="D13285">
            <v>94500781</v>
          </cell>
        </row>
        <row r="13286">
          <cell r="C13286" t="str">
            <v>09100-08007</v>
          </cell>
          <cell r="D13286">
            <v>94500782</v>
          </cell>
        </row>
        <row r="13287">
          <cell r="C13287" t="str">
            <v>09100-08007</v>
          </cell>
          <cell r="D13287">
            <v>94535340</v>
          </cell>
        </row>
        <row r="13288">
          <cell r="C13288" t="str">
            <v>09100-08007</v>
          </cell>
          <cell r="D13288">
            <v>94500782</v>
          </cell>
        </row>
        <row r="13289">
          <cell r="C13289" t="str">
            <v>09100-08008</v>
          </cell>
          <cell r="D13289">
            <v>94500783</v>
          </cell>
        </row>
        <row r="13290">
          <cell r="C13290" t="str">
            <v>09100-08009</v>
          </cell>
          <cell r="D13290">
            <v>94500784</v>
          </cell>
        </row>
        <row r="13291">
          <cell r="C13291" t="str">
            <v>09100-08010</v>
          </cell>
          <cell r="D13291">
            <v>94500785</v>
          </cell>
        </row>
        <row r="13292">
          <cell r="C13292" t="str">
            <v>09100-08011</v>
          </cell>
          <cell r="D13292">
            <v>94500786</v>
          </cell>
        </row>
        <row r="13293">
          <cell r="C13293" t="str">
            <v>09100-08012</v>
          </cell>
          <cell r="D13293">
            <v>94500787</v>
          </cell>
        </row>
        <row r="13294">
          <cell r="C13294" t="str">
            <v>09100-08013</v>
          </cell>
          <cell r="D13294">
            <v>94500788</v>
          </cell>
        </row>
        <row r="13295">
          <cell r="C13295" t="str">
            <v>09100-08014</v>
          </cell>
          <cell r="D13295">
            <v>94500789</v>
          </cell>
        </row>
        <row r="13296">
          <cell r="C13296" t="str">
            <v>09100-08015</v>
          </cell>
          <cell r="D13296">
            <v>94500790</v>
          </cell>
        </row>
        <row r="13297">
          <cell r="C13297" t="str">
            <v>09100-08016</v>
          </cell>
          <cell r="D13297">
            <v>94500791</v>
          </cell>
        </row>
        <row r="13298">
          <cell r="C13298" t="str">
            <v>09100-08017</v>
          </cell>
          <cell r="D13298">
            <v>94500792</v>
          </cell>
        </row>
        <row r="13299">
          <cell r="C13299" t="str">
            <v>09100-08018</v>
          </cell>
          <cell r="D13299">
            <v>94500793</v>
          </cell>
        </row>
        <row r="13300">
          <cell r="C13300" t="str">
            <v>09100-08019</v>
          </cell>
          <cell r="D13300">
            <v>94500794</v>
          </cell>
        </row>
        <row r="13301">
          <cell r="C13301" t="str">
            <v>09100-08020</v>
          </cell>
          <cell r="D13301">
            <v>94500795</v>
          </cell>
        </row>
        <row r="13302">
          <cell r="C13302" t="str">
            <v>09100-08021</v>
          </cell>
          <cell r="D13302">
            <v>94500796</v>
          </cell>
        </row>
        <row r="13303">
          <cell r="C13303" t="str">
            <v>09100-08023</v>
          </cell>
          <cell r="D13303">
            <v>94500797</v>
          </cell>
        </row>
        <row r="13304">
          <cell r="C13304" t="str">
            <v>09100-08024</v>
          </cell>
          <cell r="D13304">
            <v>94500798</v>
          </cell>
        </row>
        <row r="13305">
          <cell r="C13305" t="str">
            <v>09100-08025</v>
          </cell>
          <cell r="D13305">
            <v>94500799</v>
          </cell>
        </row>
        <row r="13306">
          <cell r="C13306" t="str">
            <v>09100-08026</v>
          </cell>
          <cell r="D13306">
            <v>94500800</v>
          </cell>
        </row>
        <row r="13307">
          <cell r="C13307" t="str">
            <v>09100-08027</v>
          </cell>
          <cell r="D13307">
            <v>94500801</v>
          </cell>
        </row>
        <row r="13308">
          <cell r="C13308" t="str">
            <v>09100-08028</v>
          </cell>
          <cell r="D13308">
            <v>94500802</v>
          </cell>
        </row>
        <row r="13309">
          <cell r="C13309" t="str">
            <v>09100-08029</v>
          </cell>
          <cell r="D13309">
            <v>94500803</v>
          </cell>
        </row>
        <row r="13310">
          <cell r="C13310" t="str">
            <v>09100-08030</v>
          </cell>
          <cell r="D13310">
            <v>94500804</v>
          </cell>
        </row>
        <row r="13311">
          <cell r="C13311" t="str">
            <v>09100-08031</v>
          </cell>
          <cell r="D13311">
            <v>94500805</v>
          </cell>
        </row>
        <row r="13312">
          <cell r="C13312" t="str">
            <v>09100-08032</v>
          </cell>
          <cell r="D13312">
            <v>94500806</v>
          </cell>
        </row>
        <row r="13313">
          <cell r="C13313" t="str">
            <v>09100-08167</v>
          </cell>
          <cell r="D13313">
            <v>94501823</v>
          </cell>
        </row>
        <row r="13314">
          <cell r="C13314" t="str">
            <v>09100-08195</v>
          </cell>
          <cell r="D13314">
            <v>94500807</v>
          </cell>
        </row>
        <row r="13315">
          <cell r="C13315" t="str">
            <v>09100-08204</v>
          </cell>
          <cell r="D13315">
            <v>94500808</v>
          </cell>
        </row>
        <row r="13316">
          <cell r="C13316" t="str">
            <v>09100-08241</v>
          </cell>
          <cell r="D13316">
            <v>94500809</v>
          </cell>
        </row>
        <row r="13317">
          <cell r="C13317" t="str">
            <v>09100-08241</v>
          </cell>
          <cell r="D13317">
            <v>94500809</v>
          </cell>
        </row>
        <row r="13318">
          <cell r="C13318" t="str">
            <v>09100-09001</v>
          </cell>
          <cell r="D13318">
            <v>94500810</v>
          </cell>
        </row>
        <row r="13319">
          <cell r="C13319" t="str">
            <v>09100-09003</v>
          </cell>
          <cell r="D13319">
            <v>94500811</v>
          </cell>
        </row>
        <row r="13320">
          <cell r="C13320" t="str">
            <v>09100-09004</v>
          </cell>
          <cell r="D13320">
            <v>94500812</v>
          </cell>
        </row>
        <row r="13321">
          <cell r="C13321" t="str">
            <v>09100-09006</v>
          </cell>
          <cell r="D13321">
            <v>94500813</v>
          </cell>
        </row>
        <row r="13322">
          <cell r="C13322" t="str">
            <v>09100-09009</v>
          </cell>
          <cell r="D13322">
            <v>94500814</v>
          </cell>
        </row>
        <row r="13323">
          <cell r="C13323" t="str">
            <v>09100-09010</v>
          </cell>
          <cell r="D13323">
            <v>94500815</v>
          </cell>
        </row>
        <row r="13324">
          <cell r="C13324" t="str">
            <v>09100-10001</v>
          </cell>
          <cell r="D13324">
            <v>94500816</v>
          </cell>
        </row>
        <row r="13325">
          <cell r="C13325" t="str">
            <v>09100-10003</v>
          </cell>
          <cell r="D13325">
            <v>94500817</v>
          </cell>
        </row>
        <row r="13326">
          <cell r="C13326" t="str">
            <v>09100-10004</v>
          </cell>
          <cell r="D13326">
            <v>94500818</v>
          </cell>
        </row>
        <row r="13327">
          <cell r="C13327" t="str">
            <v>09100-10005</v>
          </cell>
          <cell r="D13327">
            <v>94500819</v>
          </cell>
        </row>
        <row r="13328">
          <cell r="C13328" t="str">
            <v>09100-10006</v>
          </cell>
          <cell r="D13328">
            <v>94500820</v>
          </cell>
        </row>
        <row r="13329">
          <cell r="C13329" t="str">
            <v>09100-10007</v>
          </cell>
          <cell r="D13329">
            <v>94500821</v>
          </cell>
        </row>
        <row r="13330">
          <cell r="C13330" t="str">
            <v>09100-10008</v>
          </cell>
          <cell r="D13330">
            <v>94500822</v>
          </cell>
        </row>
        <row r="13331">
          <cell r="C13331" t="str">
            <v>09100-10010</v>
          </cell>
          <cell r="D13331">
            <v>94500823</v>
          </cell>
        </row>
        <row r="13332">
          <cell r="C13332" t="str">
            <v>09100-10011</v>
          </cell>
          <cell r="D13332">
            <v>94500824</v>
          </cell>
        </row>
        <row r="13333">
          <cell r="C13333" t="str">
            <v>09100-10012</v>
          </cell>
          <cell r="D13333">
            <v>94500825</v>
          </cell>
        </row>
        <row r="13334">
          <cell r="C13334" t="str">
            <v>09100-10013</v>
          </cell>
          <cell r="D13334">
            <v>94500826</v>
          </cell>
        </row>
        <row r="13335">
          <cell r="C13335" t="str">
            <v>09100-10014</v>
          </cell>
          <cell r="D13335">
            <v>94500827</v>
          </cell>
        </row>
        <row r="13336">
          <cell r="C13336" t="str">
            <v>09100-10015</v>
          </cell>
          <cell r="D13336">
            <v>94500828</v>
          </cell>
        </row>
        <row r="13337">
          <cell r="C13337" t="str">
            <v>09100-10016</v>
          </cell>
          <cell r="D13337">
            <v>94500829</v>
          </cell>
        </row>
        <row r="13338">
          <cell r="C13338" t="str">
            <v>09100-10017</v>
          </cell>
          <cell r="D13338">
            <v>94500830</v>
          </cell>
        </row>
        <row r="13339">
          <cell r="C13339" t="str">
            <v>09100-10018</v>
          </cell>
          <cell r="D13339">
            <v>94500831</v>
          </cell>
        </row>
        <row r="13340">
          <cell r="C13340" t="str">
            <v>09100-10019</v>
          </cell>
          <cell r="D13340">
            <v>94500832</v>
          </cell>
        </row>
        <row r="13341">
          <cell r="C13341" t="str">
            <v>09100-10020</v>
          </cell>
          <cell r="D13341">
            <v>94500833</v>
          </cell>
        </row>
        <row r="13342">
          <cell r="C13342" t="str">
            <v>09100-10022</v>
          </cell>
          <cell r="D13342">
            <v>94500834</v>
          </cell>
        </row>
        <row r="13343">
          <cell r="C13343" t="str">
            <v>09100-10023</v>
          </cell>
          <cell r="D13343">
            <v>94500835</v>
          </cell>
        </row>
        <row r="13344">
          <cell r="C13344" t="str">
            <v>09100-10024</v>
          </cell>
          <cell r="D13344">
            <v>94500836</v>
          </cell>
        </row>
        <row r="13345">
          <cell r="C13345" t="str">
            <v>09100-10025</v>
          </cell>
          <cell r="D13345">
            <v>94500837</v>
          </cell>
        </row>
        <row r="13346">
          <cell r="C13346" t="str">
            <v>09100-10026</v>
          </cell>
          <cell r="D13346">
            <v>94500838</v>
          </cell>
        </row>
        <row r="13347">
          <cell r="C13347" t="str">
            <v>09100-10027</v>
          </cell>
          <cell r="D13347">
            <v>94500839</v>
          </cell>
        </row>
        <row r="13348">
          <cell r="C13348" t="str">
            <v>09100-10029</v>
          </cell>
          <cell r="D13348">
            <v>94500840</v>
          </cell>
        </row>
        <row r="13349">
          <cell r="C13349" t="str">
            <v>09100-10030</v>
          </cell>
          <cell r="D13349">
            <v>94500841</v>
          </cell>
        </row>
        <row r="13350">
          <cell r="C13350" t="str">
            <v>09100-10031</v>
          </cell>
          <cell r="D13350">
            <v>94500842</v>
          </cell>
        </row>
        <row r="13351">
          <cell r="C13351" t="str">
            <v>09100-10032</v>
          </cell>
          <cell r="D13351">
            <v>94500843</v>
          </cell>
        </row>
        <row r="13352">
          <cell r="C13352" t="str">
            <v>09100-10034</v>
          </cell>
          <cell r="D13352">
            <v>94500844</v>
          </cell>
        </row>
        <row r="13353">
          <cell r="C13353" t="str">
            <v>09100-10035</v>
          </cell>
          <cell r="D13353">
            <v>94500845</v>
          </cell>
        </row>
        <row r="13354">
          <cell r="C13354" t="str">
            <v>09100-10037</v>
          </cell>
          <cell r="D13354">
            <v>94500846</v>
          </cell>
        </row>
        <row r="13355">
          <cell r="C13355" t="str">
            <v>09100-10038</v>
          </cell>
          <cell r="D13355">
            <v>94500847</v>
          </cell>
        </row>
        <row r="13356">
          <cell r="C13356" t="str">
            <v>09100-10069</v>
          </cell>
          <cell r="D13356">
            <v>94500848</v>
          </cell>
        </row>
        <row r="13357">
          <cell r="C13357" t="str">
            <v>09100-10109</v>
          </cell>
          <cell r="D13357">
            <v>94500849</v>
          </cell>
        </row>
        <row r="13358">
          <cell r="C13358" t="str">
            <v>09100-10110</v>
          </cell>
          <cell r="D13358">
            <v>94500850</v>
          </cell>
        </row>
        <row r="13359">
          <cell r="C13359" t="str">
            <v>09100-10124</v>
          </cell>
          <cell r="D13359">
            <v>94500851</v>
          </cell>
        </row>
        <row r="13360">
          <cell r="C13360" t="str">
            <v>09100-10124</v>
          </cell>
          <cell r="D13360">
            <v>94500851</v>
          </cell>
        </row>
        <row r="13361">
          <cell r="C13361" t="str">
            <v>09100-10147</v>
          </cell>
          <cell r="D13361">
            <v>94500852</v>
          </cell>
        </row>
        <row r="13362">
          <cell r="C13362" t="str">
            <v>09100-10147</v>
          </cell>
          <cell r="D13362">
            <v>94500852</v>
          </cell>
        </row>
        <row r="13363">
          <cell r="C13363" t="str">
            <v>09100-10169</v>
          </cell>
          <cell r="D13363">
            <v>94500853</v>
          </cell>
        </row>
        <row r="13364">
          <cell r="C13364" t="str">
            <v>09100-10201</v>
          </cell>
          <cell r="D13364">
            <v>94500854</v>
          </cell>
        </row>
        <row r="13365">
          <cell r="C13365" t="str">
            <v>09100-10227</v>
          </cell>
          <cell r="D13365">
            <v>94500855</v>
          </cell>
        </row>
        <row r="13366">
          <cell r="C13366" t="str">
            <v>09100-10236</v>
          </cell>
          <cell r="D13366">
            <v>94500856</v>
          </cell>
        </row>
        <row r="13367">
          <cell r="C13367" t="str">
            <v>09100-10236(94500856)</v>
          </cell>
          <cell r="D13367">
            <v>94501882</v>
          </cell>
        </row>
        <row r="13368">
          <cell r="C13368" t="str">
            <v>09100-10237</v>
          </cell>
          <cell r="D13368">
            <v>94500857</v>
          </cell>
        </row>
        <row r="13369">
          <cell r="C13369" t="str">
            <v>09100-10237</v>
          </cell>
          <cell r="D13369">
            <v>94500857</v>
          </cell>
        </row>
        <row r="13370">
          <cell r="C13370" t="str">
            <v>09100-10252</v>
          </cell>
          <cell r="D13370">
            <v>94500858</v>
          </cell>
        </row>
        <row r="13371">
          <cell r="C13371" t="str">
            <v>09100-12001</v>
          </cell>
          <cell r="D13371">
            <v>94500859</v>
          </cell>
        </row>
        <row r="13372">
          <cell r="C13372" t="str">
            <v>09100-12002</v>
          </cell>
          <cell r="D13372">
            <v>94500860</v>
          </cell>
        </row>
        <row r="13373">
          <cell r="C13373" t="str">
            <v>09100-12003</v>
          </cell>
          <cell r="D13373">
            <v>94500861</v>
          </cell>
        </row>
        <row r="13374">
          <cell r="C13374" t="str">
            <v>09100-12004</v>
          </cell>
          <cell r="D13374">
            <v>94500862</v>
          </cell>
        </row>
        <row r="13375">
          <cell r="C13375" t="str">
            <v>09100-12005</v>
          </cell>
          <cell r="D13375">
            <v>94500863</v>
          </cell>
        </row>
        <row r="13376">
          <cell r="C13376" t="str">
            <v>09100-12006</v>
          </cell>
          <cell r="D13376">
            <v>94500864</v>
          </cell>
        </row>
        <row r="13377">
          <cell r="C13377" t="str">
            <v>09100-12009</v>
          </cell>
          <cell r="D13377">
            <v>94500865</v>
          </cell>
        </row>
        <row r="13378">
          <cell r="C13378" t="str">
            <v>09100-12010</v>
          </cell>
          <cell r="D13378">
            <v>94500866</v>
          </cell>
        </row>
        <row r="13379">
          <cell r="C13379" t="str">
            <v>09100-12011</v>
          </cell>
          <cell r="D13379">
            <v>94500867</v>
          </cell>
        </row>
        <row r="13380">
          <cell r="C13380" t="str">
            <v>09100-12012</v>
          </cell>
          <cell r="D13380">
            <v>94500868</v>
          </cell>
        </row>
        <row r="13381">
          <cell r="C13381" t="str">
            <v>09100-12014</v>
          </cell>
          <cell r="D13381">
            <v>94500869</v>
          </cell>
        </row>
        <row r="13382">
          <cell r="C13382" t="str">
            <v>09100-12015</v>
          </cell>
          <cell r="D13382">
            <v>94500870</v>
          </cell>
        </row>
        <row r="13383">
          <cell r="C13383" t="str">
            <v>09100-12016</v>
          </cell>
          <cell r="D13383">
            <v>94500871</v>
          </cell>
        </row>
        <row r="13384">
          <cell r="C13384" t="str">
            <v>09100-12018</v>
          </cell>
          <cell r="D13384">
            <v>94500872</v>
          </cell>
        </row>
        <row r="13385">
          <cell r="C13385" t="str">
            <v>09100-12020</v>
          </cell>
          <cell r="D13385">
            <v>94500873</v>
          </cell>
        </row>
        <row r="13386">
          <cell r="C13386" t="str">
            <v>09100-12021</v>
          </cell>
          <cell r="D13386">
            <v>94500874</v>
          </cell>
        </row>
        <row r="13387">
          <cell r="C13387" t="str">
            <v>09100-12022</v>
          </cell>
          <cell r="D13387">
            <v>94500875</v>
          </cell>
        </row>
        <row r="13388">
          <cell r="C13388" t="str">
            <v>09100-12039</v>
          </cell>
          <cell r="D13388">
            <v>94500876</v>
          </cell>
        </row>
        <row r="13389">
          <cell r="C13389" t="str">
            <v>09100-12044</v>
          </cell>
          <cell r="D13389">
            <v>94500877</v>
          </cell>
        </row>
        <row r="13390">
          <cell r="C13390" t="str">
            <v>09100-12047</v>
          </cell>
          <cell r="D13390">
            <v>94500878</v>
          </cell>
        </row>
        <row r="13391">
          <cell r="C13391" t="str">
            <v>09100-14001</v>
          </cell>
          <cell r="D13391">
            <v>94500879</v>
          </cell>
        </row>
        <row r="13392">
          <cell r="C13392" t="str">
            <v>09100-14002</v>
          </cell>
          <cell r="D13392">
            <v>94500880</v>
          </cell>
        </row>
        <row r="13393">
          <cell r="C13393" t="str">
            <v>09100-14003</v>
          </cell>
          <cell r="D13393">
            <v>94500881</v>
          </cell>
        </row>
        <row r="13394">
          <cell r="C13394" t="str">
            <v>09100-14004</v>
          </cell>
          <cell r="D13394">
            <v>94500882</v>
          </cell>
        </row>
        <row r="13395">
          <cell r="C13395" t="str">
            <v>09100-14005</v>
          </cell>
          <cell r="D13395">
            <v>94500883</v>
          </cell>
        </row>
        <row r="13396">
          <cell r="C13396" t="str">
            <v>09100-14006</v>
          </cell>
          <cell r="D13396">
            <v>94500884</v>
          </cell>
        </row>
        <row r="13397">
          <cell r="C13397" t="str">
            <v>09100-14008</v>
          </cell>
          <cell r="D13397">
            <v>94500885</v>
          </cell>
        </row>
        <row r="13398">
          <cell r="C13398" t="str">
            <v>09100A06150</v>
          </cell>
          <cell r="D13398">
            <v>94500886</v>
          </cell>
        </row>
        <row r="13399">
          <cell r="C13399" t="str">
            <v>09100A08270</v>
          </cell>
          <cell r="D13399">
            <v>94500887</v>
          </cell>
        </row>
        <row r="13400">
          <cell r="C13400" t="str">
            <v>09100A08270</v>
          </cell>
          <cell r="D13400">
            <v>94500887</v>
          </cell>
        </row>
        <row r="13401">
          <cell r="C13401" t="str">
            <v>09100A12033</v>
          </cell>
          <cell r="D13401">
            <v>94500888</v>
          </cell>
        </row>
        <row r="13402">
          <cell r="C13402" t="str">
            <v>09100A12035</v>
          </cell>
          <cell r="D13402">
            <v>94500889</v>
          </cell>
        </row>
        <row r="13403">
          <cell r="C13403" t="str">
            <v>09100A12035</v>
          </cell>
          <cell r="D13403">
            <v>94500889</v>
          </cell>
        </row>
        <row r="13404">
          <cell r="C13404" t="str">
            <v>09100A12047</v>
          </cell>
          <cell r="D13404">
            <v>94500890</v>
          </cell>
        </row>
        <row r="13405">
          <cell r="C13405" t="str">
            <v>09100A21004</v>
          </cell>
          <cell r="D13405">
            <v>94535370</v>
          </cell>
        </row>
        <row r="13406">
          <cell r="C13406" t="str">
            <v>09100U06144</v>
          </cell>
          <cell r="D13406">
            <v>96915010</v>
          </cell>
        </row>
        <row r="13407">
          <cell r="C13407" t="str">
            <v>09101-08001</v>
          </cell>
          <cell r="D13407">
            <v>94500891</v>
          </cell>
        </row>
        <row r="13408">
          <cell r="C13408" t="str">
            <v>09101-08002</v>
          </cell>
          <cell r="D13408">
            <v>94500892</v>
          </cell>
        </row>
        <row r="13409">
          <cell r="C13409" t="str">
            <v>09101-10001</v>
          </cell>
          <cell r="D13409">
            <v>94500893</v>
          </cell>
        </row>
        <row r="13410">
          <cell r="C13410" t="str">
            <v>09101-10002</v>
          </cell>
          <cell r="D13410">
            <v>94500894</v>
          </cell>
        </row>
        <row r="13411">
          <cell r="C13411" t="str">
            <v>09101-12009</v>
          </cell>
          <cell r="D13411">
            <v>94500895</v>
          </cell>
        </row>
        <row r="13412">
          <cell r="C13412" t="str">
            <v>09101-12009</v>
          </cell>
          <cell r="D13412">
            <v>94500895</v>
          </cell>
        </row>
        <row r="13413">
          <cell r="C13413" t="str">
            <v>09103-05001</v>
          </cell>
          <cell r="D13413">
            <v>94500896</v>
          </cell>
        </row>
        <row r="13414">
          <cell r="C13414" t="str">
            <v>09103-05002</v>
          </cell>
          <cell r="D13414">
            <v>94500897</v>
          </cell>
        </row>
        <row r="13415">
          <cell r="C13415" t="str">
            <v>09103-05003</v>
          </cell>
          <cell r="D13415">
            <v>94500898</v>
          </cell>
        </row>
        <row r="13416">
          <cell r="C13416" t="str">
            <v>09103-06002</v>
          </cell>
          <cell r="D13416">
            <v>94500899</v>
          </cell>
        </row>
        <row r="13417">
          <cell r="C13417" t="str">
            <v>09103-06003</v>
          </cell>
          <cell r="D13417">
            <v>94500900</v>
          </cell>
        </row>
        <row r="13418">
          <cell r="C13418" t="str">
            <v>09103-06004</v>
          </cell>
          <cell r="D13418">
            <v>94500901</v>
          </cell>
        </row>
        <row r="13419">
          <cell r="C13419" t="str">
            <v>09103-06005</v>
          </cell>
          <cell r="D13419">
            <v>94500902</v>
          </cell>
        </row>
        <row r="13420">
          <cell r="C13420" t="str">
            <v>09103-06006</v>
          </cell>
          <cell r="D13420">
            <v>94500903</v>
          </cell>
        </row>
        <row r="13421">
          <cell r="C13421" t="str">
            <v>09103-06007</v>
          </cell>
          <cell r="D13421">
            <v>94500904</v>
          </cell>
        </row>
        <row r="13422">
          <cell r="C13422" t="str">
            <v>09103-06008</v>
          </cell>
          <cell r="D13422">
            <v>94500905</v>
          </cell>
        </row>
        <row r="13423">
          <cell r="C13423" t="str">
            <v>09103-06009</v>
          </cell>
          <cell r="D13423">
            <v>94500906</v>
          </cell>
        </row>
        <row r="13424">
          <cell r="C13424" t="str">
            <v>09103-06010</v>
          </cell>
          <cell r="D13424">
            <v>94500907</v>
          </cell>
        </row>
        <row r="13425">
          <cell r="C13425" t="str">
            <v>09103-06011</v>
          </cell>
          <cell r="D13425">
            <v>94500908</v>
          </cell>
        </row>
        <row r="13426">
          <cell r="C13426" t="str">
            <v>09103-06012</v>
          </cell>
          <cell r="D13426">
            <v>94500909</v>
          </cell>
        </row>
        <row r="13427">
          <cell r="C13427" t="str">
            <v>09103-06013</v>
          </cell>
          <cell r="D13427">
            <v>94500910</v>
          </cell>
        </row>
        <row r="13428">
          <cell r="C13428" t="str">
            <v>09103-06014</v>
          </cell>
          <cell r="D13428">
            <v>94500911</v>
          </cell>
        </row>
        <row r="13429">
          <cell r="C13429" t="str">
            <v>09103-06015</v>
          </cell>
          <cell r="D13429">
            <v>94500912</v>
          </cell>
        </row>
        <row r="13430">
          <cell r="C13430" t="str">
            <v>09103-06016</v>
          </cell>
          <cell r="D13430">
            <v>94500913</v>
          </cell>
        </row>
        <row r="13431">
          <cell r="C13431" t="str">
            <v>09103-06017</v>
          </cell>
          <cell r="D13431">
            <v>94500914</v>
          </cell>
        </row>
        <row r="13432">
          <cell r="C13432" t="str">
            <v>09103-06019</v>
          </cell>
          <cell r="D13432">
            <v>94500915</v>
          </cell>
        </row>
        <row r="13433">
          <cell r="C13433" t="str">
            <v>09103-06020</v>
          </cell>
          <cell r="D13433">
            <v>94500916</v>
          </cell>
        </row>
        <row r="13434">
          <cell r="C13434" t="str">
            <v>09103-06021</v>
          </cell>
          <cell r="D13434">
            <v>94500917</v>
          </cell>
        </row>
        <row r="13435">
          <cell r="C13435" t="str">
            <v>09103-06022</v>
          </cell>
          <cell r="D13435">
            <v>94500918</v>
          </cell>
        </row>
        <row r="13436">
          <cell r="C13436" t="str">
            <v>09103-06023</v>
          </cell>
          <cell r="D13436">
            <v>94500919</v>
          </cell>
        </row>
        <row r="13437">
          <cell r="C13437" t="str">
            <v>09103-06025</v>
          </cell>
          <cell r="D13437">
            <v>94500920</v>
          </cell>
        </row>
        <row r="13438">
          <cell r="C13438" t="str">
            <v>09103-06028</v>
          </cell>
          <cell r="D13438">
            <v>94500921</v>
          </cell>
        </row>
        <row r="13439">
          <cell r="C13439" t="str">
            <v>09103-06030</v>
          </cell>
          <cell r="D13439">
            <v>94500922</v>
          </cell>
        </row>
        <row r="13440">
          <cell r="C13440" t="str">
            <v>09103-06031</v>
          </cell>
          <cell r="D13440">
            <v>94500923</v>
          </cell>
        </row>
        <row r="13441">
          <cell r="C13441" t="str">
            <v>09103-06032</v>
          </cell>
          <cell r="D13441">
            <v>94500924</v>
          </cell>
        </row>
        <row r="13442">
          <cell r="C13442" t="str">
            <v>09103-06033</v>
          </cell>
          <cell r="D13442">
            <v>94500925</v>
          </cell>
        </row>
        <row r="13443">
          <cell r="C13443" t="str">
            <v>09103-06035</v>
          </cell>
          <cell r="D13443">
            <v>94500926</v>
          </cell>
        </row>
        <row r="13444">
          <cell r="C13444" t="str">
            <v>09103-06036</v>
          </cell>
          <cell r="D13444">
            <v>94500927</v>
          </cell>
        </row>
        <row r="13445">
          <cell r="C13445" t="str">
            <v>09103-06037</v>
          </cell>
          <cell r="D13445">
            <v>94500928</v>
          </cell>
        </row>
        <row r="13446">
          <cell r="C13446" t="str">
            <v>09103-06045</v>
          </cell>
          <cell r="D13446">
            <v>94500929</v>
          </cell>
        </row>
        <row r="13447">
          <cell r="C13447" t="str">
            <v>09103-06070</v>
          </cell>
          <cell r="D13447">
            <v>94500930</v>
          </cell>
        </row>
        <row r="13448">
          <cell r="C13448" t="str">
            <v>09103-07001</v>
          </cell>
          <cell r="D13448">
            <v>94500931</v>
          </cell>
        </row>
        <row r="13449">
          <cell r="C13449" t="str">
            <v>09103-08001</v>
          </cell>
          <cell r="D13449">
            <v>94500932</v>
          </cell>
        </row>
        <row r="13450">
          <cell r="C13450" t="str">
            <v>09103-08002</v>
          </cell>
          <cell r="D13450">
            <v>94500933</v>
          </cell>
        </row>
        <row r="13451">
          <cell r="C13451" t="str">
            <v>09103-08004</v>
          </cell>
          <cell r="D13451">
            <v>94500934</v>
          </cell>
        </row>
        <row r="13452">
          <cell r="C13452" t="str">
            <v>09103-08005</v>
          </cell>
          <cell r="D13452">
            <v>94500935</v>
          </cell>
        </row>
        <row r="13453">
          <cell r="C13453" t="str">
            <v>09103-08006</v>
          </cell>
          <cell r="D13453">
            <v>94500936</v>
          </cell>
        </row>
        <row r="13454">
          <cell r="C13454" t="str">
            <v>09103-08007</v>
          </cell>
          <cell r="D13454">
            <v>94500937</v>
          </cell>
        </row>
        <row r="13455">
          <cell r="C13455" t="str">
            <v>09103-08008</v>
          </cell>
          <cell r="D13455">
            <v>94500938</v>
          </cell>
        </row>
        <row r="13456">
          <cell r="C13456" t="str">
            <v>09103-08013</v>
          </cell>
          <cell r="D13456">
            <v>94500939</v>
          </cell>
        </row>
        <row r="13457">
          <cell r="C13457" t="str">
            <v>09103-08014</v>
          </cell>
          <cell r="D13457">
            <v>94500940</v>
          </cell>
        </row>
        <row r="13458">
          <cell r="C13458" t="str">
            <v>09103-08015</v>
          </cell>
          <cell r="D13458">
            <v>94500941</v>
          </cell>
        </row>
        <row r="13459">
          <cell r="C13459" t="str">
            <v>09103-08016</v>
          </cell>
          <cell r="D13459">
            <v>94500942</v>
          </cell>
        </row>
        <row r="13460">
          <cell r="C13460" t="str">
            <v>09103-08018</v>
          </cell>
          <cell r="D13460">
            <v>94500943</v>
          </cell>
        </row>
        <row r="13461">
          <cell r="C13461" t="str">
            <v>09103-08019</v>
          </cell>
          <cell r="D13461">
            <v>94500944</v>
          </cell>
        </row>
        <row r="13462">
          <cell r="C13462" t="str">
            <v>09103-08020</v>
          </cell>
          <cell r="D13462">
            <v>94500945</v>
          </cell>
        </row>
        <row r="13463">
          <cell r="C13463" t="str">
            <v>09103-08021</v>
          </cell>
          <cell r="D13463">
            <v>94500946</v>
          </cell>
        </row>
        <row r="13464">
          <cell r="C13464" t="str">
            <v>09103-08022</v>
          </cell>
          <cell r="D13464">
            <v>94500947</v>
          </cell>
        </row>
        <row r="13465">
          <cell r="C13465" t="str">
            <v>09103-08023</v>
          </cell>
          <cell r="D13465">
            <v>94500948</v>
          </cell>
        </row>
        <row r="13466">
          <cell r="C13466" t="str">
            <v>09103-08024</v>
          </cell>
          <cell r="D13466">
            <v>94500949</v>
          </cell>
        </row>
        <row r="13467">
          <cell r="C13467" t="str">
            <v>09103-08025</v>
          </cell>
          <cell r="D13467">
            <v>94500950</v>
          </cell>
        </row>
        <row r="13468">
          <cell r="C13468" t="str">
            <v>09103-08026</v>
          </cell>
          <cell r="D13468">
            <v>94500951</v>
          </cell>
        </row>
        <row r="13469">
          <cell r="C13469" t="str">
            <v>09103-08028</v>
          </cell>
          <cell r="D13469">
            <v>94500952</v>
          </cell>
        </row>
        <row r="13470">
          <cell r="C13470" t="str">
            <v>09103-08030</v>
          </cell>
          <cell r="D13470">
            <v>94500953</v>
          </cell>
        </row>
        <row r="13471">
          <cell r="C13471" t="str">
            <v>09103-08031</v>
          </cell>
          <cell r="D13471">
            <v>94500954</v>
          </cell>
        </row>
        <row r="13472">
          <cell r="C13472" t="str">
            <v>09103-08032</v>
          </cell>
          <cell r="D13472">
            <v>94500955</v>
          </cell>
        </row>
        <row r="13473">
          <cell r="C13473" t="str">
            <v>09103-08033</v>
          </cell>
          <cell r="D13473">
            <v>94500956</v>
          </cell>
        </row>
        <row r="13474">
          <cell r="C13474" t="str">
            <v>09103-08034</v>
          </cell>
          <cell r="D13474">
            <v>94500957</v>
          </cell>
        </row>
        <row r="13475">
          <cell r="C13475" t="str">
            <v>09103-08035</v>
          </cell>
          <cell r="D13475">
            <v>94500958</v>
          </cell>
        </row>
        <row r="13476">
          <cell r="C13476" t="str">
            <v>09103-08036</v>
          </cell>
          <cell r="D13476">
            <v>94500959</v>
          </cell>
        </row>
        <row r="13477">
          <cell r="C13477" t="str">
            <v>09103-08037</v>
          </cell>
          <cell r="D13477">
            <v>94500960</v>
          </cell>
        </row>
        <row r="13478">
          <cell r="C13478" t="str">
            <v>09103-08038</v>
          </cell>
          <cell r="D13478">
            <v>94500961</v>
          </cell>
        </row>
        <row r="13479">
          <cell r="C13479" t="str">
            <v>09103-08039</v>
          </cell>
          <cell r="D13479">
            <v>94500962</v>
          </cell>
        </row>
        <row r="13480">
          <cell r="C13480" t="str">
            <v>09103-08040</v>
          </cell>
          <cell r="D13480">
            <v>94500963</v>
          </cell>
        </row>
        <row r="13481">
          <cell r="C13481" t="str">
            <v>09103-08041</v>
          </cell>
          <cell r="D13481">
            <v>94500964</v>
          </cell>
        </row>
        <row r="13482">
          <cell r="C13482" t="str">
            <v>09103-08042</v>
          </cell>
          <cell r="D13482">
            <v>94500965</v>
          </cell>
        </row>
        <row r="13483">
          <cell r="C13483" t="str">
            <v>09103-08043</v>
          </cell>
          <cell r="D13483">
            <v>94500966</v>
          </cell>
        </row>
        <row r="13484">
          <cell r="C13484" t="str">
            <v>09103-08046</v>
          </cell>
          <cell r="D13484">
            <v>94500967</v>
          </cell>
        </row>
        <row r="13485">
          <cell r="C13485" t="str">
            <v>09103-08047</v>
          </cell>
          <cell r="D13485">
            <v>94500968</v>
          </cell>
        </row>
        <row r="13486">
          <cell r="C13486" t="str">
            <v>09103-08048</v>
          </cell>
          <cell r="D13486">
            <v>94500969</v>
          </cell>
        </row>
        <row r="13487">
          <cell r="C13487" t="str">
            <v>09103-08049</v>
          </cell>
          <cell r="D13487">
            <v>94500970</v>
          </cell>
        </row>
        <row r="13488">
          <cell r="C13488" t="str">
            <v>09103-08050</v>
          </cell>
          <cell r="D13488">
            <v>94500971</v>
          </cell>
        </row>
        <row r="13489">
          <cell r="C13489" t="str">
            <v>09103-08051</v>
          </cell>
          <cell r="D13489">
            <v>94500972</v>
          </cell>
        </row>
        <row r="13490">
          <cell r="C13490" t="str">
            <v>09103-08052</v>
          </cell>
          <cell r="D13490">
            <v>94500973</v>
          </cell>
        </row>
        <row r="13491">
          <cell r="C13491" t="str">
            <v>09103-08053</v>
          </cell>
          <cell r="D13491">
            <v>94501752</v>
          </cell>
        </row>
        <row r="13492">
          <cell r="C13492" t="str">
            <v>09103-08054</v>
          </cell>
          <cell r="D13492">
            <v>94500974</v>
          </cell>
        </row>
        <row r="13493">
          <cell r="C13493" t="str">
            <v>09103-08280</v>
          </cell>
          <cell r="D13493">
            <v>94500975</v>
          </cell>
        </row>
        <row r="13494">
          <cell r="C13494" t="str">
            <v>09103-08281</v>
          </cell>
          <cell r="D13494">
            <v>94500976</v>
          </cell>
        </row>
        <row r="13495">
          <cell r="C13495" t="str">
            <v>09103-09001</v>
          </cell>
          <cell r="D13495">
            <v>94500977</v>
          </cell>
        </row>
        <row r="13496">
          <cell r="C13496" t="str">
            <v>09103-10001</v>
          </cell>
          <cell r="D13496">
            <v>94500978</v>
          </cell>
        </row>
        <row r="13497">
          <cell r="C13497" t="str">
            <v>09103-10002</v>
          </cell>
          <cell r="D13497">
            <v>94500979</v>
          </cell>
        </row>
        <row r="13498">
          <cell r="C13498" t="str">
            <v>09103-10003</v>
          </cell>
          <cell r="D13498">
            <v>94500980</v>
          </cell>
        </row>
        <row r="13499">
          <cell r="C13499" t="str">
            <v>09103-10004</v>
          </cell>
          <cell r="D13499">
            <v>94500981</v>
          </cell>
        </row>
        <row r="13500">
          <cell r="C13500" t="str">
            <v>09103-10005</v>
          </cell>
          <cell r="D13500">
            <v>94500982</v>
          </cell>
        </row>
        <row r="13501">
          <cell r="C13501" t="str">
            <v>09103-10006</v>
          </cell>
          <cell r="D13501">
            <v>94500983</v>
          </cell>
        </row>
        <row r="13502">
          <cell r="C13502" t="str">
            <v>09103-10007</v>
          </cell>
          <cell r="D13502">
            <v>94500984</v>
          </cell>
        </row>
        <row r="13503">
          <cell r="C13503" t="str">
            <v>09103-10008</v>
          </cell>
          <cell r="D13503">
            <v>94500985</v>
          </cell>
        </row>
        <row r="13504">
          <cell r="C13504" t="str">
            <v>09103-10009</v>
          </cell>
          <cell r="D13504">
            <v>94500986</v>
          </cell>
        </row>
        <row r="13505">
          <cell r="C13505" t="str">
            <v>09103-10010</v>
          </cell>
          <cell r="D13505">
            <v>94500987</v>
          </cell>
        </row>
        <row r="13506">
          <cell r="C13506" t="str">
            <v>09103-10011</v>
          </cell>
          <cell r="D13506">
            <v>94500988</v>
          </cell>
        </row>
        <row r="13507">
          <cell r="C13507" t="str">
            <v>09103-10012</v>
          </cell>
          <cell r="D13507">
            <v>94500989</v>
          </cell>
        </row>
        <row r="13508">
          <cell r="C13508" t="str">
            <v>09103-10013</v>
          </cell>
          <cell r="D13508">
            <v>94500990</v>
          </cell>
        </row>
        <row r="13509">
          <cell r="C13509" t="str">
            <v>09103-10014</v>
          </cell>
          <cell r="D13509">
            <v>94500991</v>
          </cell>
        </row>
        <row r="13510">
          <cell r="C13510" t="str">
            <v>09103-10015</v>
          </cell>
          <cell r="D13510">
            <v>94500992</v>
          </cell>
        </row>
        <row r="13511">
          <cell r="C13511" t="str">
            <v>09103-10016</v>
          </cell>
          <cell r="D13511">
            <v>94500993</v>
          </cell>
        </row>
        <row r="13512">
          <cell r="C13512" t="str">
            <v>09103-10017</v>
          </cell>
          <cell r="D13512">
            <v>94500994</v>
          </cell>
        </row>
        <row r="13513">
          <cell r="C13513" t="str">
            <v>09103-10018</v>
          </cell>
          <cell r="D13513">
            <v>94500995</v>
          </cell>
        </row>
        <row r="13514">
          <cell r="C13514" t="str">
            <v>09103-10019</v>
          </cell>
          <cell r="D13514">
            <v>94500996</v>
          </cell>
        </row>
        <row r="13515">
          <cell r="C13515" t="str">
            <v>09103-10020</v>
          </cell>
          <cell r="D13515">
            <v>94500997</v>
          </cell>
        </row>
        <row r="13516">
          <cell r="C13516" t="str">
            <v>09103-10021</v>
          </cell>
          <cell r="D13516">
            <v>94500998</v>
          </cell>
        </row>
        <row r="13517">
          <cell r="C13517" t="str">
            <v>09103-10022</v>
          </cell>
          <cell r="D13517">
            <v>94500999</v>
          </cell>
        </row>
        <row r="13518">
          <cell r="C13518" t="str">
            <v>09103-10023</v>
          </cell>
          <cell r="D13518">
            <v>94501000</v>
          </cell>
        </row>
        <row r="13519">
          <cell r="C13519" t="str">
            <v>09103-10024</v>
          </cell>
          <cell r="D13519">
            <v>94501001</v>
          </cell>
        </row>
        <row r="13520">
          <cell r="C13520" t="str">
            <v>09103-10025</v>
          </cell>
          <cell r="D13520">
            <v>94501002</v>
          </cell>
        </row>
        <row r="13521">
          <cell r="C13521" t="str">
            <v>09103-10026</v>
          </cell>
          <cell r="D13521">
            <v>94501003</v>
          </cell>
        </row>
        <row r="13522">
          <cell r="C13522" t="str">
            <v>09103-10027</v>
          </cell>
          <cell r="D13522">
            <v>94501004</v>
          </cell>
        </row>
        <row r="13523">
          <cell r="C13523" t="str">
            <v>09103-10028</v>
          </cell>
          <cell r="D13523">
            <v>94501005</v>
          </cell>
        </row>
        <row r="13524">
          <cell r="C13524" t="str">
            <v>09103-10029</v>
          </cell>
          <cell r="D13524">
            <v>94501006</v>
          </cell>
        </row>
        <row r="13525">
          <cell r="C13525" t="str">
            <v>09103-10030</v>
          </cell>
          <cell r="D13525">
            <v>94501007</v>
          </cell>
        </row>
        <row r="13526">
          <cell r="C13526" t="str">
            <v>09103-10031</v>
          </cell>
          <cell r="D13526">
            <v>94501008</v>
          </cell>
        </row>
        <row r="13527">
          <cell r="C13527" t="str">
            <v>09103-10032</v>
          </cell>
          <cell r="D13527">
            <v>94501009</v>
          </cell>
        </row>
        <row r="13528">
          <cell r="C13528" t="str">
            <v>09103-10033</v>
          </cell>
          <cell r="D13528">
            <v>94501010</v>
          </cell>
        </row>
        <row r="13529">
          <cell r="C13529" t="str">
            <v>09103-10034</v>
          </cell>
          <cell r="D13529">
            <v>94501011</v>
          </cell>
        </row>
        <row r="13530">
          <cell r="C13530" t="str">
            <v>09103-10035</v>
          </cell>
          <cell r="D13530">
            <v>94501012</v>
          </cell>
        </row>
        <row r="13531">
          <cell r="C13531" t="str">
            <v>09103-10036</v>
          </cell>
          <cell r="D13531">
            <v>94501013</v>
          </cell>
        </row>
        <row r="13532">
          <cell r="C13532" t="str">
            <v>09103-10037</v>
          </cell>
          <cell r="D13532">
            <v>94501014</v>
          </cell>
        </row>
        <row r="13533">
          <cell r="C13533" t="str">
            <v>09103-10038</v>
          </cell>
          <cell r="D13533">
            <v>94501015</v>
          </cell>
        </row>
        <row r="13534">
          <cell r="C13534" t="str">
            <v>09103-10039</v>
          </cell>
          <cell r="D13534">
            <v>94501016</v>
          </cell>
        </row>
        <row r="13535">
          <cell r="C13535" t="str">
            <v>09103-10040</v>
          </cell>
          <cell r="D13535">
            <v>94501017</v>
          </cell>
        </row>
        <row r="13536">
          <cell r="C13536" t="str">
            <v>09103-10041</v>
          </cell>
          <cell r="D13536">
            <v>94501018</v>
          </cell>
        </row>
        <row r="13537">
          <cell r="C13537" t="str">
            <v>09103-10042</v>
          </cell>
          <cell r="D13537">
            <v>94501019</v>
          </cell>
        </row>
        <row r="13538">
          <cell r="C13538" t="str">
            <v>09103-10043</v>
          </cell>
          <cell r="D13538">
            <v>94501020</v>
          </cell>
        </row>
        <row r="13539">
          <cell r="C13539" t="str">
            <v>09103-10044</v>
          </cell>
          <cell r="D13539">
            <v>94501021</v>
          </cell>
        </row>
        <row r="13540">
          <cell r="C13540" t="str">
            <v>09103-10045</v>
          </cell>
          <cell r="D13540">
            <v>94501022</v>
          </cell>
        </row>
        <row r="13541">
          <cell r="C13541" t="str">
            <v>09103-10046</v>
          </cell>
          <cell r="D13541">
            <v>94501023</v>
          </cell>
        </row>
        <row r="13542">
          <cell r="C13542" t="str">
            <v>09103-10048</v>
          </cell>
          <cell r="D13542">
            <v>94501024</v>
          </cell>
        </row>
        <row r="13543">
          <cell r="C13543" t="str">
            <v>09103-10049</v>
          </cell>
          <cell r="D13543">
            <v>94501025</v>
          </cell>
        </row>
        <row r="13544">
          <cell r="C13544" t="str">
            <v>09103-10050</v>
          </cell>
          <cell r="D13544">
            <v>94501026</v>
          </cell>
        </row>
        <row r="13545">
          <cell r="C13545" t="str">
            <v>09103-10051</v>
          </cell>
          <cell r="D13545">
            <v>94501027</v>
          </cell>
        </row>
        <row r="13546">
          <cell r="C13546" t="str">
            <v>09103-10053</v>
          </cell>
          <cell r="D13546">
            <v>94501028</v>
          </cell>
        </row>
        <row r="13547">
          <cell r="C13547" t="str">
            <v>09103-10054</v>
          </cell>
          <cell r="D13547">
            <v>94501029</v>
          </cell>
        </row>
        <row r="13548">
          <cell r="C13548" t="str">
            <v>09103-10055</v>
          </cell>
          <cell r="D13548">
            <v>94501030</v>
          </cell>
        </row>
        <row r="13549">
          <cell r="C13549" t="str">
            <v>09103-10056</v>
          </cell>
          <cell r="D13549">
            <v>94501031</v>
          </cell>
        </row>
        <row r="13550">
          <cell r="C13550" t="str">
            <v>09103-10057</v>
          </cell>
          <cell r="D13550">
            <v>94501032</v>
          </cell>
        </row>
        <row r="13551">
          <cell r="C13551" t="str">
            <v>09103-10058</v>
          </cell>
          <cell r="D13551">
            <v>94501033</v>
          </cell>
        </row>
        <row r="13552">
          <cell r="C13552" t="str">
            <v>09103-10059</v>
          </cell>
          <cell r="D13552">
            <v>94501034</v>
          </cell>
        </row>
        <row r="13553">
          <cell r="C13553" t="str">
            <v>09103-10060</v>
          </cell>
          <cell r="D13553">
            <v>94501035</v>
          </cell>
        </row>
        <row r="13554">
          <cell r="C13554" t="str">
            <v>09103-10061</v>
          </cell>
          <cell r="D13554">
            <v>94501036</v>
          </cell>
        </row>
        <row r="13555">
          <cell r="C13555" t="str">
            <v>09103-10062</v>
          </cell>
          <cell r="D13555">
            <v>94501037</v>
          </cell>
        </row>
        <row r="13556">
          <cell r="C13556" t="str">
            <v>09103-10063</v>
          </cell>
          <cell r="D13556">
            <v>94501038</v>
          </cell>
        </row>
        <row r="13557">
          <cell r="C13557" t="str">
            <v>09103-10064</v>
          </cell>
          <cell r="D13557">
            <v>94501039</v>
          </cell>
        </row>
        <row r="13558">
          <cell r="C13558" t="str">
            <v>09103-10065</v>
          </cell>
          <cell r="D13558">
            <v>94501040</v>
          </cell>
        </row>
        <row r="13559">
          <cell r="C13559" t="str">
            <v>09103-10066</v>
          </cell>
          <cell r="D13559">
            <v>94501041</v>
          </cell>
        </row>
        <row r="13560">
          <cell r="C13560" t="str">
            <v>09103-10067</v>
          </cell>
          <cell r="D13560">
            <v>94501042</v>
          </cell>
        </row>
        <row r="13561">
          <cell r="C13561" t="str">
            <v>09103-10068</v>
          </cell>
          <cell r="D13561">
            <v>94501043</v>
          </cell>
        </row>
        <row r="13562">
          <cell r="C13562" t="str">
            <v>09103-10069</v>
          </cell>
          <cell r="D13562">
            <v>94501044</v>
          </cell>
        </row>
        <row r="13563">
          <cell r="C13563" t="str">
            <v>09103-10070</v>
          </cell>
          <cell r="D13563">
            <v>94501045</v>
          </cell>
        </row>
        <row r="13564">
          <cell r="C13564" t="str">
            <v>09103-10071</v>
          </cell>
          <cell r="D13564">
            <v>94501046</v>
          </cell>
        </row>
        <row r="13565">
          <cell r="C13565" t="str">
            <v>09103-10072</v>
          </cell>
          <cell r="D13565">
            <v>94501047</v>
          </cell>
        </row>
        <row r="13566">
          <cell r="C13566" t="str">
            <v>09103-10073</v>
          </cell>
          <cell r="D13566">
            <v>94501048</v>
          </cell>
        </row>
        <row r="13567">
          <cell r="C13567" t="str">
            <v>09103-10074</v>
          </cell>
          <cell r="D13567">
            <v>94501049</v>
          </cell>
        </row>
        <row r="13568">
          <cell r="C13568" t="str">
            <v>09103-10075</v>
          </cell>
          <cell r="D13568">
            <v>94501050</v>
          </cell>
        </row>
        <row r="13569">
          <cell r="C13569" t="str">
            <v>09103-10076</v>
          </cell>
          <cell r="D13569">
            <v>94501051</v>
          </cell>
        </row>
        <row r="13570">
          <cell r="C13570" t="str">
            <v>09103-10077</v>
          </cell>
          <cell r="D13570">
            <v>94501052</v>
          </cell>
        </row>
        <row r="13571">
          <cell r="C13571" t="str">
            <v>09103-10078</v>
          </cell>
          <cell r="D13571">
            <v>94501053</v>
          </cell>
        </row>
        <row r="13572">
          <cell r="C13572" t="str">
            <v>09103-10079</v>
          </cell>
          <cell r="D13572">
            <v>94501054</v>
          </cell>
        </row>
        <row r="13573">
          <cell r="C13573" t="str">
            <v>09103-10081</v>
          </cell>
          <cell r="D13573">
            <v>94501055</v>
          </cell>
        </row>
        <row r="13574">
          <cell r="C13574" t="str">
            <v>09103-10082</v>
          </cell>
          <cell r="D13574">
            <v>94501056</v>
          </cell>
        </row>
        <row r="13575">
          <cell r="C13575" t="str">
            <v>09103-10084</v>
          </cell>
          <cell r="D13575">
            <v>94501057</v>
          </cell>
        </row>
        <row r="13576">
          <cell r="C13576" t="str">
            <v>09103-10086</v>
          </cell>
          <cell r="D13576">
            <v>94501058</v>
          </cell>
        </row>
        <row r="13577">
          <cell r="C13577" t="str">
            <v>09103-10088</v>
          </cell>
          <cell r="D13577">
            <v>94501059</v>
          </cell>
        </row>
        <row r="13578">
          <cell r="C13578" t="str">
            <v>09103-10089</v>
          </cell>
          <cell r="D13578">
            <v>94501060</v>
          </cell>
        </row>
        <row r="13579">
          <cell r="C13579" t="str">
            <v>09103-10090</v>
          </cell>
          <cell r="D13579">
            <v>94501061</v>
          </cell>
        </row>
        <row r="13580">
          <cell r="C13580" t="str">
            <v>09103-10091</v>
          </cell>
          <cell r="D13580">
            <v>94501062</v>
          </cell>
        </row>
        <row r="13581">
          <cell r="C13581" t="str">
            <v>09103-10092</v>
          </cell>
          <cell r="D13581">
            <v>94501063</v>
          </cell>
        </row>
        <row r="13582">
          <cell r="C13582" t="str">
            <v>09103-10093</v>
          </cell>
          <cell r="D13582">
            <v>94501064</v>
          </cell>
        </row>
        <row r="13583">
          <cell r="C13583" t="str">
            <v>09103-10094</v>
          </cell>
          <cell r="D13583">
            <v>94501065</v>
          </cell>
        </row>
        <row r="13584">
          <cell r="C13584" t="str">
            <v>09103-10095</v>
          </cell>
          <cell r="D13584">
            <v>94501066</v>
          </cell>
        </row>
        <row r="13585">
          <cell r="C13585" t="str">
            <v>09103-10096</v>
          </cell>
          <cell r="D13585">
            <v>94501067</v>
          </cell>
        </row>
        <row r="13586">
          <cell r="C13586" t="str">
            <v>09103-10097</v>
          </cell>
          <cell r="D13586">
            <v>94501068</v>
          </cell>
        </row>
        <row r="13587">
          <cell r="C13587" t="str">
            <v>09103-10098</v>
          </cell>
          <cell r="D13587">
            <v>94501069</v>
          </cell>
        </row>
        <row r="13588">
          <cell r="C13588" t="str">
            <v>09103-10104</v>
          </cell>
          <cell r="D13588">
            <v>94501070</v>
          </cell>
        </row>
        <row r="13589">
          <cell r="C13589" t="str">
            <v>09103-10107</v>
          </cell>
          <cell r="D13589">
            <v>94501071</v>
          </cell>
        </row>
        <row r="13590">
          <cell r="C13590" t="str">
            <v>09103-10108</v>
          </cell>
          <cell r="D13590">
            <v>94501072</v>
          </cell>
        </row>
        <row r="13591">
          <cell r="C13591" t="str">
            <v>09103-10109</v>
          </cell>
          <cell r="D13591">
            <v>94501073</v>
          </cell>
        </row>
        <row r="13592">
          <cell r="C13592" t="str">
            <v>09103-10110</v>
          </cell>
          <cell r="D13592">
            <v>94501074</v>
          </cell>
        </row>
        <row r="13593">
          <cell r="C13593" t="str">
            <v>09103-10112</v>
          </cell>
          <cell r="D13593">
            <v>94501075</v>
          </cell>
        </row>
        <row r="13594">
          <cell r="C13594" t="str">
            <v>09103-10113</v>
          </cell>
          <cell r="D13594">
            <v>94501076</v>
          </cell>
        </row>
        <row r="13595">
          <cell r="C13595" t="str">
            <v>09103-10116</v>
          </cell>
          <cell r="D13595">
            <v>94501077</v>
          </cell>
        </row>
        <row r="13596">
          <cell r="C13596" t="str">
            <v>09103-10117</v>
          </cell>
          <cell r="D13596">
            <v>94501078</v>
          </cell>
        </row>
        <row r="13597">
          <cell r="C13597" t="str">
            <v>09103-10118</v>
          </cell>
          <cell r="D13597">
            <v>94501079</v>
          </cell>
        </row>
        <row r="13598">
          <cell r="C13598" t="str">
            <v>09103-10119</v>
          </cell>
          <cell r="D13598">
            <v>94501080</v>
          </cell>
        </row>
        <row r="13599">
          <cell r="C13599" t="str">
            <v>09103-10120</v>
          </cell>
          <cell r="D13599">
            <v>94501755</v>
          </cell>
        </row>
        <row r="13600">
          <cell r="C13600" t="str">
            <v>09103-10130</v>
          </cell>
          <cell r="D13600">
            <v>94501081</v>
          </cell>
        </row>
        <row r="13601">
          <cell r="C13601" t="str">
            <v>09103-10130</v>
          </cell>
          <cell r="D13601">
            <v>94501081</v>
          </cell>
        </row>
        <row r="13602">
          <cell r="C13602" t="str">
            <v>09103-10189</v>
          </cell>
          <cell r="D13602">
            <v>94501082</v>
          </cell>
        </row>
        <row r="13603">
          <cell r="C13603" t="str">
            <v>09103-12001</v>
          </cell>
          <cell r="D13603">
            <v>94501083</v>
          </cell>
        </row>
        <row r="13604">
          <cell r="C13604" t="str">
            <v>09103-12002</v>
          </cell>
          <cell r="D13604">
            <v>94501084</v>
          </cell>
        </row>
        <row r="13605">
          <cell r="C13605" t="str">
            <v>09103-12003</v>
          </cell>
          <cell r="D13605">
            <v>94501085</v>
          </cell>
        </row>
        <row r="13606">
          <cell r="C13606" t="str">
            <v>09103-12004</v>
          </cell>
          <cell r="D13606">
            <v>94501086</v>
          </cell>
        </row>
        <row r="13607">
          <cell r="C13607" t="str">
            <v>09103-12005</v>
          </cell>
          <cell r="D13607">
            <v>94501087</v>
          </cell>
        </row>
        <row r="13608">
          <cell r="C13608" t="str">
            <v>09103-12007</v>
          </cell>
          <cell r="D13608">
            <v>94501088</v>
          </cell>
        </row>
        <row r="13609">
          <cell r="C13609" t="str">
            <v>09103-12008</v>
          </cell>
          <cell r="D13609">
            <v>94501089</v>
          </cell>
        </row>
        <row r="13610">
          <cell r="C13610" t="str">
            <v>09103-12012</v>
          </cell>
          <cell r="D13610">
            <v>94501090</v>
          </cell>
        </row>
        <row r="13611">
          <cell r="C13611" t="str">
            <v>09103-12013</v>
          </cell>
          <cell r="D13611">
            <v>94501091</v>
          </cell>
        </row>
        <row r="13612">
          <cell r="C13612" t="str">
            <v>09103-12014</v>
          </cell>
          <cell r="D13612">
            <v>94501092</v>
          </cell>
        </row>
        <row r="13613">
          <cell r="C13613" t="str">
            <v>09103-12015</v>
          </cell>
          <cell r="D13613">
            <v>94501093</v>
          </cell>
        </row>
        <row r="13614">
          <cell r="C13614" t="str">
            <v>09103-12016</v>
          </cell>
          <cell r="D13614">
            <v>94501094</v>
          </cell>
        </row>
        <row r="13615">
          <cell r="C13615" t="str">
            <v>09103-12017</v>
          </cell>
          <cell r="D13615">
            <v>94501095</v>
          </cell>
        </row>
        <row r="13616">
          <cell r="C13616" t="str">
            <v>09103-12018</v>
          </cell>
          <cell r="D13616">
            <v>94501096</v>
          </cell>
        </row>
        <row r="13617">
          <cell r="C13617" t="str">
            <v>09103-12019</v>
          </cell>
          <cell r="D13617">
            <v>94501097</v>
          </cell>
        </row>
        <row r="13618">
          <cell r="C13618" t="str">
            <v>09103-12021</v>
          </cell>
          <cell r="D13618">
            <v>94501098</v>
          </cell>
        </row>
        <row r="13619">
          <cell r="C13619" t="str">
            <v>09103-12022</v>
          </cell>
          <cell r="D13619">
            <v>94501099</v>
          </cell>
        </row>
        <row r="13620">
          <cell r="C13620" t="str">
            <v>09103-12023</v>
          </cell>
          <cell r="D13620">
            <v>94501100</v>
          </cell>
        </row>
        <row r="13621">
          <cell r="C13621" t="str">
            <v>09103-12024</v>
          </cell>
          <cell r="D13621">
            <v>94501101</v>
          </cell>
        </row>
        <row r="13622">
          <cell r="C13622" t="str">
            <v>09103-12025</v>
          </cell>
          <cell r="D13622">
            <v>94501102</v>
          </cell>
        </row>
        <row r="13623">
          <cell r="C13623" t="str">
            <v>09103-12026</v>
          </cell>
          <cell r="D13623">
            <v>94501103</v>
          </cell>
        </row>
        <row r="13624">
          <cell r="C13624" t="str">
            <v>09103-12027</v>
          </cell>
          <cell r="D13624">
            <v>94501104</v>
          </cell>
        </row>
        <row r="13625">
          <cell r="C13625" t="str">
            <v>09103-12028</v>
          </cell>
          <cell r="D13625">
            <v>94501105</v>
          </cell>
        </row>
        <row r="13626">
          <cell r="C13626" t="str">
            <v>09103-12029</v>
          </cell>
          <cell r="D13626">
            <v>94501106</v>
          </cell>
        </row>
        <row r="13627">
          <cell r="C13627" t="str">
            <v>09103-12030</v>
          </cell>
          <cell r="D13627">
            <v>94501107</v>
          </cell>
        </row>
        <row r="13628">
          <cell r="C13628" t="str">
            <v>09103-12031</v>
          </cell>
          <cell r="D13628">
            <v>94501108</v>
          </cell>
        </row>
        <row r="13629">
          <cell r="C13629" t="str">
            <v>09103-12032</v>
          </cell>
          <cell r="D13629">
            <v>94501109</v>
          </cell>
        </row>
        <row r="13630">
          <cell r="C13630" t="str">
            <v>09103-12033</v>
          </cell>
          <cell r="D13630">
            <v>94501110</v>
          </cell>
        </row>
        <row r="13631">
          <cell r="C13631" t="str">
            <v>09103-12034</v>
          </cell>
          <cell r="D13631">
            <v>94501111</v>
          </cell>
        </row>
        <row r="13632">
          <cell r="C13632" t="str">
            <v>09103-12035</v>
          </cell>
          <cell r="D13632">
            <v>94501112</v>
          </cell>
        </row>
        <row r="13633">
          <cell r="C13633" t="str">
            <v>09103-12036</v>
          </cell>
          <cell r="D13633">
            <v>94501113</v>
          </cell>
        </row>
        <row r="13634">
          <cell r="C13634" t="str">
            <v>09103-12037</v>
          </cell>
          <cell r="D13634">
            <v>94501114</v>
          </cell>
        </row>
        <row r="13635">
          <cell r="C13635" t="str">
            <v>09103-12038</v>
          </cell>
          <cell r="D13635">
            <v>94501115</v>
          </cell>
        </row>
        <row r="13636">
          <cell r="C13636" t="str">
            <v>09103-12039</v>
          </cell>
          <cell r="D13636">
            <v>94501116</v>
          </cell>
        </row>
        <row r="13637">
          <cell r="C13637" t="str">
            <v>09103-12040</v>
          </cell>
          <cell r="D13637">
            <v>94501117</v>
          </cell>
        </row>
        <row r="13638">
          <cell r="C13638" t="str">
            <v>09103-12041</v>
          </cell>
          <cell r="D13638">
            <v>94501118</v>
          </cell>
        </row>
        <row r="13639">
          <cell r="C13639" t="str">
            <v>09103-12042</v>
          </cell>
          <cell r="D13639">
            <v>94501119</v>
          </cell>
        </row>
        <row r="13640">
          <cell r="C13640" t="str">
            <v>09103-12043</v>
          </cell>
          <cell r="D13640">
            <v>94501120</v>
          </cell>
        </row>
        <row r="13641">
          <cell r="C13641" t="str">
            <v>09103-12045</v>
          </cell>
          <cell r="D13641">
            <v>94501121</v>
          </cell>
        </row>
        <row r="13642">
          <cell r="C13642" t="str">
            <v>09103-12046</v>
          </cell>
          <cell r="D13642">
            <v>94501122</v>
          </cell>
        </row>
        <row r="13643">
          <cell r="C13643" t="str">
            <v>09103-12047</v>
          </cell>
          <cell r="D13643">
            <v>94501123</v>
          </cell>
        </row>
        <row r="13644">
          <cell r="C13644" t="str">
            <v>09103-12048</v>
          </cell>
          <cell r="D13644">
            <v>94501124</v>
          </cell>
        </row>
        <row r="13645">
          <cell r="C13645" t="str">
            <v>09103-12049</v>
          </cell>
          <cell r="D13645">
            <v>94501125</v>
          </cell>
        </row>
        <row r="13646">
          <cell r="C13646" t="str">
            <v>09103-12050</v>
          </cell>
          <cell r="D13646">
            <v>94501126</v>
          </cell>
        </row>
        <row r="13647">
          <cell r="C13647" t="str">
            <v>09103-12051</v>
          </cell>
          <cell r="D13647">
            <v>94501127</v>
          </cell>
        </row>
        <row r="13648">
          <cell r="C13648" t="str">
            <v>09103-12052</v>
          </cell>
          <cell r="D13648">
            <v>94501128</v>
          </cell>
        </row>
        <row r="13649">
          <cell r="C13649" t="str">
            <v>09103-12053</v>
          </cell>
          <cell r="D13649">
            <v>94501129</v>
          </cell>
        </row>
        <row r="13650">
          <cell r="C13650" t="str">
            <v>09103-12054</v>
          </cell>
          <cell r="D13650">
            <v>94501130</v>
          </cell>
        </row>
        <row r="13651">
          <cell r="C13651" t="str">
            <v>09103-12055</v>
          </cell>
          <cell r="D13651">
            <v>94501131</v>
          </cell>
        </row>
        <row r="13652">
          <cell r="C13652" t="str">
            <v>09103-12056</v>
          </cell>
          <cell r="D13652">
            <v>94501132</v>
          </cell>
        </row>
        <row r="13653">
          <cell r="C13653" t="str">
            <v>09103-12057</v>
          </cell>
          <cell r="D13653">
            <v>94501133</v>
          </cell>
        </row>
        <row r="13654">
          <cell r="C13654" t="str">
            <v>09103-12059</v>
          </cell>
          <cell r="D13654">
            <v>94501134</v>
          </cell>
        </row>
        <row r="13655">
          <cell r="C13655" t="str">
            <v>09103-12060</v>
          </cell>
          <cell r="D13655">
            <v>94501135</v>
          </cell>
        </row>
        <row r="13656">
          <cell r="C13656" t="str">
            <v>09103-12061</v>
          </cell>
          <cell r="D13656">
            <v>94501136</v>
          </cell>
        </row>
        <row r="13657">
          <cell r="C13657" t="str">
            <v>09103-12062</v>
          </cell>
          <cell r="D13657">
            <v>94501137</v>
          </cell>
        </row>
        <row r="13658">
          <cell r="C13658" t="str">
            <v>09103-12063</v>
          </cell>
          <cell r="D13658">
            <v>94501138</v>
          </cell>
        </row>
        <row r="13659">
          <cell r="C13659" t="str">
            <v>09103-12064</v>
          </cell>
          <cell r="D13659">
            <v>94501139</v>
          </cell>
        </row>
        <row r="13660">
          <cell r="C13660" t="str">
            <v>09103-12065</v>
          </cell>
          <cell r="D13660">
            <v>94501140</v>
          </cell>
        </row>
        <row r="13661">
          <cell r="C13661" t="str">
            <v>09103-12066</v>
          </cell>
          <cell r="D13661">
            <v>94501141</v>
          </cell>
        </row>
        <row r="13662">
          <cell r="C13662" t="str">
            <v>09103-12067</v>
          </cell>
          <cell r="D13662">
            <v>94501142</v>
          </cell>
        </row>
        <row r="13663">
          <cell r="C13663" t="str">
            <v>09103-12068</v>
          </cell>
          <cell r="D13663">
            <v>94501143</v>
          </cell>
        </row>
        <row r="13664">
          <cell r="C13664" t="str">
            <v>09103-12069</v>
          </cell>
          <cell r="D13664">
            <v>94501144</v>
          </cell>
        </row>
        <row r="13665">
          <cell r="C13665" t="str">
            <v>09103-12070</v>
          </cell>
          <cell r="D13665">
            <v>94501145</v>
          </cell>
        </row>
        <row r="13666">
          <cell r="C13666" t="str">
            <v>09103-12071</v>
          </cell>
          <cell r="D13666">
            <v>94501146</v>
          </cell>
        </row>
        <row r="13667">
          <cell r="C13667" t="str">
            <v>09103-12072</v>
          </cell>
          <cell r="D13667">
            <v>94501147</v>
          </cell>
        </row>
        <row r="13668">
          <cell r="C13668" t="str">
            <v>09103-12073</v>
          </cell>
          <cell r="D13668">
            <v>94501148</v>
          </cell>
        </row>
        <row r="13669">
          <cell r="C13669" t="str">
            <v>09103-12074</v>
          </cell>
          <cell r="D13669">
            <v>94501149</v>
          </cell>
        </row>
        <row r="13670">
          <cell r="C13670" t="str">
            <v>09103-12076</v>
          </cell>
          <cell r="D13670">
            <v>94501150</v>
          </cell>
        </row>
        <row r="13671">
          <cell r="C13671" t="str">
            <v>09103-12077</v>
          </cell>
          <cell r="D13671">
            <v>94501151</v>
          </cell>
        </row>
        <row r="13672">
          <cell r="C13672" t="str">
            <v>09103-12078</v>
          </cell>
          <cell r="D13672">
            <v>94501152</v>
          </cell>
        </row>
        <row r="13673">
          <cell r="C13673" t="str">
            <v>09103-12079</v>
          </cell>
          <cell r="D13673">
            <v>94501153</v>
          </cell>
        </row>
        <row r="13674">
          <cell r="C13674" t="str">
            <v>09103-12080</v>
          </cell>
          <cell r="D13674">
            <v>94501154</v>
          </cell>
        </row>
        <row r="13675">
          <cell r="C13675" t="str">
            <v>09103-12081</v>
          </cell>
          <cell r="D13675">
            <v>94501155</v>
          </cell>
        </row>
        <row r="13676">
          <cell r="C13676" t="str">
            <v>09103-12082</v>
          </cell>
          <cell r="D13676">
            <v>94501156</v>
          </cell>
        </row>
        <row r="13677">
          <cell r="C13677" t="str">
            <v>09103-12083</v>
          </cell>
          <cell r="D13677">
            <v>94501157</v>
          </cell>
        </row>
        <row r="13678">
          <cell r="C13678" t="str">
            <v>09103-12084</v>
          </cell>
          <cell r="D13678">
            <v>94501770</v>
          </cell>
        </row>
        <row r="13679">
          <cell r="C13679" t="str">
            <v>09103-12085</v>
          </cell>
          <cell r="D13679">
            <v>94501158</v>
          </cell>
        </row>
        <row r="13680">
          <cell r="C13680" t="str">
            <v>09103-12086</v>
          </cell>
          <cell r="D13680">
            <v>94501159</v>
          </cell>
        </row>
        <row r="13681">
          <cell r="C13681" t="str">
            <v>09103-12087</v>
          </cell>
          <cell r="D13681">
            <v>94501160</v>
          </cell>
        </row>
        <row r="13682">
          <cell r="C13682" t="str">
            <v>09103-12088</v>
          </cell>
          <cell r="D13682">
            <v>94501161</v>
          </cell>
        </row>
        <row r="13683">
          <cell r="C13683" t="str">
            <v>09103-12089</v>
          </cell>
          <cell r="D13683">
            <v>94501162</v>
          </cell>
        </row>
        <row r="13684">
          <cell r="C13684" t="str">
            <v>09103-12092</v>
          </cell>
          <cell r="D13684">
            <v>94501163</v>
          </cell>
        </row>
        <row r="13685">
          <cell r="C13685" t="str">
            <v>09103-12094</v>
          </cell>
          <cell r="D13685">
            <v>94501164</v>
          </cell>
        </row>
        <row r="13686">
          <cell r="C13686" t="str">
            <v>09103-12095</v>
          </cell>
          <cell r="D13686">
            <v>94501165</v>
          </cell>
        </row>
        <row r="13687">
          <cell r="C13687" t="str">
            <v>09103-12096</v>
          </cell>
          <cell r="D13687">
            <v>94501166</v>
          </cell>
        </row>
        <row r="13688">
          <cell r="C13688" t="str">
            <v>09103-12097</v>
          </cell>
          <cell r="D13688">
            <v>94501167</v>
          </cell>
        </row>
        <row r="13689">
          <cell r="C13689" t="str">
            <v>09103-12098</v>
          </cell>
          <cell r="D13689">
            <v>94501168</v>
          </cell>
        </row>
        <row r="13690">
          <cell r="C13690" t="str">
            <v>09103-12099</v>
          </cell>
          <cell r="D13690">
            <v>94501169</v>
          </cell>
        </row>
        <row r="13691">
          <cell r="C13691" t="str">
            <v>09103-12100</v>
          </cell>
          <cell r="D13691">
            <v>94501170</v>
          </cell>
        </row>
        <row r="13692">
          <cell r="C13692" t="str">
            <v>09103-12101</v>
          </cell>
          <cell r="D13692">
            <v>94501171</v>
          </cell>
        </row>
        <row r="13693">
          <cell r="C13693" t="str">
            <v>09103-12102</v>
          </cell>
          <cell r="D13693">
            <v>94501172</v>
          </cell>
        </row>
        <row r="13694">
          <cell r="C13694" t="str">
            <v>09103-12103</v>
          </cell>
          <cell r="D13694">
            <v>94501173</v>
          </cell>
        </row>
        <row r="13695">
          <cell r="C13695" t="str">
            <v>09103-12105</v>
          </cell>
          <cell r="D13695">
            <v>94501174</v>
          </cell>
        </row>
        <row r="13696">
          <cell r="C13696" t="str">
            <v>09103-12106</v>
          </cell>
          <cell r="D13696">
            <v>94501175</v>
          </cell>
        </row>
        <row r="13697">
          <cell r="C13697" t="str">
            <v>09103-12107</v>
          </cell>
          <cell r="D13697">
            <v>94501176</v>
          </cell>
        </row>
        <row r="13698">
          <cell r="C13698" t="str">
            <v>09103-12108</v>
          </cell>
          <cell r="D13698">
            <v>94501177</v>
          </cell>
        </row>
        <row r="13699">
          <cell r="C13699" t="str">
            <v>09103-12109</v>
          </cell>
          <cell r="D13699">
            <v>94501178</v>
          </cell>
        </row>
        <row r="13700">
          <cell r="C13700" t="str">
            <v>09103-12114</v>
          </cell>
          <cell r="D13700">
            <v>94501179</v>
          </cell>
        </row>
        <row r="13701">
          <cell r="C13701" t="str">
            <v>09103-12115</v>
          </cell>
          <cell r="D13701">
            <v>94501180</v>
          </cell>
        </row>
        <row r="13702">
          <cell r="C13702" t="str">
            <v>09103-12116</v>
          </cell>
          <cell r="D13702">
            <v>94501181</v>
          </cell>
        </row>
        <row r="13703">
          <cell r="C13703" t="str">
            <v>09103-12117</v>
          </cell>
          <cell r="D13703">
            <v>94501182</v>
          </cell>
        </row>
        <row r="13704">
          <cell r="C13704" t="str">
            <v>09103-12118</v>
          </cell>
          <cell r="D13704">
            <v>94501183</v>
          </cell>
        </row>
        <row r="13705">
          <cell r="C13705" t="str">
            <v>09103-12120</v>
          </cell>
          <cell r="D13705">
            <v>94501184</v>
          </cell>
        </row>
        <row r="13706">
          <cell r="C13706" t="str">
            <v>09103-12121</v>
          </cell>
          <cell r="D13706">
            <v>94501185</v>
          </cell>
        </row>
        <row r="13707">
          <cell r="C13707" t="str">
            <v>09103-14001</v>
          </cell>
          <cell r="D13707">
            <v>94501186</v>
          </cell>
        </row>
        <row r="13708">
          <cell r="C13708" t="str">
            <v>09103-14002</v>
          </cell>
          <cell r="D13708">
            <v>94501187</v>
          </cell>
        </row>
        <row r="13709">
          <cell r="C13709" t="str">
            <v>09103-14003</v>
          </cell>
          <cell r="D13709">
            <v>94501188</v>
          </cell>
        </row>
        <row r="13710">
          <cell r="C13710" t="str">
            <v>09103-14005</v>
          </cell>
          <cell r="D13710">
            <v>94501189</v>
          </cell>
        </row>
        <row r="13711">
          <cell r="C13711" t="str">
            <v>09103-14007</v>
          </cell>
          <cell r="D13711">
            <v>94501190</v>
          </cell>
        </row>
        <row r="13712">
          <cell r="C13712" t="str">
            <v>09103-14009</v>
          </cell>
          <cell r="D13712">
            <v>94501191</v>
          </cell>
        </row>
        <row r="13713">
          <cell r="C13713" t="str">
            <v>09103-14010</v>
          </cell>
          <cell r="D13713">
            <v>94501192</v>
          </cell>
        </row>
        <row r="13714">
          <cell r="C13714" t="str">
            <v>09103-14011</v>
          </cell>
          <cell r="D13714">
            <v>94501193</v>
          </cell>
        </row>
        <row r="13715">
          <cell r="C13715" t="str">
            <v>09103-14012</v>
          </cell>
          <cell r="D13715">
            <v>94501194</v>
          </cell>
        </row>
        <row r="13716">
          <cell r="C13716" t="str">
            <v>09103-14013</v>
          </cell>
          <cell r="D13716">
            <v>94501195</v>
          </cell>
        </row>
        <row r="13717">
          <cell r="C13717" t="str">
            <v>09103-14014</v>
          </cell>
          <cell r="D13717">
            <v>94501196</v>
          </cell>
        </row>
        <row r="13718">
          <cell r="C13718" t="str">
            <v>09103-14015</v>
          </cell>
          <cell r="D13718">
            <v>94501197</v>
          </cell>
        </row>
        <row r="13719">
          <cell r="C13719" t="str">
            <v>09103-14016</v>
          </cell>
          <cell r="D13719">
            <v>94501198</v>
          </cell>
        </row>
        <row r="13720">
          <cell r="C13720" t="str">
            <v>09103-14017</v>
          </cell>
          <cell r="D13720">
            <v>94501199</v>
          </cell>
        </row>
        <row r="13721">
          <cell r="C13721" t="str">
            <v>09103-14018</v>
          </cell>
          <cell r="D13721">
            <v>94501200</v>
          </cell>
        </row>
        <row r="13722">
          <cell r="C13722" t="str">
            <v>09103-14019</v>
          </cell>
          <cell r="D13722">
            <v>94501201</v>
          </cell>
        </row>
        <row r="13723">
          <cell r="C13723" t="str">
            <v>09103-14020</v>
          </cell>
          <cell r="D13723">
            <v>94501202</v>
          </cell>
        </row>
        <row r="13724">
          <cell r="C13724" t="str">
            <v>09103-14021</v>
          </cell>
          <cell r="D13724">
            <v>94501203</v>
          </cell>
        </row>
        <row r="13725">
          <cell r="C13725" t="str">
            <v>09103-14022</v>
          </cell>
          <cell r="D13725">
            <v>94501204</v>
          </cell>
        </row>
        <row r="13726">
          <cell r="C13726" t="str">
            <v>09103-14023</v>
          </cell>
          <cell r="D13726">
            <v>94501205</v>
          </cell>
        </row>
        <row r="13727">
          <cell r="C13727" t="str">
            <v>09103-14024</v>
          </cell>
          <cell r="D13727">
            <v>94501206</v>
          </cell>
        </row>
        <row r="13728">
          <cell r="C13728" t="str">
            <v>09103-14025</v>
          </cell>
          <cell r="D13728">
            <v>94501207</v>
          </cell>
        </row>
        <row r="13729">
          <cell r="C13729" t="str">
            <v>09103-14026</v>
          </cell>
          <cell r="D13729">
            <v>94501208</v>
          </cell>
        </row>
        <row r="13730">
          <cell r="C13730" t="str">
            <v>09103-14027</v>
          </cell>
          <cell r="D13730">
            <v>94501209</v>
          </cell>
        </row>
        <row r="13731">
          <cell r="C13731" t="str">
            <v>09103-14030</v>
          </cell>
          <cell r="D13731">
            <v>94501210</v>
          </cell>
        </row>
        <row r="13732">
          <cell r="C13732" t="str">
            <v>09103-14032</v>
          </cell>
          <cell r="D13732">
            <v>94501211</v>
          </cell>
        </row>
        <row r="13733">
          <cell r="C13733" t="str">
            <v>09103-14033</v>
          </cell>
          <cell r="D13733">
            <v>94501212</v>
          </cell>
        </row>
        <row r="13734">
          <cell r="C13734" t="str">
            <v>09103-14035</v>
          </cell>
          <cell r="D13734">
            <v>94501213</v>
          </cell>
        </row>
        <row r="13735">
          <cell r="C13735" t="str">
            <v>09103-14036</v>
          </cell>
          <cell r="D13735">
            <v>94501214</v>
          </cell>
        </row>
        <row r="13736">
          <cell r="C13736" t="str">
            <v>09103A06123</v>
          </cell>
          <cell r="D13736">
            <v>94501215</v>
          </cell>
        </row>
        <row r="13737">
          <cell r="C13737" t="str">
            <v>09103A06128</v>
          </cell>
          <cell r="D13737">
            <v>94501216</v>
          </cell>
        </row>
        <row r="13738">
          <cell r="C13738" t="str">
            <v>09103A08061</v>
          </cell>
          <cell r="D13738">
            <v>94501217</v>
          </cell>
        </row>
        <row r="13739">
          <cell r="C13739" t="str">
            <v>09103A08130</v>
          </cell>
          <cell r="D13739">
            <v>94501218</v>
          </cell>
        </row>
        <row r="13740">
          <cell r="C13740" t="str">
            <v>09103A08133</v>
          </cell>
          <cell r="D13740">
            <v>94501219</v>
          </cell>
        </row>
        <row r="13741">
          <cell r="C13741" t="str">
            <v>09103A08153</v>
          </cell>
          <cell r="D13741">
            <v>94501220</v>
          </cell>
        </row>
        <row r="13742">
          <cell r="C13742" t="str">
            <v>09103A08237</v>
          </cell>
          <cell r="D13742">
            <v>94501221</v>
          </cell>
        </row>
        <row r="13743">
          <cell r="C13743" t="str">
            <v>09103A12020</v>
          </cell>
          <cell r="D13743">
            <v>94501222</v>
          </cell>
        </row>
        <row r="13744">
          <cell r="C13744" t="str">
            <v>09103A12020</v>
          </cell>
          <cell r="D13744">
            <v>94501222</v>
          </cell>
        </row>
        <row r="13745">
          <cell r="C13745" t="str">
            <v>09104-06001</v>
          </cell>
          <cell r="D13745">
            <v>94501223</v>
          </cell>
        </row>
        <row r="13746">
          <cell r="C13746" t="str">
            <v>09104-06002</v>
          </cell>
          <cell r="D13746">
            <v>94501224</v>
          </cell>
        </row>
        <row r="13747">
          <cell r="C13747" t="str">
            <v>09105-05001</v>
          </cell>
          <cell r="D13747">
            <v>94501225</v>
          </cell>
        </row>
        <row r="13748">
          <cell r="C13748" t="str">
            <v>09105-05002</v>
          </cell>
          <cell r="D13748">
            <v>94501226</v>
          </cell>
        </row>
        <row r="13749">
          <cell r="C13749" t="str">
            <v>09105-05003</v>
          </cell>
          <cell r="D13749">
            <v>94501754</v>
          </cell>
        </row>
        <row r="13750">
          <cell r="C13750" t="str">
            <v>09105-08001</v>
          </cell>
          <cell r="D13750">
            <v>94501227</v>
          </cell>
        </row>
        <row r="13751">
          <cell r="C13751" t="str">
            <v>09106-06001</v>
          </cell>
          <cell r="D13751">
            <v>94501228</v>
          </cell>
        </row>
        <row r="13752">
          <cell r="C13752" t="str">
            <v>09106-06003</v>
          </cell>
          <cell r="D13752">
            <v>94501229</v>
          </cell>
        </row>
        <row r="13753">
          <cell r="C13753" t="str">
            <v>09106-06004</v>
          </cell>
          <cell r="D13753">
            <v>94501230</v>
          </cell>
        </row>
        <row r="13754">
          <cell r="C13754" t="str">
            <v>09106-06005</v>
          </cell>
          <cell r="D13754">
            <v>94501231</v>
          </cell>
        </row>
        <row r="13755">
          <cell r="C13755" t="str">
            <v>09106-06007</v>
          </cell>
          <cell r="D13755">
            <v>94501232</v>
          </cell>
        </row>
        <row r="13756">
          <cell r="C13756" t="str">
            <v>09106-06008</v>
          </cell>
          <cell r="D13756">
            <v>94501233</v>
          </cell>
        </row>
        <row r="13757">
          <cell r="C13757" t="str">
            <v>09106-06009</v>
          </cell>
          <cell r="D13757">
            <v>94501234</v>
          </cell>
        </row>
        <row r="13758">
          <cell r="C13758" t="str">
            <v>09106-06010</v>
          </cell>
          <cell r="D13758">
            <v>94501235</v>
          </cell>
        </row>
        <row r="13759">
          <cell r="C13759" t="str">
            <v>09106-06011</v>
          </cell>
          <cell r="D13759">
            <v>94501236</v>
          </cell>
        </row>
        <row r="13760">
          <cell r="C13760" t="str">
            <v>09106-06012</v>
          </cell>
          <cell r="D13760">
            <v>94501237</v>
          </cell>
        </row>
        <row r="13761">
          <cell r="C13761" t="str">
            <v>09106-06013</v>
          </cell>
          <cell r="D13761">
            <v>94501238</v>
          </cell>
        </row>
        <row r="13762">
          <cell r="C13762" t="str">
            <v>09106-06014</v>
          </cell>
          <cell r="D13762">
            <v>94501239</v>
          </cell>
        </row>
        <row r="13763">
          <cell r="C13763" t="str">
            <v>09106-06015</v>
          </cell>
          <cell r="D13763">
            <v>94501240</v>
          </cell>
        </row>
        <row r="13764">
          <cell r="C13764" t="str">
            <v>09106-08001</v>
          </cell>
          <cell r="D13764">
            <v>94501241</v>
          </cell>
        </row>
        <row r="13765">
          <cell r="C13765" t="str">
            <v>09106-08002</v>
          </cell>
          <cell r="D13765">
            <v>94501242</v>
          </cell>
        </row>
        <row r="13766">
          <cell r="C13766" t="str">
            <v>09106-08003</v>
          </cell>
          <cell r="D13766">
            <v>94501243</v>
          </cell>
        </row>
        <row r="13767">
          <cell r="C13767" t="str">
            <v>09106-08004</v>
          </cell>
          <cell r="D13767">
            <v>94501244</v>
          </cell>
        </row>
        <row r="13768">
          <cell r="C13768" t="str">
            <v>09106-09001</v>
          </cell>
          <cell r="D13768">
            <v>94501245</v>
          </cell>
        </row>
        <row r="13769">
          <cell r="C13769" t="str">
            <v>09106-10001</v>
          </cell>
          <cell r="D13769">
            <v>94501246</v>
          </cell>
        </row>
        <row r="13770">
          <cell r="C13770" t="str">
            <v>09106-10002</v>
          </cell>
          <cell r="D13770">
            <v>94501247</v>
          </cell>
        </row>
        <row r="13771">
          <cell r="C13771" t="str">
            <v>09106-12002</v>
          </cell>
          <cell r="D13771">
            <v>94501248</v>
          </cell>
        </row>
        <row r="13772">
          <cell r="C13772" t="str">
            <v>09106-12003</v>
          </cell>
          <cell r="D13772">
            <v>94501249</v>
          </cell>
        </row>
        <row r="13773">
          <cell r="C13773" t="str">
            <v>09106-14001</v>
          </cell>
          <cell r="D13773">
            <v>94501250</v>
          </cell>
        </row>
        <row r="13774">
          <cell r="C13774" t="str">
            <v>09106A08001</v>
          </cell>
          <cell r="D13774">
            <v>94501251</v>
          </cell>
        </row>
        <row r="13775">
          <cell r="C13775" t="str">
            <v>09108-06001</v>
          </cell>
          <cell r="D13775">
            <v>94501252</v>
          </cell>
        </row>
        <row r="13776">
          <cell r="C13776" t="str">
            <v>09108-06005</v>
          </cell>
          <cell r="D13776">
            <v>94501253</v>
          </cell>
        </row>
        <row r="13777">
          <cell r="C13777" t="str">
            <v>09108-06006</v>
          </cell>
          <cell r="D13777">
            <v>94501254</v>
          </cell>
        </row>
        <row r="13778">
          <cell r="C13778" t="str">
            <v>09108-06007</v>
          </cell>
          <cell r="D13778">
            <v>94501255</v>
          </cell>
        </row>
        <row r="13779">
          <cell r="C13779" t="str">
            <v>09108-06008</v>
          </cell>
          <cell r="D13779">
            <v>94501256</v>
          </cell>
        </row>
        <row r="13780">
          <cell r="C13780" t="str">
            <v>09108-06009</v>
          </cell>
          <cell r="D13780">
            <v>94501257</v>
          </cell>
        </row>
        <row r="13781">
          <cell r="C13781" t="str">
            <v>09108-06010</v>
          </cell>
          <cell r="D13781">
            <v>94501258</v>
          </cell>
        </row>
        <row r="13782">
          <cell r="C13782" t="str">
            <v>09108-06011</v>
          </cell>
          <cell r="D13782">
            <v>94501259</v>
          </cell>
        </row>
        <row r="13783">
          <cell r="C13783" t="str">
            <v>09108-06012</v>
          </cell>
          <cell r="D13783">
            <v>94501260</v>
          </cell>
        </row>
        <row r="13784">
          <cell r="C13784" t="str">
            <v>09108-06013</v>
          </cell>
          <cell r="D13784">
            <v>94501261</v>
          </cell>
        </row>
        <row r="13785">
          <cell r="C13785" t="str">
            <v>09108-06014</v>
          </cell>
          <cell r="D13785">
            <v>94501262</v>
          </cell>
        </row>
        <row r="13786">
          <cell r="C13786" t="str">
            <v>09108-06015</v>
          </cell>
          <cell r="D13786">
            <v>94501263</v>
          </cell>
        </row>
        <row r="13787">
          <cell r="C13787" t="str">
            <v>09108-06016</v>
          </cell>
          <cell r="D13787">
            <v>94501264</v>
          </cell>
        </row>
        <row r="13788">
          <cell r="C13788" t="str">
            <v>09108-08001</v>
          </cell>
          <cell r="D13788">
            <v>94501265</v>
          </cell>
        </row>
        <row r="13789">
          <cell r="C13789" t="str">
            <v>09108-08002</v>
          </cell>
          <cell r="D13789">
            <v>94501266</v>
          </cell>
        </row>
        <row r="13790">
          <cell r="C13790" t="str">
            <v>09108-08003</v>
          </cell>
          <cell r="D13790">
            <v>94501267</v>
          </cell>
        </row>
        <row r="13791">
          <cell r="C13791" t="str">
            <v>09108-08004</v>
          </cell>
          <cell r="D13791">
            <v>94501268</v>
          </cell>
        </row>
        <row r="13792">
          <cell r="C13792" t="str">
            <v>09108-08005</v>
          </cell>
          <cell r="D13792">
            <v>94501269</v>
          </cell>
        </row>
        <row r="13793">
          <cell r="C13793" t="str">
            <v>09108-08006</v>
          </cell>
          <cell r="D13793">
            <v>94501270</v>
          </cell>
        </row>
        <row r="13794">
          <cell r="C13794" t="str">
            <v>09108-08007</v>
          </cell>
          <cell r="D13794">
            <v>94501271</v>
          </cell>
        </row>
        <row r="13795">
          <cell r="C13795" t="str">
            <v>09108-08008</v>
          </cell>
          <cell r="D13795">
            <v>94501272</v>
          </cell>
        </row>
        <row r="13796">
          <cell r="C13796" t="str">
            <v>09108-08009</v>
          </cell>
          <cell r="D13796">
            <v>94501273</v>
          </cell>
        </row>
        <row r="13797">
          <cell r="C13797" t="str">
            <v>09108-08010</v>
          </cell>
          <cell r="D13797">
            <v>94501274</v>
          </cell>
        </row>
        <row r="13798">
          <cell r="C13798" t="str">
            <v>09108-08011</v>
          </cell>
          <cell r="D13798">
            <v>94501275</v>
          </cell>
        </row>
        <row r="13799">
          <cell r="C13799" t="str">
            <v>09108-08012</v>
          </cell>
          <cell r="D13799">
            <v>94501276</v>
          </cell>
        </row>
        <row r="13800">
          <cell r="C13800" t="str">
            <v>09108-08013</v>
          </cell>
          <cell r="D13800">
            <v>94501277</v>
          </cell>
        </row>
        <row r="13801">
          <cell r="C13801" t="str">
            <v>09108-08014</v>
          </cell>
          <cell r="D13801">
            <v>94501278</v>
          </cell>
        </row>
        <row r="13802">
          <cell r="C13802" t="str">
            <v>09108-08015</v>
          </cell>
          <cell r="D13802">
            <v>94501279</v>
          </cell>
        </row>
        <row r="13803">
          <cell r="C13803" t="str">
            <v>09108-08016</v>
          </cell>
          <cell r="D13803">
            <v>94501280</v>
          </cell>
        </row>
        <row r="13804">
          <cell r="C13804" t="str">
            <v>09108-08021</v>
          </cell>
          <cell r="D13804">
            <v>94501281</v>
          </cell>
        </row>
        <row r="13805">
          <cell r="C13805" t="str">
            <v>09108-08023</v>
          </cell>
          <cell r="D13805">
            <v>94501282</v>
          </cell>
        </row>
        <row r="13806">
          <cell r="C13806" t="str">
            <v>09108-08024</v>
          </cell>
          <cell r="D13806">
            <v>94501283</v>
          </cell>
        </row>
        <row r="13807">
          <cell r="C13807" t="str">
            <v>09108-08025</v>
          </cell>
          <cell r="D13807">
            <v>94501284</v>
          </cell>
        </row>
        <row r="13808">
          <cell r="C13808" t="str">
            <v>09108-08026</v>
          </cell>
          <cell r="D13808">
            <v>94501285</v>
          </cell>
        </row>
        <row r="13809">
          <cell r="C13809" t="str">
            <v>09108-08027</v>
          </cell>
          <cell r="D13809">
            <v>94501286</v>
          </cell>
        </row>
        <row r="13810">
          <cell r="C13810" t="str">
            <v>09108-08029</v>
          </cell>
          <cell r="D13810">
            <v>94501287</v>
          </cell>
        </row>
        <row r="13811">
          <cell r="C13811" t="str">
            <v>09108-08047</v>
          </cell>
          <cell r="D13811">
            <v>94501288</v>
          </cell>
        </row>
        <row r="13812">
          <cell r="C13812" t="str">
            <v>09108-08169</v>
          </cell>
          <cell r="D13812">
            <v>94501289</v>
          </cell>
        </row>
        <row r="13813">
          <cell r="C13813" t="str">
            <v>09108-10002</v>
          </cell>
          <cell r="D13813">
            <v>94501290</v>
          </cell>
        </row>
        <row r="13814">
          <cell r="C13814" t="str">
            <v>09108-10003</v>
          </cell>
          <cell r="D13814">
            <v>94501291</v>
          </cell>
        </row>
        <row r="13815">
          <cell r="C13815" t="str">
            <v>09108-10004</v>
          </cell>
          <cell r="D13815">
            <v>94501292</v>
          </cell>
        </row>
        <row r="13816">
          <cell r="C13816" t="str">
            <v>09108-10006</v>
          </cell>
          <cell r="D13816">
            <v>94501293</v>
          </cell>
        </row>
        <row r="13817">
          <cell r="C13817" t="str">
            <v>09108-10007</v>
          </cell>
          <cell r="D13817">
            <v>94501294</v>
          </cell>
        </row>
        <row r="13818">
          <cell r="C13818" t="str">
            <v>09108-10009</v>
          </cell>
          <cell r="D13818">
            <v>94501295</v>
          </cell>
        </row>
        <row r="13819">
          <cell r="C13819" t="str">
            <v>09108-10010</v>
          </cell>
          <cell r="D13819">
            <v>94501296</v>
          </cell>
        </row>
        <row r="13820">
          <cell r="C13820" t="str">
            <v>09108-10011</v>
          </cell>
          <cell r="D13820">
            <v>94501297</v>
          </cell>
        </row>
        <row r="13821">
          <cell r="C13821" t="str">
            <v>09108-10015</v>
          </cell>
          <cell r="D13821">
            <v>94501298</v>
          </cell>
        </row>
        <row r="13822">
          <cell r="C13822" t="str">
            <v>09108-10016</v>
          </cell>
          <cell r="D13822">
            <v>94501299</v>
          </cell>
        </row>
        <row r="13823">
          <cell r="C13823" t="str">
            <v>09108-10017</v>
          </cell>
          <cell r="D13823">
            <v>94501300</v>
          </cell>
        </row>
        <row r="13824">
          <cell r="C13824" t="str">
            <v>09108-10019</v>
          </cell>
          <cell r="D13824">
            <v>94501301</v>
          </cell>
        </row>
        <row r="13825">
          <cell r="C13825" t="str">
            <v>09108-10021</v>
          </cell>
          <cell r="D13825">
            <v>94501302</v>
          </cell>
        </row>
        <row r="13826">
          <cell r="C13826" t="str">
            <v>09108-10022</v>
          </cell>
          <cell r="D13826">
            <v>94501303</v>
          </cell>
        </row>
        <row r="13827">
          <cell r="C13827" t="str">
            <v>09108-10023</v>
          </cell>
          <cell r="D13827">
            <v>94501304</v>
          </cell>
        </row>
        <row r="13828">
          <cell r="C13828" t="str">
            <v>09108-10024</v>
          </cell>
          <cell r="D13828">
            <v>94501305</v>
          </cell>
        </row>
        <row r="13829">
          <cell r="C13829" t="str">
            <v>09108-12001</v>
          </cell>
          <cell r="D13829">
            <v>94501306</v>
          </cell>
        </row>
        <row r="13830">
          <cell r="C13830" t="str">
            <v>09108-12002</v>
          </cell>
          <cell r="D13830">
            <v>94501307</v>
          </cell>
        </row>
        <row r="13831">
          <cell r="C13831" t="str">
            <v>09108-12003</v>
          </cell>
          <cell r="D13831">
            <v>94501308</v>
          </cell>
        </row>
        <row r="13832">
          <cell r="C13832" t="str">
            <v>09108-12004</v>
          </cell>
          <cell r="D13832">
            <v>94501309</v>
          </cell>
        </row>
        <row r="13833">
          <cell r="C13833" t="str">
            <v>09108-12005</v>
          </cell>
          <cell r="D13833">
            <v>94501310</v>
          </cell>
        </row>
        <row r="13834">
          <cell r="C13834" t="str">
            <v>09108-12006</v>
          </cell>
          <cell r="D13834">
            <v>94501311</v>
          </cell>
        </row>
        <row r="13835">
          <cell r="C13835" t="str">
            <v>09108-12007</v>
          </cell>
          <cell r="D13835">
            <v>94501312</v>
          </cell>
        </row>
        <row r="13836">
          <cell r="C13836" t="str">
            <v>09108-14001</v>
          </cell>
          <cell r="D13836">
            <v>94501313</v>
          </cell>
        </row>
        <row r="13837">
          <cell r="C13837" t="str">
            <v>09108-14002</v>
          </cell>
          <cell r="D13837">
            <v>94501314</v>
          </cell>
        </row>
        <row r="13838">
          <cell r="C13838" t="str">
            <v>09108-14003</v>
          </cell>
          <cell r="D13838">
            <v>94501315</v>
          </cell>
        </row>
        <row r="13839">
          <cell r="C13839" t="str">
            <v>09108A08220</v>
          </cell>
          <cell r="D13839">
            <v>94501316</v>
          </cell>
        </row>
        <row r="13840">
          <cell r="C13840" t="str">
            <v>09108A08221</v>
          </cell>
          <cell r="D13840">
            <v>94501317</v>
          </cell>
        </row>
        <row r="13841">
          <cell r="C13841" t="str">
            <v>09111-08001</v>
          </cell>
          <cell r="D13841">
            <v>94501318</v>
          </cell>
        </row>
        <row r="13842">
          <cell r="C13842" t="str">
            <v>09111-08002</v>
          </cell>
          <cell r="D13842">
            <v>94501319</v>
          </cell>
        </row>
        <row r="13843">
          <cell r="C13843" t="str">
            <v>09111-08003</v>
          </cell>
          <cell r="D13843">
            <v>94501320</v>
          </cell>
        </row>
        <row r="13844">
          <cell r="C13844" t="str">
            <v>09111-08004</v>
          </cell>
          <cell r="D13844">
            <v>94501321</v>
          </cell>
        </row>
        <row r="13845">
          <cell r="C13845" t="str">
            <v>09111-08052</v>
          </cell>
          <cell r="D13845">
            <v>94501322</v>
          </cell>
        </row>
        <row r="13846">
          <cell r="C13846" t="str">
            <v>09111-10001</v>
          </cell>
          <cell r="D13846">
            <v>94501323</v>
          </cell>
        </row>
        <row r="13847">
          <cell r="C13847" t="str">
            <v>09111-10003</v>
          </cell>
          <cell r="D13847">
            <v>94501324</v>
          </cell>
        </row>
        <row r="13848">
          <cell r="C13848" t="str">
            <v>09111-10004</v>
          </cell>
          <cell r="D13848">
            <v>94501325</v>
          </cell>
        </row>
        <row r="13849">
          <cell r="C13849" t="str">
            <v>09111-10005</v>
          </cell>
          <cell r="D13849">
            <v>94501326</v>
          </cell>
        </row>
        <row r="13850">
          <cell r="C13850" t="str">
            <v>09111-10006</v>
          </cell>
          <cell r="D13850">
            <v>94501327</v>
          </cell>
        </row>
        <row r="13851">
          <cell r="C13851" t="str">
            <v>09111-10007</v>
          </cell>
          <cell r="D13851">
            <v>94501328</v>
          </cell>
        </row>
        <row r="13852">
          <cell r="C13852" t="str">
            <v>09111-10043</v>
          </cell>
          <cell r="D13852">
            <v>94501329</v>
          </cell>
        </row>
        <row r="13853">
          <cell r="C13853" t="str">
            <v>09111-12002</v>
          </cell>
          <cell r="D13853">
            <v>94501330</v>
          </cell>
        </row>
        <row r="13854">
          <cell r="C13854" t="str">
            <v>09111-12003</v>
          </cell>
          <cell r="D13854">
            <v>94501331</v>
          </cell>
        </row>
        <row r="13855">
          <cell r="C13855" t="str">
            <v>09111-12004</v>
          </cell>
          <cell r="D13855">
            <v>94501332</v>
          </cell>
        </row>
        <row r="13856">
          <cell r="C13856" t="str">
            <v>09111-12005</v>
          </cell>
          <cell r="D13856">
            <v>94501333</v>
          </cell>
        </row>
        <row r="13857">
          <cell r="C13857" t="str">
            <v>09111-14002</v>
          </cell>
          <cell r="D13857">
            <v>94501334</v>
          </cell>
        </row>
        <row r="13858">
          <cell r="C13858" t="str">
            <v>09111-14003</v>
          </cell>
          <cell r="D13858">
            <v>94501335</v>
          </cell>
        </row>
        <row r="13859">
          <cell r="C13859" t="str">
            <v>09111-14004</v>
          </cell>
          <cell r="D13859">
            <v>94501336</v>
          </cell>
        </row>
        <row r="13860">
          <cell r="C13860" t="str">
            <v>09111-14005</v>
          </cell>
          <cell r="D13860">
            <v>94501337</v>
          </cell>
        </row>
        <row r="13861">
          <cell r="C13861" t="str">
            <v>09111-14006</v>
          </cell>
          <cell r="D13861">
            <v>94501338</v>
          </cell>
        </row>
        <row r="13862">
          <cell r="C13862" t="str">
            <v>09111A08002</v>
          </cell>
          <cell r="D13862">
            <v>94501339</v>
          </cell>
        </row>
        <row r="13863">
          <cell r="C13863" t="str">
            <v>09111A08003</v>
          </cell>
          <cell r="D13863">
            <v>94501340</v>
          </cell>
        </row>
        <row r="13864">
          <cell r="C13864" t="str">
            <v>09111A08045</v>
          </cell>
          <cell r="D13864">
            <v>94501341</v>
          </cell>
        </row>
        <row r="13865">
          <cell r="C13865" t="str">
            <v>09111A08072</v>
          </cell>
          <cell r="D13865">
            <v>94501342</v>
          </cell>
        </row>
        <row r="13866">
          <cell r="C13866" t="str">
            <v>09111A10001</v>
          </cell>
          <cell r="D13866">
            <v>94501343</v>
          </cell>
        </row>
        <row r="13867">
          <cell r="C13867" t="str">
            <v>09115-06001</v>
          </cell>
          <cell r="D13867">
            <v>94501344</v>
          </cell>
        </row>
        <row r="13868">
          <cell r="C13868" t="str">
            <v>09115-06003</v>
          </cell>
          <cell r="D13868">
            <v>94501345</v>
          </cell>
        </row>
        <row r="13869">
          <cell r="C13869" t="str">
            <v>09115-06005</v>
          </cell>
          <cell r="D13869">
            <v>94501346</v>
          </cell>
        </row>
        <row r="13870">
          <cell r="C13870" t="str">
            <v>09115-06006</v>
          </cell>
          <cell r="D13870">
            <v>94501347</v>
          </cell>
        </row>
        <row r="13871">
          <cell r="C13871" t="str">
            <v>09115-06007</v>
          </cell>
          <cell r="D13871">
            <v>94501348</v>
          </cell>
        </row>
        <row r="13872">
          <cell r="C13872" t="str">
            <v>09115-06007</v>
          </cell>
          <cell r="D13872">
            <v>94501348</v>
          </cell>
        </row>
        <row r="13873">
          <cell r="C13873" t="str">
            <v>09115-06008</v>
          </cell>
          <cell r="D13873">
            <v>94501349</v>
          </cell>
        </row>
        <row r="13874">
          <cell r="C13874" t="str">
            <v>09115-06009</v>
          </cell>
          <cell r="D13874">
            <v>94501350</v>
          </cell>
        </row>
        <row r="13875">
          <cell r="C13875" t="str">
            <v>09115-06010</v>
          </cell>
          <cell r="D13875">
            <v>94501351</v>
          </cell>
        </row>
        <row r="13876">
          <cell r="C13876" t="str">
            <v>09115-06011</v>
          </cell>
          <cell r="D13876">
            <v>94501352</v>
          </cell>
        </row>
        <row r="13877">
          <cell r="C13877" t="str">
            <v>09115-06012</v>
          </cell>
          <cell r="D13877">
            <v>94501353</v>
          </cell>
        </row>
        <row r="13878">
          <cell r="C13878" t="str">
            <v>09115-08001</v>
          </cell>
          <cell r="D13878">
            <v>94501354</v>
          </cell>
        </row>
        <row r="13879">
          <cell r="C13879" t="str">
            <v>09115A06001</v>
          </cell>
          <cell r="D13879">
            <v>94501355</v>
          </cell>
        </row>
        <row r="13880">
          <cell r="C13880" t="str">
            <v>09116-05001</v>
          </cell>
          <cell r="D13880">
            <v>94501356</v>
          </cell>
        </row>
        <row r="13881">
          <cell r="C13881" t="str">
            <v>09116-05002</v>
          </cell>
          <cell r="D13881">
            <v>94501357</v>
          </cell>
        </row>
        <row r="13882">
          <cell r="C13882" t="str">
            <v>09116-05003</v>
          </cell>
          <cell r="D13882">
            <v>94501358</v>
          </cell>
        </row>
        <row r="13883">
          <cell r="C13883" t="str">
            <v>09116-05004</v>
          </cell>
          <cell r="D13883">
            <v>94501359</v>
          </cell>
        </row>
        <row r="13884">
          <cell r="C13884" t="str">
            <v>09116-05005</v>
          </cell>
          <cell r="D13884">
            <v>94501360</v>
          </cell>
        </row>
        <row r="13885">
          <cell r="C13885" t="str">
            <v>09116-05006</v>
          </cell>
          <cell r="D13885">
            <v>94501361</v>
          </cell>
        </row>
        <row r="13886">
          <cell r="C13886" t="str">
            <v>09116-05007</v>
          </cell>
          <cell r="D13886">
            <v>94501362</v>
          </cell>
        </row>
        <row r="13887">
          <cell r="C13887" t="str">
            <v>09116-05008</v>
          </cell>
          <cell r="D13887">
            <v>94501363</v>
          </cell>
        </row>
        <row r="13888">
          <cell r="C13888" t="str">
            <v>09116-06001</v>
          </cell>
          <cell r="D13888">
            <v>94501364</v>
          </cell>
        </row>
        <row r="13889">
          <cell r="C13889" t="str">
            <v>09116-06001</v>
          </cell>
          <cell r="D13889">
            <v>94501364</v>
          </cell>
        </row>
        <row r="13890">
          <cell r="C13890" t="str">
            <v>09116-06004</v>
          </cell>
          <cell r="D13890">
            <v>94501365</v>
          </cell>
        </row>
        <row r="13891">
          <cell r="C13891" t="str">
            <v>09116-06004-000</v>
          </cell>
          <cell r="D13891">
            <v>94501365</v>
          </cell>
        </row>
        <row r="13892">
          <cell r="C13892" t="str">
            <v>09116-06011</v>
          </cell>
          <cell r="D13892">
            <v>94501366</v>
          </cell>
        </row>
        <row r="13893">
          <cell r="C13893" t="str">
            <v>09116-06012</v>
          </cell>
          <cell r="D13893">
            <v>94501367</v>
          </cell>
        </row>
        <row r="13894">
          <cell r="C13894" t="str">
            <v>09116-06013</v>
          </cell>
          <cell r="D13894">
            <v>94501368</v>
          </cell>
        </row>
        <row r="13895">
          <cell r="C13895" t="str">
            <v>09116-06014</v>
          </cell>
          <cell r="D13895">
            <v>94501369</v>
          </cell>
        </row>
        <row r="13896">
          <cell r="C13896" t="str">
            <v>09116-06016</v>
          </cell>
          <cell r="D13896">
            <v>94501370</v>
          </cell>
        </row>
        <row r="13897">
          <cell r="C13897" t="str">
            <v>09116-06017</v>
          </cell>
          <cell r="D13897">
            <v>94501371</v>
          </cell>
        </row>
        <row r="13898">
          <cell r="C13898" t="str">
            <v>09116-06018</v>
          </cell>
          <cell r="D13898">
            <v>94501372</v>
          </cell>
        </row>
        <row r="13899">
          <cell r="C13899" t="str">
            <v>09116-06021</v>
          </cell>
          <cell r="D13899">
            <v>94501373</v>
          </cell>
        </row>
        <row r="13900">
          <cell r="C13900" t="str">
            <v>09116-06022</v>
          </cell>
          <cell r="D13900">
            <v>94501374</v>
          </cell>
        </row>
        <row r="13901">
          <cell r="C13901" t="str">
            <v>09116-06023</v>
          </cell>
          <cell r="D13901">
            <v>94501375</v>
          </cell>
        </row>
        <row r="13902">
          <cell r="C13902" t="str">
            <v>09116-06024</v>
          </cell>
          <cell r="D13902">
            <v>94501376</v>
          </cell>
        </row>
        <row r="13903">
          <cell r="C13903" t="str">
            <v>09116-06025</v>
          </cell>
          <cell r="D13903">
            <v>94501377</v>
          </cell>
        </row>
        <row r="13904">
          <cell r="C13904" t="str">
            <v>09116-06026</v>
          </cell>
          <cell r="D13904">
            <v>94501378</v>
          </cell>
        </row>
        <row r="13905">
          <cell r="C13905" t="str">
            <v>09116-06027</v>
          </cell>
          <cell r="D13905">
            <v>94501379</v>
          </cell>
        </row>
        <row r="13906">
          <cell r="C13906" t="str">
            <v>09116-06028</v>
          </cell>
          <cell r="D13906">
            <v>94501380</v>
          </cell>
        </row>
        <row r="13907">
          <cell r="C13907" t="str">
            <v>09116-06029</v>
          </cell>
          <cell r="D13907">
            <v>94501381</v>
          </cell>
        </row>
        <row r="13908">
          <cell r="C13908" t="str">
            <v>09116-06030</v>
          </cell>
          <cell r="D13908">
            <v>94501382</v>
          </cell>
        </row>
        <row r="13909">
          <cell r="C13909" t="str">
            <v>09116-06031</v>
          </cell>
          <cell r="D13909">
            <v>94501383</v>
          </cell>
        </row>
        <row r="13910">
          <cell r="C13910" t="str">
            <v>09116-06032</v>
          </cell>
          <cell r="D13910">
            <v>94501384</v>
          </cell>
        </row>
        <row r="13911">
          <cell r="C13911" t="str">
            <v>09116-06033</v>
          </cell>
          <cell r="D13911">
            <v>94501385</v>
          </cell>
        </row>
        <row r="13912">
          <cell r="C13912" t="str">
            <v>09116-06034</v>
          </cell>
          <cell r="D13912">
            <v>94501386</v>
          </cell>
        </row>
        <row r="13913">
          <cell r="C13913" t="str">
            <v>09116-06035</v>
          </cell>
          <cell r="D13913">
            <v>94501387</v>
          </cell>
        </row>
        <row r="13914">
          <cell r="C13914" t="str">
            <v>09116-06036</v>
          </cell>
          <cell r="D13914">
            <v>94501794</v>
          </cell>
        </row>
        <row r="13915">
          <cell r="C13915" t="str">
            <v>09116-06037</v>
          </cell>
          <cell r="D13915">
            <v>94501388</v>
          </cell>
        </row>
        <row r="13916">
          <cell r="C13916" t="str">
            <v>09116-06038</v>
          </cell>
          <cell r="D13916">
            <v>94501389</v>
          </cell>
        </row>
        <row r="13917">
          <cell r="C13917" t="str">
            <v>09116-06039</v>
          </cell>
          <cell r="D13917">
            <v>94501390</v>
          </cell>
        </row>
        <row r="13918">
          <cell r="C13918" t="str">
            <v>09116-06040</v>
          </cell>
          <cell r="D13918">
            <v>94501391</v>
          </cell>
        </row>
        <row r="13919">
          <cell r="C13919" t="str">
            <v>09116-06041</v>
          </cell>
          <cell r="D13919">
            <v>94501392</v>
          </cell>
        </row>
        <row r="13920">
          <cell r="C13920" t="str">
            <v>09116-06042</v>
          </cell>
          <cell r="D13920">
            <v>94501393</v>
          </cell>
        </row>
        <row r="13921">
          <cell r="C13921" t="str">
            <v>09116-06043</v>
          </cell>
          <cell r="D13921">
            <v>94501394</v>
          </cell>
        </row>
        <row r="13922">
          <cell r="C13922" t="str">
            <v>09116-06044</v>
          </cell>
          <cell r="D13922">
            <v>94501395</v>
          </cell>
        </row>
        <row r="13923">
          <cell r="C13923" t="str">
            <v>09116-06047</v>
          </cell>
          <cell r="D13923">
            <v>94501396</v>
          </cell>
        </row>
        <row r="13924">
          <cell r="C13924" t="str">
            <v>09116-06048</v>
          </cell>
          <cell r="D13924">
            <v>94501397</v>
          </cell>
        </row>
        <row r="13925">
          <cell r="C13925" t="str">
            <v>09116-06049</v>
          </cell>
          <cell r="D13925">
            <v>94501398</v>
          </cell>
        </row>
        <row r="13926">
          <cell r="C13926" t="str">
            <v>09116-06050</v>
          </cell>
          <cell r="D13926">
            <v>94501399</v>
          </cell>
        </row>
        <row r="13927">
          <cell r="C13927" t="str">
            <v>09116-06051</v>
          </cell>
          <cell r="D13927">
            <v>94501400</v>
          </cell>
        </row>
        <row r="13928">
          <cell r="C13928" t="str">
            <v>09116-06052</v>
          </cell>
          <cell r="D13928">
            <v>94501401</v>
          </cell>
        </row>
        <row r="13929">
          <cell r="C13929" t="str">
            <v>09116-06053</v>
          </cell>
          <cell r="D13929">
            <v>94501402</v>
          </cell>
        </row>
        <row r="13930">
          <cell r="C13930" t="str">
            <v>09116-06054</v>
          </cell>
          <cell r="D13930">
            <v>94501403</v>
          </cell>
        </row>
        <row r="13931">
          <cell r="C13931" t="str">
            <v>09116-06055</v>
          </cell>
          <cell r="D13931">
            <v>94501404</v>
          </cell>
        </row>
        <row r="13932">
          <cell r="C13932" t="str">
            <v>09116-06056</v>
          </cell>
          <cell r="D13932">
            <v>94501405</v>
          </cell>
        </row>
        <row r="13933">
          <cell r="C13933" t="str">
            <v>09116-06056</v>
          </cell>
          <cell r="D13933">
            <v>94501405</v>
          </cell>
        </row>
        <row r="13934">
          <cell r="C13934" t="str">
            <v>09116-06058</v>
          </cell>
          <cell r="D13934">
            <v>94501406</v>
          </cell>
        </row>
        <row r="13935">
          <cell r="C13935" t="str">
            <v>09116-06059</v>
          </cell>
          <cell r="D13935">
            <v>94501407</v>
          </cell>
        </row>
        <row r="13936">
          <cell r="C13936" t="str">
            <v>09116-06061</v>
          </cell>
          <cell r="D13936">
            <v>94501408</v>
          </cell>
        </row>
        <row r="13937">
          <cell r="C13937" t="str">
            <v>09116-06063</v>
          </cell>
          <cell r="D13937">
            <v>94501409</v>
          </cell>
        </row>
        <row r="13938">
          <cell r="C13938" t="str">
            <v>09116-06064</v>
          </cell>
          <cell r="D13938">
            <v>94501410</v>
          </cell>
        </row>
        <row r="13939">
          <cell r="C13939" t="str">
            <v>09116-06066</v>
          </cell>
          <cell r="D13939">
            <v>94501411</v>
          </cell>
        </row>
        <row r="13940">
          <cell r="C13940" t="str">
            <v>09116-06068</v>
          </cell>
          <cell r="D13940">
            <v>94501412</v>
          </cell>
        </row>
        <row r="13941">
          <cell r="C13941" t="str">
            <v>09116-06086</v>
          </cell>
          <cell r="D13941">
            <v>94501413</v>
          </cell>
        </row>
        <row r="13942">
          <cell r="C13942" t="str">
            <v>09116-06113</v>
          </cell>
          <cell r="D13942">
            <v>94501414</v>
          </cell>
        </row>
        <row r="13943">
          <cell r="C13943" t="str">
            <v>09116-06129</v>
          </cell>
          <cell r="D13943">
            <v>94501415</v>
          </cell>
        </row>
        <row r="13944">
          <cell r="C13944" t="str">
            <v>09116-06129</v>
          </cell>
          <cell r="D13944">
            <v>94501415</v>
          </cell>
        </row>
        <row r="13945">
          <cell r="C13945" t="str">
            <v>09116-06155</v>
          </cell>
          <cell r="D13945">
            <v>94501416</v>
          </cell>
        </row>
        <row r="13946">
          <cell r="C13946" t="str">
            <v>09116-06156</v>
          </cell>
          <cell r="D13946">
            <v>94501417</v>
          </cell>
        </row>
        <row r="13947">
          <cell r="C13947" t="str">
            <v>09116-08001</v>
          </cell>
          <cell r="D13947">
            <v>94501418</v>
          </cell>
        </row>
        <row r="13948">
          <cell r="C13948" t="str">
            <v>09116-08002</v>
          </cell>
          <cell r="D13948">
            <v>94501419</v>
          </cell>
        </row>
        <row r="13949">
          <cell r="C13949" t="str">
            <v>09116-08003</v>
          </cell>
          <cell r="D13949">
            <v>94501420</v>
          </cell>
        </row>
        <row r="13950">
          <cell r="C13950" t="str">
            <v>09116-08006</v>
          </cell>
          <cell r="D13950">
            <v>94501421</v>
          </cell>
        </row>
        <row r="13951">
          <cell r="C13951" t="str">
            <v>09116-08007</v>
          </cell>
          <cell r="D13951">
            <v>94501422</v>
          </cell>
        </row>
        <row r="13952">
          <cell r="C13952" t="str">
            <v>09116-08008</v>
          </cell>
          <cell r="D13952">
            <v>94501423</v>
          </cell>
        </row>
        <row r="13953">
          <cell r="C13953" t="str">
            <v>09116-08009</v>
          </cell>
          <cell r="D13953">
            <v>94501424</v>
          </cell>
        </row>
        <row r="13954">
          <cell r="C13954" t="str">
            <v>09116-08010</v>
          </cell>
          <cell r="D13954">
            <v>94501425</v>
          </cell>
        </row>
        <row r="13955">
          <cell r="C13955" t="str">
            <v>09116-08011</v>
          </cell>
          <cell r="D13955">
            <v>94501426</v>
          </cell>
        </row>
        <row r="13956">
          <cell r="C13956" t="str">
            <v>09116-08012</v>
          </cell>
          <cell r="D13956">
            <v>94501427</v>
          </cell>
        </row>
        <row r="13957">
          <cell r="C13957" t="str">
            <v>09116-08013</v>
          </cell>
          <cell r="D13957">
            <v>94501428</v>
          </cell>
        </row>
        <row r="13958">
          <cell r="C13958" t="str">
            <v>09116-08014</v>
          </cell>
          <cell r="D13958">
            <v>94501429</v>
          </cell>
        </row>
        <row r="13959">
          <cell r="C13959" t="str">
            <v>09116-08015</v>
          </cell>
          <cell r="D13959">
            <v>94501430</v>
          </cell>
        </row>
        <row r="13960">
          <cell r="C13960" t="str">
            <v>09116-08016</v>
          </cell>
          <cell r="D13960">
            <v>94501431</v>
          </cell>
        </row>
        <row r="13961">
          <cell r="C13961" t="str">
            <v>09116-08017</v>
          </cell>
          <cell r="D13961">
            <v>94501432</v>
          </cell>
        </row>
        <row r="13962">
          <cell r="C13962" t="str">
            <v>09116-08018</v>
          </cell>
          <cell r="D13962">
            <v>94501433</v>
          </cell>
        </row>
        <row r="13963">
          <cell r="C13963" t="str">
            <v>09116-08019</v>
          </cell>
          <cell r="D13963">
            <v>94501434</v>
          </cell>
        </row>
        <row r="13964">
          <cell r="C13964" t="str">
            <v>09116-08020</v>
          </cell>
          <cell r="D13964">
            <v>94501435</v>
          </cell>
        </row>
        <row r="13965">
          <cell r="C13965" t="str">
            <v>09116-08021</v>
          </cell>
          <cell r="D13965">
            <v>94501436</v>
          </cell>
        </row>
        <row r="13966">
          <cell r="C13966" t="str">
            <v>09116-10001</v>
          </cell>
          <cell r="D13966">
            <v>94501437</v>
          </cell>
        </row>
        <row r="13967">
          <cell r="C13967" t="str">
            <v>09116-10003</v>
          </cell>
          <cell r="D13967">
            <v>94501438</v>
          </cell>
        </row>
        <row r="13968">
          <cell r="C13968" t="str">
            <v>09116-10004</v>
          </cell>
          <cell r="D13968">
            <v>94501439</v>
          </cell>
        </row>
        <row r="13969">
          <cell r="C13969" t="str">
            <v>09116-10005</v>
          </cell>
          <cell r="D13969">
            <v>94501440</v>
          </cell>
        </row>
        <row r="13970">
          <cell r="C13970" t="str">
            <v>09116-10006</v>
          </cell>
          <cell r="D13970">
            <v>94501441</v>
          </cell>
        </row>
        <row r="13971">
          <cell r="C13971" t="str">
            <v>09116-10007</v>
          </cell>
          <cell r="D13971">
            <v>94501442</v>
          </cell>
        </row>
        <row r="13972">
          <cell r="C13972" t="str">
            <v>09116-10008</v>
          </cell>
          <cell r="D13972">
            <v>94501443</v>
          </cell>
        </row>
        <row r="13973">
          <cell r="C13973" t="str">
            <v>09116-10009</v>
          </cell>
          <cell r="D13973">
            <v>94501444</v>
          </cell>
        </row>
        <row r="13974">
          <cell r="C13974" t="str">
            <v>09116-10011</v>
          </cell>
          <cell r="D13974">
            <v>94501445</v>
          </cell>
        </row>
        <row r="13975">
          <cell r="C13975" t="str">
            <v>09116-10012</v>
          </cell>
          <cell r="D13975">
            <v>94501446</v>
          </cell>
        </row>
        <row r="13976">
          <cell r="C13976" t="str">
            <v>09116-10013</v>
          </cell>
          <cell r="D13976">
            <v>94501447</v>
          </cell>
        </row>
        <row r="13977">
          <cell r="C13977" t="str">
            <v>09116-10016</v>
          </cell>
          <cell r="D13977">
            <v>94501448</v>
          </cell>
        </row>
        <row r="13978">
          <cell r="C13978" t="str">
            <v>09116-10017</v>
          </cell>
          <cell r="D13978">
            <v>94501449</v>
          </cell>
        </row>
        <row r="13979">
          <cell r="C13979" t="str">
            <v>09116-10018</v>
          </cell>
          <cell r="D13979">
            <v>94501450</v>
          </cell>
        </row>
        <row r="13980">
          <cell r="C13980" t="str">
            <v>09116-10019</v>
          </cell>
          <cell r="D13980">
            <v>94501451</v>
          </cell>
        </row>
        <row r="13981">
          <cell r="C13981" t="str">
            <v>09116-10020</v>
          </cell>
          <cell r="D13981">
            <v>94501452</v>
          </cell>
        </row>
        <row r="13982">
          <cell r="C13982" t="str">
            <v>09116-10027</v>
          </cell>
          <cell r="D13982">
            <v>94501453</v>
          </cell>
        </row>
        <row r="13983">
          <cell r="C13983" t="str">
            <v>09116-10028</v>
          </cell>
          <cell r="D13983">
            <v>94501454</v>
          </cell>
        </row>
        <row r="13984">
          <cell r="C13984" t="str">
            <v>09116-10029</v>
          </cell>
          <cell r="D13984">
            <v>94501455</v>
          </cell>
        </row>
        <row r="13985">
          <cell r="C13985" t="str">
            <v>09116-10030</v>
          </cell>
          <cell r="D13985">
            <v>94501756</v>
          </cell>
        </row>
        <row r="13986">
          <cell r="C13986" t="str">
            <v>09116-14001</v>
          </cell>
          <cell r="D13986">
            <v>94501456</v>
          </cell>
        </row>
        <row r="13987">
          <cell r="C13987" t="str">
            <v>09116A06086</v>
          </cell>
          <cell r="D13987">
            <v>94501457</v>
          </cell>
        </row>
        <row r="13988">
          <cell r="C13988" t="str">
            <v>09116A06125</v>
          </cell>
          <cell r="D13988">
            <v>94501458</v>
          </cell>
        </row>
        <row r="13989">
          <cell r="C13989" t="str">
            <v>09116A06125</v>
          </cell>
          <cell r="D13989">
            <v>94501458</v>
          </cell>
        </row>
        <row r="13990">
          <cell r="C13990" t="str">
            <v>09116A08005</v>
          </cell>
          <cell r="D13990">
            <v>94501459</v>
          </cell>
        </row>
        <row r="13991">
          <cell r="C13991" t="str">
            <v>09117-06001</v>
          </cell>
          <cell r="D13991">
            <v>94501460</v>
          </cell>
        </row>
        <row r="13992">
          <cell r="C13992" t="str">
            <v>09117-06002</v>
          </cell>
          <cell r="D13992">
            <v>94501461</v>
          </cell>
        </row>
        <row r="13993">
          <cell r="C13993" t="str">
            <v>09117-06005</v>
          </cell>
          <cell r="D13993">
            <v>94501462</v>
          </cell>
        </row>
        <row r="13994">
          <cell r="C13994" t="str">
            <v>09117-06006</v>
          </cell>
          <cell r="D13994">
            <v>94501463</v>
          </cell>
        </row>
        <row r="13995">
          <cell r="C13995" t="str">
            <v>09117-06007</v>
          </cell>
          <cell r="D13995">
            <v>94501464</v>
          </cell>
        </row>
        <row r="13996">
          <cell r="C13996" t="str">
            <v>09117-06008</v>
          </cell>
          <cell r="D13996">
            <v>94501465</v>
          </cell>
        </row>
        <row r="13997">
          <cell r="C13997" t="str">
            <v>09117-06009</v>
          </cell>
          <cell r="D13997">
            <v>94501466</v>
          </cell>
        </row>
        <row r="13998">
          <cell r="C13998" t="str">
            <v>09117-06010</v>
          </cell>
          <cell r="D13998">
            <v>94501467</v>
          </cell>
        </row>
        <row r="13999">
          <cell r="C13999" t="str">
            <v>09117-06011</v>
          </cell>
          <cell r="D13999">
            <v>94501468</v>
          </cell>
        </row>
        <row r="14000">
          <cell r="C14000" t="str">
            <v>09117-06012</v>
          </cell>
          <cell r="D14000">
            <v>94501469</v>
          </cell>
        </row>
        <row r="14001">
          <cell r="C14001" t="str">
            <v>09117-06033</v>
          </cell>
          <cell r="D14001">
            <v>94501470</v>
          </cell>
        </row>
        <row r="14002">
          <cell r="C14002" t="str">
            <v>09117-08001</v>
          </cell>
          <cell r="D14002">
            <v>94501471</v>
          </cell>
        </row>
        <row r="14003">
          <cell r="C14003" t="str">
            <v>09117-08003</v>
          </cell>
          <cell r="D14003">
            <v>94501472</v>
          </cell>
        </row>
        <row r="14004">
          <cell r="C14004" t="str">
            <v>09117-08004</v>
          </cell>
          <cell r="D14004">
            <v>94501473</v>
          </cell>
        </row>
        <row r="14005">
          <cell r="C14005" t="str">
            <v>09117-08005</v>
          </cell>
          <cell r="D14005">
            <v>94501474</v>
          </cell>
        </row>
        <row r="14006">
          <cell r="C14006" t="str">
            <v>09117-08007</v>
          </cell>
          <cell r="D14006">
            <v>94501475</v>
          </cell>
        </row>
        <row r="14007">
          <cell r="C14007" t="str">
            <v>09117-08009</v>
          </cell>
          <cell r="D14007">
            <v>94501476</v>
          </cell>
        </row>
        <row r="14008">
          <cell r="C14008" t="str">
            <v>09117-08010</v>
          </cell>
          <cell r="D14008">
            <v>94501477</v>
          </cell>
        </row>
        <row r="14009">
          <cell r="C14009" t="str">
            <v>09117-08011</v>
          </cell>
          <cell r="D14009">
            <v>94501478</v>
          </cell>
        </row>
        <row r="14010">
          <cell r="C14010" t="str">
            <v>09117-08012</v>
          </cell>
          <cell r="D14010">
            <v>94501479</v>
          </cell>
        </row>
        <row r="14011">
          <cell r="C14011" t="str">
            <v>09117-08013</v>
          </cell>
          <cell r="D14011">
            <v>94501480</v>
          </cell>
        </row>
        <row r="14012">
          <cell r="C14012" t="str">
            <v>09117-08015</v>
          </cell>
          <cell r="D14012">
            <v>94501481</v>
          </cell>
        </row>
        <row r="14013">
          <cell r="C14013" t="str">
            <v>09117-08019</v>
          </cell>
          <cell r="D14013">
            <v>94501482</v>
          </cell>
        </row>
        <row r="14014">
          <cell r="C14014" t="str">
            <v>09117-08034</v>
          </cell>
          <cell r="D14014">
            <v>94501483</v>
          </cell>
        </row>
        <row r="14015">
          <cell r="C14015" t="str">
            <v>09117-08034</v>
          </cell>
          <cell r="D14015">
            <v>94501483</v>
          </cell>
        </row>
        <row r="14016">
          <cell r="C14016" t="str">
            <v>09117-08053</v>
          </cell>
          <cell r="D14016">
            <v>94501484</v>
          </cell>
        </row>
        <row r="14017">
          <cell r="C14017" t="str">
            <v>09117-08080</v>
          </cell>
          <cell r="D14017">
            <v>94501485</v>
          </cell>
        </row>
        <row r="14018">
          <cell r="C14018" t="str">
            <v>09117-08083</v>
          </cell>
          <cell r="D14018">
            <v>94501486</v>
          </cell>
        </row>
        <row r="14019">
          <cell r="C14019" t="str">
            <v>09117-08083</v>
          </cell>
          <cell r="D14019">
            <v>94501486</v>
          </cell>
        </row>
        <row r="14020">
          <cell r="C14020" t="str">
            <v>09117-08086</v>
          </cell>
          <cell r="D14020">
            <v>94501487</v>
          </cell>
        </row>
        <row r="14021">
          <cell r="C14021" t="str">
            <v>09117-08087</v>
          </cell>
          <cell r="D14021">
            <v>94501488</v>
          </cell>
        </row>
        <row r="14022">
          <cell r="C14022" t="str">
            <v>09117-10001</v>
          </cell>
          <cell r="D14022">
            <v>94501489</v>
          </cell>
        </row>
        <row r="14023">
          <cell r="C14023" t="str">
            <v>09117-10002</v>
          </cell>
          <cell r="D14023">
            <v>94501490</v>
          </cell>
        </row>
        <row r="14024">
          <cell r="C14024" t="str">
            <v>09117-10003</v>
          </cell>
          <cell r="D14024">
            <v>94501491</v>
          </cell>
        </row>
        <row r="14025">
          <cell r="C14025" t="str">
            <v>09117-10004</v>
          </cell>
          <cell r="D14025">
            <v>94501492</v>
          </cell>
        </row>
        <row r="14026">
          <cell r="C14026" t="str">
            <v>09117-10005</v>
          </cell>
          <cell r="D14026">
            <v>94501493</v>
          </cell>
        </row>
        <row r="14027">
          <cell r="C14027" t="str">
            <v>09117-10006</v>
          </cell>
          <cell r="D14027">
            <v>94501494</v>
          </cell>
        </row>
        <row r="14028">
          <cell r="C14028" t="str">
            <v>09117-10007</v>
          </cell>
          <cell r="D14028">
            <v>94501495</v>
          </cell>
        </row>
        <row r="14029">
          <cell r="C14029" t="str">
            <v>09117-10025</v>
          </cell>
          <cell r="D14029">
            <v>94501496</v>
          </cell>
        </row>
        <row r="14030">
          <cell r="C14030" t="str">
            <v>09117-10030</v>
          </cell>
          <cell r="D14030">
            <v>94501497</v>
          </cell>
        </row>
        <row r="14031">
          <cell r="C14031" t="str">
            <v>09117-10042</v>
          </cell>
          <cell r="D14031">
            <v>94501498</v>
          </cell>
        </row>
        <row r="14032">
          <cell r="C14032" t="str">
            <v>09117-10043</v>
          </cell>
          <cell r="D14032">
            <v>94501499</v>
          </cell>
        </row>
        <row r="14033">
          <cell r="C14033" t="str">
            <v>09117-10044</v>
          </cell>
          <cell r="D14033">
            <v>94501500</v>
          </cell>
        </row>
        <row r="14034">
          <cell r="C14034" t="str">
            <v>09117-10045</v>
          </cell>
          <cell r="D14034">
            <v>94501501</v>
          </cell>
        </row>
        <row r="14035">
          <cell r="C14035" t="str">
            <v>09117-12003</v>
          </cell>
          <cell r="D14035">
            <v>94501502</v>
          </cell>
        </row>
        <row r="14036">
          <cell r="C14036" t="str">
            <v>09117A06002</v>
          </cell>
          <cell r="D14036">
            <v>94501503</v>
          </cell>
        </row>
        <row r="14037">
          <cell r="C14037" t="str">
            <v>09117A06033</v>
          </cell>
          <cell r="D14037">
            <v>94501504</v>
          </cell>
        </row>
        <row r="14038">
          <cell r="C14038" t="str">
            <v>09117A08052</v>
          </cell>
          <cell r="D14038">
            <v>94501505</v>
          </cell>
        </row>
        <row r="14039">
          <cell r="C14039" t="str">
            <v>09117A10001</v>
          </cell>
          <cell r="D14039">
            <v>94501506</v>
          </cell>
        </row>
        <row r="14040">
          <cell r="C14040" t="str">
            <v>09117A10025</v>
          </cell>
          <cell r="D14040">
            <v>94501507</v>
          </cell>
        </row>
        <row r="14041">
          <cell r="C14041" t="str">
            <v>09117A12004</v>
          </cell>
          <cell r="D14041">
            <v>94501508</v>
          </cell>
        </row>
        <row r="14042">
          <cell r="C14042" t="str">
            <v>09117A12006</v>
          </cell>
          <cell r="D14042">
            <v>94501509</v>
          </cell>
        </row>
        <row r="14043">
          <cell r="C14043" t="str">
            <v>09117A12007</v>
          </cell>
          <cell r="D14043">
            <v>94501510</v>
          </cell>
        </row>
        <row r="14044">
          <cell r="C14044" t="str">
            <v>09118-05001</v>
          </cell>
          <cell r="D14044">
            <v>94501511</v>
          </cell>
        </row>
        <row r="14045">
          <cell r="C14045" t="str">
            <v>09118-06001</v>
          </cell>
          <cell r="D14045">
            <v>94501512</v>
          </cell>
        </row>
        <row r="14046">
          <cell r="C14046" t="str">
            <v>09118-06002</v>
          </cell>
          <cell r="D14046">
            <v>94501513</v>
          </cell>
        </row>
        <row r="14047">
          <cell r="C14047" t="str">
            <v>09118-06003</v>
          </cell>
          <cell r="D14047">
            <v>94501514</v>
          </cell>
        </row>
        <row r="14048">
          <cell r="C14048" t="str">
            <v>09118-06004</v>
          </cell>
          <cell r="D14048">
            <v>94501515</v>
          </cell>
        </row>
        <row r="14049">
          <cell r="C14049" t="str">
            <v>09118-06006</v>
          </cell>
          <cell r="D14049">
            <v>94501516</v>
          </cell>
        </row>
        <row r="14050">
          <cell r="C14050" t="str">
            <v>09118-06007</v>
          </cell>
          <cell r="D14050">
            <v>94501517</v>
          </cell>
        </row>
        <row r="14051">
          <cell r="C14051" t="str">
            <v>09118-06010</v>
          </cell>
          <cell r="D14051">
            <v>94501518</v>
          </cell>
        </row>
        <row r="14052">
          <cell r="C14052" t="str">
            <v>09118-06011</v>
          </cell>
          <cell r="D14052">
            <v>94501519</v>
          </cell>
        </row>
        <row r="14053">
          <cell r="C14053" t="str">
            <v>09118-06012</v>
          </cell>
          <cell r="D14053">
            <v>94501520</v>
          </cell>
        </row>
        <row r="14054">
          <cell r="C14054" t="str">
            <v>09118-06014</v>
          </cell>
          <cell r="D14054">
            <v>94501521</v>
          </cell>
        </row>
        <row r="14055">
          <cell r="C14055" t="str">
            <v>09118-06015</v>
          </cell>
          <cell r="D14055">
            <v>94501522</v>
          </cell>
        </row>
        <row r="14056">
          <cell r="C14056" t="str">
            <v>09118-06018</v>
          </cell>
          <cell r="D14056">
            <v>94501523</v>
          </cell>
        </row>
        <row r="14057">
          <cell r="C14057" t="str">
            <v>09118-06019</v>
          </cell>
          <cell r="D14057">
            <v>94501524</v>
          </cell>
        </row>
        <row r="14058">
          <cell r="C14058" t="str">
            <v>09118-06021</v>
          </cell>
          <cell r="D14058">
            <v>94501525</v>
          </cell>
        </row>
        <row r="14059">
          <cell r="C14059" t="str">
            <v>09118-06021</v>
          </cell>
          <cell r="D14059">
            <v>94501525</v>
          </cell>
        </row>
        <row r="14060">
          <cell r="C14060" t="str">
            <v>09118-06028</v>
          </cell>
          <cell r="D14060">
            <v>94501526</v>
          </cell>
        </row>
        <row r="14061">
          <cell r="C14061" t="str">
            <v>09118-06030</v>
          </cell>
          <cell r="D14061">
            <v>94501527</v>
          </cell>
        </row>
        <row r="14062">
          <cell r="C14062" t="str">
            <v>09118-06035</v>
          </cell>
          <cell r="D14062">
            <v>94501528</v>
          </cell>
        </row>
        <row r="14063">
          <cell r="C14063" t="str">
            <v>09118-06036</v>
          </cell>
          <cell r="D14063">
            <v>94501529</v>
          </cell>
        </row>
        <row r="14064">
          <cell r="C14064" t="str">
            <v>09118-06041</v>
          </cell>
          <cell r="D14064">
            <v>94501530</v>
          </cell>
        </row>
        <row r="14065">
          <cell r="C14065" t="str">
            <v>09118-06101</v>
          </cell>
          <cell r="D14065">
            <v>94501531</v>
          </cell>
        </row>
        <row r="14066">
          <cell r="C14066" t="str">
            <v>09118-08001</v>
          </cell>
          <cell r="D14066">
            <v>94501532</v>
          </cell>
        </row>
        <row r="14067">
          <cell r="C14067" t="str">
            <v>09118-08001</v>
          </cell>
          <cell r="D14067">
            <v>94501532</v>
          </cell>
        </row>
        <row r="14068">
          <cell r="C14068" t="str">
            <v>09118-08002</v>
          </cell>
          <cell r="D14068">
            <v>94501533</v>
          </cell>
        </row>
        <row r="14069">
          <cell r="C14069" t="str">
            <v>09118-08003</v>
          </cell>
          <cell r="D14069">
            <v>94501534</v>
          </cell>
        </row>
        <row r="14070">
          <cell r="C14070" t="str">
            <v>09118-08004</v>
          </cell>
          <cell r="D14070">
            <v>94501535</v>
          </cell>
        </row>
        <row r="14071">
          <cell r="C14071" t="str">
            <v>09118-08008</v>
          </cell>
          <cell r="D14071">
            <v>94501536</v>
          </cell>
        </row>
        <row r="14072">
          <cell r="C14072" t="str">
            <v>09118-08009</v>
          </cell>
          <cell r="D14072">
            <v>94501537</v>
          </cell>
        </row>
        <row r="14073">
          <cell r="C14073" t="str">
            <v>09118-08010</v>
          </cell>
          <cell r="D14073">
            <v>94501538</v>
          </cell>
        </row>
        <row r="14074">
          <cell r="C14074" t="str">
            <v>09118-08011</v>
          </cell>
          <cell r="D14074">
            <v>94501539</v>
          </cell>
        </row>
        <row r="14075">
          <cell r="C14075" t="str">
            <v>09118-08012</v>
          </cell>
          <cell r="D14075">
            <v>94501540</v>
          </cell>
        </row>
        <row r="14076">
          <cell r="C14076" t="str">
            <v>09118-08013</v>
          </cell>
          <cell r="D14076">
            <v>94501541</v>
          </cell>
        </row>
        <row r="14077">
          <cell r="C14077" t="str">
            <v>09118-08014</v>
          </cell>
          <cell r="D14077">
            <v>94501542</v>
          </cell>
        </row>
        <row r="14078">
          <cell r="C14078" t="str">
            <v>09118-08015</v>
          </cell>
          <cell r="D14078">
            <v>94501543</v>
          </cell>
        </row>
        <row r="14079">
          <cell r="C14079" t="str">
            <v>09118-08016</v>
          </cell>
          <cell r="D14079">
            <v>94501544</v>
          </cell>
        </row>
        <row r="14080">
          <cell r="C14080" t="str">
            <v>09118-08017</v>
          </cell>
          <cell r="D14080">
            <v>94501545</v>
          </cell>
        </row>
        <row r="14081">
          <cell r="C14081" t="str">
            <v>09118-08057</v>
          </cell>
          <cell r="D14081">
            <v>94501546</v>
          </cell>
        </row>
        <row r="14082">
          <cell r="C14082" t="str">
            <v>09118-08060</v>
          </cell>
          <cell r="D14082">
            <v>94501547</v>
          </cell>
        </row>
        <row r="14083">
          <cell r="C14083" t="str">
            <v>09118-08061</v>
          </cell>
          <cell r="D14083">
            <v>94501548</v>
          </cell>
        </row>
        <row r="14084">
          <cell r="C14084" t="str">
            <v>09118-08061</v>
          </cell>
          <cell r="D14084">
            <v>94501548</v>
          </cell>
        </row>
        <row r="14085">
          <cell r="C14085" t="str">
            <v>09118-08078</v>
          </cell>
          <cell r="D14085">
            <v>94501549</v>
          </cell>
        </row>
        <row r="14086">
          <cell r="C14086" t="str">
            <v>09118-08078</v>
          </cell>
          <cell r="D14086">
            <v>94501549</v>
          </cell>
        </row>
        <row r="14087">
          <cell r="C14087" t="str">
            <v>09118-08079</v>
          </cell>
          <cell r="D14087">
            <v>94501550</v>
          </cell>
        </row>
        <row r="14088">
          <cell r="C14088" t="str">
            <v>09118-08141</v>
          </cell>
          <cell r="D14088">
            <v>94501551</v>
          </cell>
        </row>
        <row r="14089">
          <cell r="C14089" t="str">
            <v>09118-08142</v>
          </cell>
          <cell r="D14089">
            <v>94501552</v>
          </cell>
        </row>
        <row r="14090">
          <cell r="C14090" t="str">
            <v>09118-08144</v>
          </cell>
          <cell r="D14090">
            <v>94501553</v>
          </cell>
        </row>
        <row r="14091">
          <cell r="C14091" t="str">
            <v>09118-08145</v>
          </cell>
          <cell r="D14091">
            <v>94501554</v>
          </cell>
        </row>
        <row r="14092">
          <cell r="C14092" t="str">
            <v>09118-08146</v>
          </cell>
          <cell r="D14092">
            <v>94501555</v>
          </cell>
        </row>
        <row r="14093">
          <cell r="C14093" t="str">
            <v>09118-10001</v>
          </cell>
          <cell r="D14093">
            <v>94501556</v>
          </cell>
        </row>
        <row r="14094">
          <cell r="C14094" t="str">
            <v>09118-10002</v>
          </cell>
          <cell r="D14094">
            <v>94501557</v>
          </cell>
        </row>
        <row r="14095">
          <cell r="C14095" t="str">
            <v>09118-10003</v>
          </cell>
          <cell r="D14095">
            <v>94501558</v>
          </cell>
        </row>
        <row r="14096">
          <cell r="C14096" t="str">
            <v>09118-10004</v>
          </cell>
          <cell r="D14096">
            <v>94501559</v>
          </cell>
        </row>
        <row r="14097">
          <cell r="C14097" t="str">
            <v>09118-10005</v>
          </cell>
          <cell r="D14097">
            <v>94501560</v>
          </cell>
        </row>
        <row r="14098">
          <cell r="C14098" t="str">
            <v>09118-10009</v>
          </cell>
          <cell r="D14098">
            <v>94501561</v>
          </cell>
        </row>
        <row r="14099">
          <cell r="C14099" t="str">
            <v>09118-10031</v>
          </cell>
          <cell r="D14099">
            <v>94501562</v>
          </cell>
        </row>
        <row r="14100">
          <cell r="C14100" t="str">
            <v>09118-10047</v>
          </cell>
          <cell r="D14100">
            <v>94501563</v>
          </cell>
        </row>
        <row r="14101">
          <cell r="C14101" t="str">
            <v>09118-10047</v>
          </cell>
          <cell r="D14101">
            <v>94501563</v>
          </cell>
        </row>
        <row r="14102">
          <cell r="C14102" t="str">
            <v>09118-10048</v>
          </cell>
          <cell r="D14102">
            <v>94501564</v>
          </cell>
        </row>
        <row r="14103">
          <cell r="C14103" t="str">
            <v>09118-10052</v>
          </cell>
          <cell r="D14103">
            <v>94501565</v>
          </cell>
        </row>
        <row r="14104">
          <cell r="C14104" t="str">
            <v>09118-10055</v>
          </cell>
          <cell r="D14104">
            <v>94501566</v>
          </cell>
        </row>
        <row r="14105">
          <cell r="C14105" t="str">
            <v>09118A06008</v>
          </cell>
          <cell r="D14105">
            <v>94501567</v>
          </cell>
        </row>
        <row r="14106">
          <cell r="C14106" t="str">
            <v>09118A06008-000</v>
          </cell>
          <cell r="D14106">
            <v>94501567</v>
          </cell>
        </row>
        <row r="14107">
          <cell r="C14107" t="str">
            <v>09118A06099</v>
          </cell>
          <cell r="D14107">
            <v>94501568</v>
          </cell>
        </row>
        <row r="14108">
          <cell r="C14108" t="str">
            <v>09118A06101</v>
          </cell>
          <cell r="D14108">
            <v>94501569</v>
          </cell>
        </row>
        <row r="14109">
          <cell r="C14109" t="str">
            <v>09118A08007</v>
          </cell>
          <cell r="D14109">
            <v>94501570</v>
          </cell>
        </row>
        <row r="14110">
          <cell r="C14110" t="str">
            <v>09118A08020</v>
          </cell>
          <cell r="D14110">
            <v>94501571</v>
          </cell>
        </row>
        <row r="14111">
          <cell r="C14111" t="str">
            <v>09118A08060</v>
          </cell>
          <cell r="D14111">
            <v>94501572</v>
          </cell>
        </row>
        <row r="14112">
          <cell r="C14112" t="str">
            <v>09118A08140</v>
          </cell>
          <cell r="D14112">
            <v>94501573</v>
          </cell>
        </row>
        <row r="14113">
          <cell r="C14113" t="str">
            <v>09119-04002</v>
          </cell>
          <cell r="D14113">
            <v>94501574</v>
          </cell>
        </row>
        <row r="14114">
          <cell r="C14114" t="str">
            <v>09119-04003</v>
          </cell>
          <cell r="D14114">
            <v>94501575</v>
          </cell>
        </row>
        <row r="14115">
          <cell r="C14115" t="str">
            <v>09119-05001</v>
          </cell>
          <cell r="D14115">
            <v>94501576</v>
          </cell>
        </row>
        <row r="14116">
          <cell r="C14116" t="str">
            <v>09119-05002</v>
          </cell>
          <cell r="D14116">
            <v>94501577</v>
          </cell>
        </row>
        <row r="14117">
          <cell r="C14117" t="str">
            <v>09119-05002</v>
          </cell>
          <cell r="D14117">
            <v>94501577</v>
          </cell>
        </row>
        <row r="14118">
          <cell r="C14118" t="str">
            <v>09119-05004</v>
          </cell>
          <cell r="D14118">
            <v>94501578</v>
          </cell>
        </row>
        <row r="14119">
          <cell r="C14119" t="str">
            <v>09119-05004</v>
          </cell>
          <cell r="D14119">
            <v>94501578</v>
          </cell>
        </row>
        <row r="14120">
          <cell r="C14120" t="str">
            <v>09119-05005</v>
          </cell>
          <cell r="D14120">
            <v>94501579</v>
          </cell>
        </row>
        <row r="14121">
          <cell r="C14121" t="str">
            <v>09119-05005</v>
          </cell>
          <cell r="D14121">
            <v>94501579</v>
          </cell>
        </row>
        <row r="14122">
          <cell r="C14122" t="str">
            <v>09119-05007</v>
          </cell>
          <cell r="D14122">
            <v>94501580</v>
          </cell>
        </row>
        <row r="14123">
          <cell r="C14123" t="str">
            <v>09119-05008</v>
          </cell>
          <cell r="D14123">
            <v>94501581</v>
          </cell>
        </row>
        <row r="14124">
          <cell r="C14124" t="str">
            <v>09119-05009</v>
          </cell>
          <cell r="D14124">
            <v>94501582</v>
          </cell>
        </row>
        <row r="14125">
          <cell r="C14125" t="str">
            <v>09119-05010</v>
          </cell>
          <cell r="D14125">
            <v>94501583</v>
          </cell>
        </row>
        <row r="14126">
          <cell r="C14126" t="str">
            <v>09119-05011</v>
          </cell>
          <cell r="D14126">
            <v>94501584</v>
          </cell>
        </row>
        <row r="14127">
          <cell r="C14127" t="str">
            <v>09119-05012</v>
          </cell>
          <cell r="D14127">
            <v>94501585</v>
          </cell>
        </row>
        <row r="14128">
          <cell r="C14128" t="str">
            <v>09119-05013</v>
          </cell>
          <cell r="D14128">
            <v>94501586</v>
          </cell>
        </row>
        <row r="14129">
          <cell r="C14129" t="str">
            <v>09119-05014</v>
          </cell>
          <cell r="D14129">
            <v>94501587</v>
          </cell>
        </row>
        <row r="14130">
          <cell r="C14130" t="str">
            <v>09119-05015</v>
          </cell>
          <cell r="D14130">
            <v>94501588</v>
          </cell>
        </row>
        <row r="14131">
          <cell r="C14131" t="str">
            <v>09119-05017</v>
          </cell>
          <cell r="D14131">
            <v>94501589</v>
          </cell>
        </row>
        <row r="14132">
          <cell r="C14132" t="str">
            <v>09119-05018</v>
          </cell>
          <cell r="D14132">
            <v>94501590</v>
          </cell>
        </row>
        <row r="14133">
          <cell r="C14133" t="str">
            <v>09119-05020</v>
          </cell>
          <cell r="D14133">
            <v>94501591</v>
          </cell>
        </row>
        <row r="14134">
          <cell r="C14134" t="str">
            <v>09119-05021</v>
          </cell>
          <cell r="D14134">
            <v>94501786</v>
          </cell>
        </row>
        <row r="14135">
          <cell r="C14135" t="str">
            <v>09119-05023</v>
          </cell>
          <cell r="D14135">
            <v>94501592</v>
          </cell>
        </row>
        <row r="14136">
          <cell r="C14136" t="str">
            <v>09119-05024</v>
          </cell>
          <cell r="D14136">
            <v>94501593</v>
          </cell>
        </row>
        <row r="14137">
          <cell r="C14137" t="str">
            <v>09119-05025</v>
          </cell>
          <cell r="D14137">
            <v>94501594</v>
          </cell>
        </row>
        <row r="14138">
          <cell r="C14138" t="str">
            <v>09119-05026</v>
          </cell>
          <cell r="D14138">
            <v>94501751</v>
          </cell>
        </row>
        <row r="14139">
          <cell r="C14139" t="str">
            <v>09119-06001</v>
          </cell>
          <cell r="D14139">
            <v>94501595</v>
          </cell>
        </row>
        <row r="14140">
          <cell r="C14140" t="str">
            <v>09119-06002</v>
          </cell>
          <cell r="D14140">
            <v>94501596</v>
          </cell>
        </row>
        <row r="14141">
          <cell r="C14141" t="str">
            <v>09119-06003</v>
          </cell>
          <cell r="D14141">
            <v>94501597</v>
          </cell>
        </row>
        <row r="14142">
          <cell r="C14142" t="str">
            <v>09119-06004</v>
          </cell>
          <cell r="D14142">
            <v>94501598</v>
          </cell>
        </row>
        <row r="14143">
          <cell r="C14143" t="str">
            <v>09119-06005</v>
          </cell>
          <cell r="D14143">
            <v>94501599</v>
          </cell>
        </row>
        <row r="14144">
          <cell r="C14144" t="str">
            <v>09119-06006</v>
          </cell>
          <cell r="D14144">
            <v>94501600</v>
          </cell>
        </row>
        <row r="14145">
          <cell r="C14145" t="str">
            <v>09119-06007</v>
          </cell>
          <cell r="D14145">
            <v>94501601</v>
          </cell>
        </row>
        <row r="14146">
          <cell r="C14146" t="str">
            <v>09119-06008</v>
          </cell>
          <cell r="D14146">
            <v>94501602</v>
          </cell>
        </row>
        <row r="14147">
          <cell r="C14147" t="str">
            <v>09119-06011</v>
          </cell>
          <cell r="D14147">
            <v>94501603</v>
          </cell>
        </row>
        <row r="14148">
          <cell r="C14148" t="str">
            <v>09119-06013</v>
          </cell>
          <cell r="D14148">
            <v>94501604</v>
          </cell>
        </row>
        <row r="14149">
          <cell r="C14149" t="str">
            <v>09119-06014</v>
          </cell>
          <cell r="D14149">
            <v>94501605</v>
          </cell>
        </row>
        <row r="14150">
          <cell r="C14150" t="str">
            <v>09119-06015</v>
          </cell>
          <cell r="D14150">
            <v>94501606</v>
          </cell>
        </row>
        <row r="14151">
          <cell r="C14151" t="str">
            <v>09119-06017</v>
          </cell>
          <cell r="D14151">
            <v>94501607</v>
          </cell>
        </row>
        <row r="14152">
          <cell r="C14152" t="str">
            <v>09119-06018</v>
          </cell>
          <cell r="D14152">
            <v>94501608</v>
          </cell>
        </row>
        <row r="14153">
          <cell r="C14153" t="str">
            <v>09119-06018</v>
          </cell>
          <cell r="D14153">
            <v>94515608</v>
          </cell>
        </row>
        <row r="14154">
          <cell r="C14154" t="str">
            <v>09119-06018</v>
          </cell>
          <cell r="D14154">
            <v>94501608</v>
          </cell>
        </row>
        <row r="14155">
          <cell r="C14155" t="str">
            <v>09119-06019</v>
          </cell>
          <cell r="D14155">
            <v>94501609</v>
          </cell>
        </row>
        <row r="14156">
          <cell r="C14156" t="str">
            <v>09119-06020</v>
          </cell>
          <cell r="D14156">
            <v>94501610</v>
          </cell>
        </row>
        <row r="14157">
          <cell r="C14157" t="str">
            <v>09119-06022</v>
          </cell>
          <cell r="D14157">
            <v>94501611</v>
          </cell>
        </row>
        <row r="14158">
          <cell r="C14158" t="str">
            <v>09119-06023</v>
          </cell>
          <cell r="D14158">
            <v>94501612</v>
          </cell>
        </row>
        <row r="14159">
          <cell r="C14159" t="str">
            <v>09119-06024</v>
          </cell>
          <cell r="D14159">
            <v>94501613</v>
          </cell>
        </row>
        <row r="14160">
          <cell r="C14160" t="str">
            <v>09119-06025</v>
          </cell>
          <cell r="D14160">
            <v>94501614</v>
          </cell>
        </row>
        <row r="14161">
          <cell r="C14161" t="str">
            <v>09119-06027</v>
          </cell>
          <cell r="D14161">
            <v>94501615</v>
          </cell>
        </row>
        <row r="14162">
          <cell r="C14162" t="str">
            <v>09119-06028</v>
          </cell>
          <cell r="D14162">
            <v>94501616</v>
          </cell>
        </row>
        <row r="14163">
          <cell r="C14163" t="str">
            <v>09119-06029</v>
          </cell>
          <cell r="D14163">
            <v>94501617</v>
          </cell>
        </row>
        <row r="14164">
          <cell r="C14164" t="str">
            <v>09119-06031</v>
          </cell>
          <cell r="D14164">
            <v>94501618</v>
          </cell>
        </row>
        <row r="14165">
          <cell r="C14165" t="str">
            <v>09119-06032</v>
          </cell>
          <cell r="D14165">
            <v>94501619</v>
          </cell>
        </row>
        <row r="14166">
          <cell r="C14166" t="str">
            <v>09119-06033</v>
          </cell>
          <cell r="D14166">
            <v>94501620</v>
          </cell>
        </row>
        <row r="14167">
          <cell r="C14167" t="str">
            <v>09119-06034</v>
          </cell>
          <cell r="D14167">
            <v>94501621</v>
          </cell>
        </row>
        <row r="14168">
          <cell r="C14168" t="str">
            <v>09119-06035</v>
          </cell>
          <cell r="D14168">
            <v>94501622</v>
          </cell>
        </row>
        <row r="14169">
          <cell r="C14169" t="str">
            <v>09119-06036</v>
          </cell>
          <cell r="D14169">
            <v>94501623</v>
          </cell>
        </row>
        <row r="14170">
          <cell r="C14170" t="str">
            <v>09119-06037</v>
          </cell>
          <cell r="D14170">
            <v>94501624</v>
          </cell>
        </row>
        <row r="14171">
          <cell r="C14171" t="str">
            <v>09119-06038</v>
          </cell>
          <cell r="D14171">
            <v>94501625</v>
          </cell>
        </row>
        <row r="14172">
          <cell r="C14172" t="str">
            <v>09119-06039</v>
          </cell>
          <cell r="D14172">
            <v>94501626</v>
          </cell>
        </row>
        <row r="14173">
          <cell r="C14173" t="str">
            <v>09119-06042</v>
          </cell>
          <cell r="D14173">
            <v>94501627</v>
          </cell>
        </row>
        <row r="14174">
          <cell r="C14174" t="str">
            <v>09119-06043</v>
          </cell>
          <cell r="D14174">
            <v>94501628</v>
          </cell>
        </row>
        <row r="14175">
          <cell r="C14175" t="str">
            <v>09119-06044</v>
          </cell>
          <cell r="D14175">
            <v>94501629</v>
          </cell>
        </row>
        <row r="14176">
          <cell r="C14176" t="str">
            <v>09119-06045</v>
          </cell>
          <cell r="D14176">
            <v>94501630</v>
          </cell>
        </row>
        <row r="14177">
          <cell r="C14177" t="str">
            <v>09119-06046</v>
          </cell>
          <cell r="D14177">
            <v>94501631</v>
          </cell>
        </row>
        <row r="14178">
          <cell r="C14178" t="str">
            <v>09119-06047</v>
          </cell>
          <cell r="D14178">
            <v>94501632</v>
          </cell>
        </row>
        <row r="14179">
          <cell r="C14179" t="str">
            <v>09119-06048</v>
          </cell>
          <cell r="D14179">
            <v>94501633</v>
          </cell>
        </row>
        <row r="14180">
          <cell r="C14180" t="str">
            <v>09119-06049</v>
          </cell>
          <cell r="D14180">
            <v>94501634</v>
          </cell>
        </row>
        <row r="14181">
          <cell r="C14181" t="str">
            <v>09119-06050</v>
          </cell>
          <cell r="D14181">
            <v>94501635</v>
          </cell>
        </row>
        <row r="14182">
          <cell r="C14182" t="str">
            <v>09119-06052</v>
          </cell>
          <cell r="D14182">
            <v>94501636</v>
          </cell>
        </row>
        <row r="14183">
          <cell r="C14183" t="str">
            <v>09119-06053</v>
          </cell>
          <cell r="D14183">
            <v>94501637</v>
          </cell>
        </row>
        <row r="14184">
          <cell r="C14184" t="str">
            <v>09119-06054</v>
          </cell>
          <cell r="D14184">
            <v>94501638</v>
          </cell>
        </row>
        <row r="14185">
          <cell r="C14185" t="str">
            <v>09119-06055</v>
          </cell>
          <cell r="D14185">
            <v>94501639</v>
          </cell>
        </row>
        <row r="14186">
          <cell r="C14186" t="str">
            <v>09119-06056</v>
          </cell>
          <cell r="D14186">
            <v>94501640</v>
          </cell>
        </row>
        <row r="14187">
          <cell r="C14187" t="str">
            <v>09119-06057</v>
          </cell>
          <cell r="D14187">
            <v>94501641</v>
          </cell>
        </row>
        <row r="14188">
          <cell r="C14188" t="str">
            <v>09119-06058</v>
          </cell>
          <cell r="D14188">
            <v>94501642</v>
          </cell>
        </row>
        <row r="14189">
          <cell r="C14189" t="str">
            <v>09119-06059</v>
          </cell>
          <cell r="D14189">
            <v>94501643</v>
          </cell>
        </row>
        <row r="14190">
          <cell r="C14190" t="str">
            <v>09119-06060</v>
          </cell>
          <cell r="D14190">
            <v>94501644</v>
          </cell>
        </row>
        <row r="14191">
          <cell r="C14191" t="str">
            <v>09119-06061</v>
          </cell>
          <cell r="D14191">
            <v>94501645</v>
          </cell>
        </row>
        <row r="14192">
          <cell r="C14192" t="str">
            <v>09119-06064</v>
          </cell>
          <cell r="D14192">
            <v>94501646</v>
          </cell>
        </row>
        <row r="14193">
          <cell r="C14193" t="str">
            <v>09119-06066</v>
          </cell>
          <cell r="D14193">
            <v>94501647</v>
          </cell>
        </row>
        <row r="14194">
          <cell r="C14194" t="str">
            <v>09119-06067</v>
          </cell>
          <cell r="D14194">
            <v>94501648</v>
          </cell>
        </row>
        <row r="14195">
          <cell r="C14195" t="str">
            <v>09119-06068</v>
          </cell>
          <cell r="D14195">
            <v>94501649</v>
          </cell>
        </row>
        <row r="14196">
          <cell r="C14196" t="str">
            <v>09119-06069</v>
          </cell>
          <cell r="D14196">
            <v>94501650</v>
          </cell>
        </row>
        <row r="14197">
          <cell r="C14197" t="str">
            <v>09119-06070</v>
          </cell>
          <cell r="D14197">
            <v>94501651</v>
          </cell>
        </row>
        <row r="14198">
          <cell r="C14198" t="str">
            <v>09119-06076</v>
          </cell>
          <cell r="D14198">
            <v>94501652</v>
          </cell>
        </row>
        <row r="14199">
          <cell r="C14199" t="str">
            <v>09119-06079</v>
          </cell>
          <cell r="D14199">
            <v>94501653</v>
          </cell>
        </row>
        <row r="14200">
          <cell r="C14200" t="str">
            <v>09119-06082</v>
          </cell>
          <cell r="D14200">
            <v>94501654</v>
          </cell>
        </row>
        <row r="14201">
          <cell r="C14201" t="str">
            <v>09119-06083</v>
          </cell>
          <cell r="D14201">
            <v>94501655</v>
          </cell>
        </row>
        <row r="14202">
          <cell r="C14202" t="str">
            <v>09119-06084</v>
          </cell>
          <cell r="D14202">
            <v>94501656</v>
          </cell>
        </row>
        <row r="14203">
          <cell r="C14203" t="str">
            <v>09119-06085</v>
          </cell>
          <cell r="D14203">
            <v>94501657</v>
          </cell>
        </row>
        <row r="14204">
          <cell r="C14204" t="str">
            <v>09119-06086</v>
          </cell>
          <cell r="D14204">
            <v>94501658</v>
          </cell>
        </row>
        <row r="14205">
          <cell r="C14205" t="str">
            <v>09119-06087</v>
          </cell>
          <cell r="D14205">
            <v>94501659</v>
          </cell>
        </row>
        <row r="14206">
          <cell r="C14206" t="str">
            <v>09119-06088</v>
          </cell>
          <cell r="D14206">
            <v>94501660</v>
          </cell>
        </row>
        <row r="14207">
          <cell r="C14207" t="str">
            <v>09119-06089</v>
          </cell>
          <cell r="D14207">
            <v>94501753</v>
          </cell>
        </row>
        <row r="14208">
          <cell r="C14208" t="str">
            <v>09119-07001</v>
          </cell>
          <cell r="D14208">
            <v>94501661</v>
          </cell>
        </row>
        <row r="14209">
          <cell r="C14209" t="str">
            <v>09119-07002</v>
          </cell>
          <cell r="D14209">
            <v>94501662</v>
          </cell>
        </row>
        <row r="14210">
          <cell r="C14210" t="str">
            <v>09119-07003</v>
          </cell>
          <cell r="D14210">
            <v>94501663</v>
          </cell>
        </row>
        <row r="14211">
          <cell r="C14211" t="str">
            <v>09119-07004</v>
          </cell>
          <cell r="D14211">
            <v>94501664</v>
          </cell>
        </row>
        <row r="14212">
          <cell r="C14212" t="str">
            <v>09119-08001</v>
          </cell>
          <cell r="D14212">
            <v>94501665</v>
          </cell>
        </row>
        <row r="14213">
          <cell r="C14213" t="str">
            <v>09119-08002</v>
          </cell>
          <cell r="D14213">
            <v>94501666</v>
          </cell>
        </row>
        <row r="14214">
          <cell r="C14214" t="str">
            <v>09119-08003</v>
          </cell>
          <cell r="D14214">
            <v>94501667</v>
          </cell>
        </row>
        <row r="14215">
          <cell r="C14215" t="str">
            <v>09119-08004</v>
          </cell>
          <cell r="D14215">
            <v>94501668</v>
          </cell>
        </row>
        <row r="14216">
          <cell r="C14216" t="str">
            <v>09119-08005</v>
          </cell>
          <cell r="D14216">
            <v>94501669</v>
          </cell>
        </row>
        <row r="14217">
          <cell r="C14217" t="str">
            <v>09119-08007</v>
          </cell>
          <cell r="D14217">
            <v>94501670</v>
          </cell>
        </row>
        <row r="14218">
          <cell r="C14218" t="str">
            <v>09119-08008</v>
          </cell>
          <cell r="D14218">
            <v>94501671</v>
          </cell>
        </row>
        <row r="14219">
          <cell r="C14219" t="str">
            <v>09119-08009</v>
          </cell>
          <cell r="D14219">
            <v>94501672</v>
          </cell>
        </row>
        <row r="14220">
          <cell r="C14220" t="str">
            <v>09119-08010</v>
          </cell>
          <cell r="D14220">
            <v>94501673</v>
          </cell>
        </row>
        <row r="14221">
          <cell r="C14221" t="str">
            <v>09119-08011</v>
          </cell>
          <cell r="D14221">
            <v>94501674</v>
          </cell>
        </row>
        <row r="14222">
          <cell r="C14222" t="str">
            <v>09119-08012</v>
          </cell>
          <cell r="D14222">
            <v>94501675</v>
          </cell>
        </row>
        <row r="14223">
          <cell r="C14223" t="str">
            <v>09119-08013</v>
          </cell>
          <cell r="D14223">
            <v>94501676</v>
          </cell>
        </row>
        <row r="14224">
          <cell r="C14224" t="str">
            <v>09119-08014</v>
          </cell>
          <cell r="D14224">
            <v>94501677</v>
          </cell>
        </row>
        <row r="14225">
          <cell r="C14225" t="str">
            <v>09119-08015</v>
          </cell>
          <cell r="D14225">
            <v>94501678</v>
          </cell>
        </row>
        <row r="14226">
          <cell r="C14226" t="str">
            <v>09119-08016</v>
          </cell>
          <cell r="D14226">
            <v>94501679</v>
          </cell>
        </row>
        <row r="14227">
          <cell r="C14227" t="str">
            <v>09119-08017</v>
          </cell>
          <cell r="D14227">
            <v>94501680</v>
          </cell>
        </row>
        <row r="14228">
          <cell r="C14228" t="str">
            <v>09119-08018</v>
          </cell>
          <cell r="D14228">
            <v>94501681</v>
          </cell>
        </row>
        <row r="14229">
          <cell r="C14229" t="str">
            <v>09119-08019</v>
          </cell>
          <cell r="D14229">
            <v>94501682</v>
          </cell>
        </row>
        <row r="14230">
          <cell r="C14230" t="str">
            <v>09119-08020</v>
          </cell>
          <cell r="D14230">
            <v>94501683</v>
          </cell>
        </row>
        <row r="14231">
          <cell r="C14231" t="str">
            <v>09119-08021</v>
          </cell>
          <cell r="D14231">
            <v>94501684</v>
          </cell>
        </row>
        <row r="14232">
          <cell r="C14232" t="str">
            <v>09119-08022</v>
          </cell>
          <cell r="D14232">
            <v>94501685</v>
          </cell>
        </row>
        <row r="14233">
          <cell r="C14233" t="str">
            <v>09119-08024</v>
          </cell>
          <cell r="D14233">
            <v>94501686</v>
          </cell>
        </row>
        <row r="14234">
          <cell r="C14234" t="str">
            <v>09119-08025</v>
          </cell>
          <cell r="D14234">
            <v>94501687</v>
          </cell>
        </row>
        <row r="14235">
          <cell r="C14235" t="str">
            <v>09119-08026</v>
          </cell>
          <cell r="D14235">
            <v>94501688</v>
          </cell>
        </row>
        <row r="14236">
          <cell r="C14236" t="str">
            <v>09119-08027</v>
          </cell>
          <cell r="D14236">
            <v>94501689</v>
          </cell>
        </row>
        <row r="14237">
          <cell r="C14237" t="str">
            <v>09119-08028</v>
          </cell>
          <cell r="D14237">
            <v>94501690</v>
          </cell>
        </row>
        <row r="14238">
          <cell r="C14238" t="str">
            <v>09119-08030</v>
          </cell>
          <cell r="D14238">
            <v>94501691</v>
          </cell>
        </row>
        <row r="14239">
          <cell r="C14239" t="str">
            <v>09119-08031</v>
          </cell>
          <cell r="D14239">
            <v>94501692</v>
          </cell>
        </row>
        <row r="14240">
          <cell r="C14240" t="str">
            <v>09119-08032</v>
          </cell>
          <cell r="D14240">
            <v>94501693</v>
          </cell>
        </row>
        <row r="14241">
          <cell r="C14241" t="str">
            <v>09119-08033</v>
          </cell>
          <cell r="D14241">
            <v>94501694</v>
          </cell>
        </row>
        <row r="14242">
          <cell r="C14242" t="str">
            <v>09119-08034</v>
          </cell>
          <cell r="D14242">
            <v>94501695</v>
          </cell>
        </row>
        <row r="14243">
          <cell r="C14243" t="str">
            <v>09119-08036</v>
          </cell>
          <cell r="D14243">
            <v>94501696</v>
          </cell>
        </row>
        <row r="14244">
          <cell r="C14244" t="str">
            <v>09119-08038</v>
          </cell>
          <cell r="D14244">
            <v>94501697</v>
          </cell>
        </row>
        <row r="14245">
          <cell r="C14245" t="str">
            <v>09119-08040</v>
          </cell>
          <cell r="D14245">
            <v>94501698</v>
          </cell>
        </row>
        <row r="14246">
          <cell r="C14246" t="str">
            <v>09119-08041</v>
          </cell>
          <cell r="D14246">
            <v>94501699</v>
          </cell>
        </row>
        <row r="14247">
          <cell r="C14247" t="str">
            <v>09119-08042</v>
          </cell>
          <cell r="D14247">
            <v>94501700</v>
          </cell>
        </row>
        <row r="14248">
          <cell r="C14248" t="str">
            <v>09119-08043</v>
          </cell>
          <cell r="D14248">
            <v>94501701</v>
          </cell>
        </row>
        <row r="14249">
          <cell r="C14249" t="str">
            <v>09119-08044</v>
          </cell>
          <cell r="D14249">
            <v>94501702</v>
          </cell>
        </row>
        <row r="14250">
          <cell r="C14250" t="str">
            <v>09119-08045</v>
          </cell>
          <cell r="D14250">
            <v>94501703</v>
          </cell>
        </row>
        <row r="14251">
          <cell r="C14251" t="str">
            <v>09119-08047</v>
          </cell>
          <cell r="D14251">
            <v>94501704</v>
          </cell>
        </row>
        <row r="14252">
          <cell r="C14252" t="str">
            <v>09119-08048</v>
          </cell>
          <cell r="D14252">
            <v>94501705</v>
          </cell>
        </row>
        <row r="14253">
          <cell r="C14253" t="str">
            <v>09119-08049</v>
          </cell>
          <cell r="D14253">
            <v>94501706</v>
          </cell>
        </row>
        <row r="14254">
          <cell r="C14254" t="str">
            <v>09119-08050</v>
          </cell>
          <cell r="D14254">
            <v>94501707</v>
          </cell>
        </row>
        <row r="14255">
          <cell r="C14255" t="str">
            <v>09119-08051</v>
          </cell>
          <cell r="D14255">
            <v>94501708</v>
          </cell>
        </row>
        <row r="14256">
          <cell r="C14256" t="str">
            <v>09119-08070</v>
          </cell>
          <cell r="D14256">
            <v>94501709</v>
          </cell>
        </row>
        <row r="14257">
          <cell r="C14257" t="str">
            <v>09119-09001</v>
          </cell>
          <cell r="D14257">
            <v>94501710</v>
          </cell>
        </row>
        <row r="14258">
          <cell r="C14258" t="str">
            <v>09119-09002</v>
          </cell>
          <cell r="D14258">
            <v>94501711</v>
          </cell>
        </row>
        <row r="14259">
          <cell r="C14259" t="str">
            <v>09119-09003</v>
          </cell>
          <cell r="D14259">
            <v>94501712</v>
          </cell>
        </row>
        <row r="14260">
          <cell r="C14260" t="str">
            <v>09119-10001</v>
          </cell>
          <cell r="D14260">
            <v>94501713</v>
          </cell>
        </row>
        <row r="14261">
          <cell r="C14261" t="str">
            <v>09119-10002</v>
          </cell>
          <cell r="D14261">
            <v>94501714</v>
          </cell>
        </row>
        <row r="14262">
          <cell r="C14262" t="str">
            <v>09119-10004</v>
          </cell>
          <cell r="D14262">
            <v>94501715</v>
          </cell>
        </row>
        <row r="14263">
          <cell r="C14263" t="str">
            <v>09119-10005</v>
          </cell>
          <cell r="D14263">
            <v>94501716</v>
          </cell>
        </row>
        <row r="14264">
          <cell r="C14264" t="str">
            <v>09119-10006</v>
          </cell>
          <cell r="D14264">
            <v>94501717</v>
          </cell>
        </row>
        <row r="14265">
          <cell r="C14265" t="str">
            <v>09119-10007</v>
          </cell>
          <cell r="D14265">
            <v>94501718</v>
          </cell>
        </row>
        <row r="14266">
          <cell r="C14266" t="str">
            <v>09119-10009</v>
          </cell>
          <cell r="D14266">
            <v>94501719</v>
          </cell>
        </row>
        <row r="14267">
          <cell r="C14267" t="str">
            <v>09119-10011</v>
          </cell>
          <cell r="D14267">
            <v>94501720</v>
          </cell>
        </row>
        <row r="14268">
          <cell r="C14268" t="str">
            <v>09119-10012</v>
          </cell>
          <cell r="D14268">
            <v>94501721</v>
          </cell>
        </row>
        <row r="14269">
          <cell r="C14269" t="str">
            <v>09119-10013</v>
          </cell>
          <cell r="D14269">
            <v>94501722</v>
          </cell>
        </row>
        <row r="14270">
          <cell r="C14270" t="str">
            <v>09119-10014</v>
          </cell>
          <cell r="D14270">
            <v>94501723</v>
          </cell>
        </row>
        <row r="14271">
          <cell r="C14271" t="str">
            <v>09119-10016</v>
          </cell>
          <cell r="D14271">
            <v>94501724</v>
          </cell>
        </row>
        <row r="14272">
          <cell r="C14272" t="str">
            <v>09119-10019</v>
          </cell>
          <cell r="D14272">
            <v>94501725</v>
          </cell>
        </row>
        <row r="14273">
          <cell r="C14273" t="str">
            <v>09119-10020</v>
          </cell>
          <cell r="D14273">
            <v>94501726</v>
          </cell>
        </row>
        <row r="14274">
          <cell r="C14274" t="str">
            <v>09119-10022</v>
          </cell>
          <cell r="D14274">
            <v>94501727</v>
          </cell>
        </row>
        <row r="14275">
          <cell r="C14275" t="str">
            <v>09119-10023</v>
          </cell>
          <cell r="D14275">
            <v>94501728</v>
          </cell>
        </row>
        <row r="14276">
          <cell r="C14276" t="str">
            <v>09119-10040</v>
          </cell>
          <cell r="D14276">
            <v>94501729</v>
          </cell>
        </row>
        <row r="14277">
          <cell r="C14277" t="str">
            <v>09119-10041</v>
          </cell>
          <cell r="D14277">
            <v>94501730</v>
          </cell>
        </row>
        <row r="14278">
          <cell r="C14278" t="str">
            <v>09119-10041</v>
          </cell>
          <cell r="D14278">
            <v>94501730</v>
          </cell>
        </row>
        <row r="14279">
          <cell r="C14279" t="str">
            <v>09119-10050</v>
          </cell>
          <cell r="D14279">
            <v>94501731</v>
          </cell>
        </row>
        <row r="14280">
          <cell r="C14280" t="str">
            <v>09119-11001</v>
          </cell>
          <cell r="D14280">
            <v>94501732</v>
          </cell>
        </row>
        <row r="14281">
          <cell r="C14281" t="str">
            <v>09119-12001</v>
          </cell>
          <cell r="D14281">
            <v>94501733</v>
          </cell>
        </row>
        <row r="14282">
          <cell r="C14282" t="str">
            <v>09119-12002</v>
          </cell>
          <cell r="D14282">
            <v>94501734</v>
          </cell>
        </row>
        <row r="14283">
          <cell r="C14283" t="str">
            <v>09119-12004</v>
          </cell>
          <cell r="D14283">
            <v>94501735</v>
          </cell>
        </row>
        <row r="14284">
          <cell r="C14284" t="str">
            <v>09119-12005</v>
          </cell>
          <cell r="D14284">
            <v>94501736</v>
          </cell>
        </row>
        <row r="14285">
          <cell r="C14285" t="str">
            <v>09119-12006</v>
          </cell>
          <cell r="D14285">
            <v>94501737</v>
          </cell>
        </row>
        <row r="14286">
          <cell r="C14286" t="str">
            <v>09119-12007</v>
          </cell>
          <cell r="D14286">
            <v>94501738</v>
          </cell>
        </row>
        <row r="14287">
          <cell r="C14287" t="str">
            <v>09119-12007</v>
          </cell>
          <cell r="D14287">
            <v>94501738</v>
          </cell>
        </row>
        <row r="14288">
          <cell r="C14288" t="str">
            <v>09119-12008</v>
          </cell>
          <cell r="D14288">
            <v>94501739</v>
          </cell>
        </row>
        <row r="14289">
          <cell r="C14289" t="str">
            <v>09119-12008</v>
          </cell>
          <cell r="D14289">
            <v>94501739</v>
          </cell>
        </row>
        <row r="14290">
          <cell r="C14290" t="str">
            <v>09119-12009</v>
          </cell>
          <cell r="D14290">
            <v>94501740</v>
          </cell>
        </row>
        <row r="14291">
          <cell r="C14291" t="str">
            <v>09119-12011</v>
          </cell>
          <cell r="D14291">
            <v>94501741</v>
          </cell>
        </row>
        <row r="14292">
          <cell r="C14292" t="str">
            <v>09119-12012</v>
          </cell>
          <cell r="D14292">
            <v>94501742</v>
          </cell>
        </row>
        <row r="14293">
          <cell r="C14293" t="str">
            <v>09119-12015</v>
          </cell>
          <cell r="D14293">
            <v>94501743</v>
          </cell>
        </row>
        <row r="14294">
          <cell r="C14294" t="str">
            <v>09119-12015</v>
          </cell>
          <cell r="D14294">
            <v>94501743</v>
          </cell>
        </row>
        <row r="14295">
          <cell r="C14295" t="str">
            <v>09119-14001</v>
          </cell>
          <cell r="D14295">
            <v>94501744</v>
          </cell>
        </row>
        <row r="14296">
          <cell r="C14296" t="str">
            <v>09119-35001</v>
          </cell>
          <cell r="D14296">
            <v>94501745</v>
          </cell>
        </row>
        <row r="14297">
          <cell r="C14297" t="str">
            <v>09119A05018</v>
          </cell>
          <cell r="D14297">
            <v>94501746</v>
          </cell>
        </row>
        <row r="14298">
          <cell r="C14298" t="str">
            <v>09119A06030</v>
          </cell>
          <cell r="D14298">
            <v>94501747</v>
          </cell>
        </row>
        <row r="14299">
          <cell r="C14299" t="str">
            <v>09119A08020</v>
          </cell>
          <cell r="D14299">
            <v>94501748</v>
          </cell>
        </row>
        <row r="14300">
          <cell r="C14300" t="str">
            <v>09119A10050</v>
          </cell>
          <cell r="D14300">
            <v>94501749</v>
          </cell>
        </row>
        <row r="14301">
          <cell r="C14301" t="str">
            <v>09119A10056</v>
          </cell>
          <cell r="D14301">
            <v>94501750</v>
          </cell>
        </row>
        <row r="14302">
          <cell r="C14302" t="str">
            <v>09120-06002</v>
          </cell>
          <cell r="D14302">
            <v>94520431</v>
          </cell>
        </row>
        <row r="14303">
          <cell r="C14303" t="str">
            <v>09120-06003</v>
          </cell>
          <cell r="D14303">
            <v>94520432</v>
          </cell>
        </row>
        <row r="14304">
          <cell r="C14304" t="str">
            <v>09125-04001</v>
          </cell>
          <cell r="D14304">
            <v>94520433</v>
          </cell>
        </row>
        <row r="14305">
          <cell r="C14305" t="str">
            <v>09125-04002</v>
          </cell>
          <cell r="D14305">
            <v>94520434</v>
          </cell>
        </row>
        <row r="14306">
          <cell r="C14306" t="str">
            <v>09125-05001</v>
          </cell>
          <cell r="D14306">
            <v>94520435</v>
          </cell>
        </row>
        <row r="14307">
          <cell r="C14307" t="str">
            <v>09125-05002</v>
          </cell>
          <cell r="D14307">
            <v>94520436</v>
          </cell>
        </row>
        <row r="14308">
          <cell r="C14308" t="str">
            <v>09125-06001</v>
          </cell>
          <cell r="D14308">
            <v>94520437</v>
          </cell>
        </row>
        <row r="14309">
          <cell r="C14309" t="str">
            <v>09125-06002</v>
          </cell>
          <cell r="D14309">
            <v>94520438</v>
          </cell>
        </row>
        <row r="14310">
          <cell r="C14310" t="str">
            <v>09125-06004</v>
          </cell>
          <cell r="D14310">
            <v>94520439</v>
          </cell>
        </row>
        <row r="14311">
          <cell r="C14311" t="str">
            <v>09125-06006</v>
          </cell>
          <cell r="D14311">
            <v>94520440</v>
          </cell>
        </row>
        <row r="14312">
          <cell r="C14312" t="str">
            <v>09125-06007</v>
          </cell>
          <cell r="D14312">
            <v>94520441</v>
          </cell>
        </row>
        <row r="14313">
          <cell r="C14313" t="str">
            <v>09125-06008</v>
          </cell>
          <cell r="D14313">
            <v>94520442</v>
          </cell>
        </row>
        <row r="14314">
          <cell r="C14314" t="str">
            <v>09125-06010</v>
          </cell>
          <cell r="D14314">
            <v>94520443</v>
          </cell>
        </row>
        <row r="14315">
          <cell r="C14315" t="str">
            <v>09125-06011</v>
          </cell>
          <cell r="D14315">
            <v>94520444</v>
          </cell>
        </row>
        <row r="14316">
          <cell r="C14316" t="str">
            <v>09125-06012</v>
          </cell>
          <cell r="D14316">
            <v>94520445</v>
          </cell>
        </row>
        <row r="14317">
          <cell r="C14317" t="str">
            <v>09125-06013</v>
          </cell>
          <cell r="D14317">
            <v>94520446</v>
          </cell>
        </row>
        <row r="14318">
          <cell r="C14318" t="str">
            <v>09125-06014</v>
          </cell>
          <cell r="D14318">
            <v>94520447</v>
          </cell>
        </row>
        <row r="14319">
          <cell r="C14319" t="str">
            <v>09125A06041</v>
          </cell>
          <cell r="D14319">
            <v>94520448</v>
          </cell>
        </row>
        <row r="14320">
          <cell r="C14320" t="str">
            <v>09126-03001</v>
          </cell>
          <cell r="D14320">
            <v>94520449</v>
          </cell>
        </row>
        <row r="14321">
          <cell r="C14321" t="str">
            <v>09126-04002</v>
          </cell>
          <cell r="D14321">
            <v>94520450</v>
          </cell>
        </row>
        <row r="14322">
          <cell r="C14322" t="str">
            <v>09126-05001</v>
          </cell>
          <cell r="D14322">
            <v>94520451</v>
          </cell>
        </row>
        <row r="14323">
          <cell r="C14323" t="str">
            <v>09126-05002</v>
          </cell>
          <cell r="D14323">
            <v>94520452</v>
          </cell>
        </row>
        <row r="14324">
          <cell r="C14324" t="str">
            <v>09126-05003</v>
          </cell>
          <cell r="D14324">
            <v>94520453</v>
          </cell>
        </row>
        <row r="14325">
          <cell r="C14325" t="str">
            <v>09126-06002</v>
          </cell>
          <cell r="D14325">
            <v>94520454</v>
          </cell>
        </row>
        <row r="14326">
          <cell r="C14326" t="str">
            <v>09126-06004</v>
          </cell>
          <cell r="D14326">
            <v>94520455</v>
          </cell>
        </row>
        <row r="14327">
          <cell r="C14327" t="str">
            <v>09126-06005</v>
          </cell>
          <cell r="D14327">
            <v>94520456</v>
          </cell>
        </row>
        <row r="14328">
          <cell r="C14328" t="str">
            <v>09126-06006</v>
          </cell>
          <cell r="D14328">
            <v>94520457</v>
          </cell>
        </row>
        <row r="14329">
          <cell r="C14329" t="str">
            <v>09126-06007</v>
          </cell>
          <cell r="D14329">
            <v>94520458</v>
          </cell>
        </row>
        <row r="14330">
          <cell r="C14330" t="str">
            <v>09126-06008</v>
          </cell>
          <cell r="D14330">
            <v>94520459</v>
          </cell>
        </row>
        <row r="14331">
          <cell r="C14331" t="str">
            <v>09126-06009</v>
          </cell>
          <cell r="D14331">
            <v>94520460</v>
          </cell>
        </row>
        <row r="14332">
          <cell r="C14332" t="str">
            <v>09126-06010</v>
          </cell>
          <cell r="D14332">
            <v>94520461</v>
          </cell>
        </row>
        <row r="14333">
          <cell r="C14333" t="str">
            <v>09126-06011</v>
          </cell>
          <cell r="D14333">
            <v>94520462</v>
          </cell>
        </row>
        <row r="14334">
          <cell r="C14334" t="str">
            <v>09126-08001</v>
          </cell>
          <cell r="D14334">
            <v>94520463</v>
          </cell>
        </row>
        <row r="14335">
          <cell r="C14335" t="str">
            <v>09126-08002</v>
          </cell>
          <cell r="D14335">
            <v>94520464</v>
          </cell>
        </row>
        <row r="14336">
          <cell r="C14336" t="str">
            <v>09126-08003</v>
          </cell>
          <cell r="D14336">
            <v>94520465</v>
          </cell>
        </row>
        <row r="14337">
          <cell r="C14337" t="str">
            <v>09127-04002</v>
          </cell>
          <cell r="D14337">
            <v>94520466</v>
          </cell>
        </row>
        <row r="14338">
          <cell r="C14338" t="str">
            <v>09127-04003</v>
          </cell>
          <cell r="D14338">
            <v>94520467</v>
          </cell>
        </row>
        <row r="14339">
          <cell r="C14339" t="str">
            <v>09127-05016</v>
          </cell>
          <cell r="D14339">
            <v>94520468</v>
          </cell>
        </row>
        <row r="14340">
          <cell r="C14340" t="str">
            <v>09127-05016</v>
          </cell>
          <cell r="D14340">
            <v>94520468</v>
          </cell>
        </row>
        <row r="14341">
          <cell r="C14341" t="str">
            <v>09127-06001</v>
          </cell>
          <cell r="D14341">
            <v>94520469</v>
          </cell>
        </row>
        <row r="14342">
          <cell r="C14342" t="str">
            <v>09127-06001</v>
          </cell>
          <cell r="D14342">
            <v>94520469</v>
          </cell>
        </row>
        <row r="14343">
          <cell r="C14343" t="str">
            <v>09128-06020</v>
          </cell>
          <cell r="D14343">
            <v>94520470</v>
          </cell>
        </row>
        <row r="14344">
          <cell r="C14344" t="str">
            <v>09128-06025</v>
          </cell>
          <cell r="D14344">
            <v>94520471</v>
          </cell>
        </row>
        <row r="14345">
          <cell r="C14345" t="str">
            <v>09128-06039</v>
          </cell>
          <cell r="D14345">
            <v>94520472</v>
          </cell>
        </row>
        <row r="14346">
          <cell r="C14346" t="str">
            <v>09128-06039</v>
          </cell>
          <cell r="D14346">
            <v>94520472</v>
          </cell>
        </row>
        <row r="14347">
          <cell r="C14347" t="str">
            <v>09128-08001</v>
          </cell>
          <cell r="D14347">
            <v>94520473</v>
          </cell>
        </row>
        <row r="14348">
          <cell r="C14348" t="str">
            <v>09128-08002</v>
          </cell>
          <cell r="D14348">
            <v>94520474</v>
          </cell>
        </row>
        <row r="14349">
          <cell r="C14349" t="str">
            <v>09128-08005</v>
          </cell>
          <cell r="D14349">
            <v>94520475</v>
          </cell>
        </row>
        <row r="14350">
          <cell r="C14350" t="str">
            <v>09128-08005</v>
          </cell>
          <cell r="D14350">
            <v>94520475</v>
          </cell>
        </row>
        <row r="14351">
          <cell r="C14351" t="str">
            <v>09128-10004</v>
          </cell>
          <cell r="D14351">
            <v>94520476</v>
          </cell>
        </row>
        <row r="14352">
          <cell r="C14352" t="str">
            <v>09128-10005</v>
          </cell>
          <cell r="D14352">
            <v>94520477</v>
          </cell>
        </row>
        <row r="14353">
          <cell r="C14353" t="str">
            <v>09128A10001</v>
          </cell>
          <cell r="D14353">
            <v>94520478</v>
          </cell>
        </row>
        <row r="14354">
          <cell r="C14354" t="str">
            <v>09128A10001</v>
          </cell>
          <cell r="D14354">
            <v>94525478</v>
          </cell>
        </row>
        <row r="14355">
          <cell r="C14355" t="str">
            <v>09128A10001</v>
          </cell>
          <cell r="D14355">
            <v>94520478</v>
          </cell>
        </row>
        <row r="14356">
          <cell r="C14356" t="str">
            <v>09128A10002</v>
          </cell>
          <cell r="D14356">
            <v>94520479</v>
          </cell>
        </row>
        <row r="14357">
          <cell r="C14357" t="str">
            <v>09129A06002</v>
          </cell>
          <cell r="D14357">
            <v>94520480</v>
          </cell>
        </row>
        <row r="14358">
          <cell r="C14358" t="str">
            <v>09132-03001</v>
          </cell>
          <cell r="D14358">
            <v>94520481</v>
          </cell>
        </row>
        <row r="14359">
          <cell r="C14359" t="str">
            <v>09132-03002</v>
          </cell>
          <cell r="D14359">
            <v>94520482</v>
          </cell>
        </row>
        <row r="14360">
          <cell r="C14360" t="str">
            <v>09132-03003</v>
          </cell>
          <cell r="D14360">
            <v>94520483</v>
          </cell>
        </row>
        <row r="14361">
          <cell r="C14361" t="str">
            <v>09132-03004</v>
          </cell>
          <cell r="D14361">
            <v>94520484</v>
          </cell>
        </row>
        <row r="14362">
          <cell r="C14362" t="str">
            <v>09132-03005</v>
          </cell>
          <cell r="D14362">
            <v>94520485</v>
          </cell>
        </row>
        <row r="14363">
          <cell r="C14363" t="str">
            <v>09132-04004</v>
          </cell>
          <cell r="D14363">
            <v>94520486</v>
          </cell>
        </row>
        <row r="14364">
          <cell r="C14364" t="str">
            <v>09132-04007</v>
          </cell>
          <cell r="D14364">
            <v>94520487</v>
          </cell>
        </row>
        <row r="14365">
          <cell r="C14365" t="str">
            <v>09132-04008</v>
          </cell>
          <cell r="D14365">
            <v>94520488</v>
          </cell>
        </row>
        <row r="14366">
          <cell r="C14366" t="str">
            <v>09132-04009</v>
          </cell>
          <cell r="D14366">
            <v>94520489</v>
          </cell>
        </row>
        <row r="14367">
          <cell r="C14367" t="str">
            <v>09132-04010</v>
          </cell>
          <cell r="D14367">
            <v>94520490</v>
          </cell>
        </row>
        <row r="14368">
          <cell r="C14368" t="str">
            <v>09132-04011</v>
          </cell>
          <cell r="D14368">
            <v>94520491</v>
          </cell>
        </row>
        <row r="14369">
          <cell r="C14369" t="str">
            <v>09132-04012</v>
          </cell>
          <cell r="D14369">
            <v>94520492</v>
          </cell>
        </row>
        <row r="14370">
          <cell r="C14370" t="str">
            <v>09132-04013</v>
          </cell>
          <cell r="D14370">
            <v>94520493</v>
          </cell>
        </row>
        <row r="14371">
          <cell r="C14371" t="str">
            <v>09132-04014</v>
          </cell>
          <cell r="D14371">
            <v>94520494</v>
          </cell>
        </row>
        <row r="14372">
          <cell r="C14372" t="str">
            <v>09132-04015</v>
          </cell>
          <cell r="D14372">
            <v>94520495</v>
          </cell>
        </row>
        <row r="14373">
          <cell r="C14373" t="str">
            <v>09132-04016</v>
          </cell>
          <cell r="D14373">
            <v>94520496</v>
          </cell>
        </row>
        <row r="14374">
          <cell r="C14374" t="str">
            <v>09132-04018</v>
          </cell>
          <cell r="D14374">
            <v>94520497</v>
          </cell>
        </row>
        <row r="14375">
          <cell r="C14375" t="str">
            <v>09132-04019</v>
          </cell>
          <cell r="D14375">
            <v>94520498</v>
          </cell>
        </row>
        <row r="14376">
          <cell r="C14376" t="str">
            <v>09132-04020</v>
          </cell>
          <cell r="D14376">
            <v>94520499</v>
          </cell>
        </row>
        <row r="14377">
          <cell r="C14377" t="str">
            <v>09132-04021</v>
          </cell>
          <cell r="D14377">
            <v>94520500</v>
          </cell>
        </row>
        <row r="14378">
          <cell r="C14378" t="str">
            <v>09132-04022</v>
          </cell>
          <cell r="D14378">
            <v>94520501</v>
          </cell>
        </row>
        <row r="14379">
          <cell r="C14379" t="str">
            <v>09132-04024</v>
          </cell>
          <cell r="D14379">
            <v>94520502</v>
          </cell>
        </row>
        <row r="14380">
          <cell r="C14380" t="str">
            <v>09132-04025</v>
          </cell>
          <cell r="D14380">
            <v>94520503</v>
          </cell>
        </row>
        <row r="14381">
          <cell r="C14381" t="str">
            <v>09132-04026</v>
          </cell>
          <cell r="D14381">
            <v>94520504</v>
          </cell>
        </row>
        <row r="14382">
          <cell r="C14382" t="str">
            <v>09132-04029</v>
          </cell>
          <cell r="D14382">
            <v>94520505</v>
          </cell>
        </row>
        <row r="14383">
          <cell r="C14383" t="str">
            <v>09132-04030</v>
          </cell>
          <cell r="D14383">
            <v>94520506</v>
          </cell>
        </row>
        <row r="14384">
          <cell r="C14384" t="str">
            <v>09132-04031</v>
          </cell>
          <cell r="D14384">
            <v>94520507</v>
          </cell>
        </row>
        <row r="14385">
          <cell r="C14385" t="str">
            <v>09132-05001</v>
          </cell>
          <cell r="D14385">
            <v>94520508</v>
          </cell>
        </row>
        <row r="14386">
          <cell r="C14386" t="str">
            <v>09132-05002</v>
          </cell>
          <cell r="D14386">
            <v>94520509</v>
          </cell>
        </row>
        <row r="14387">
          <cell r="C14387" t="str">
            <v>09132-05003</v>
          </cell>
          <cell r="D14387">
            <v>94520510</v>
          </cell>
        </row>
        <row r="14388">
          <cell r="C14388" t="str">
            <v>09132-05004</v>
          </cell>
          <cell r="D14388">
            <v>94520511</v>
          </cell>
        </row>
        <row r="14389">
          <cell r="C14389" t="str">
            <v>09132-05006</v>
          </cell>
          <cell r="D14389">
            <v>94520512</v>
          </cell>
        </row>
        <row r="14390">
          <cell r="C14390" t="str">
            <v>09132-05008</v>
          </cell>
          <cell r="D14390">
            <v>94520513</v>
          </cell>
        </row>
        <row r="14391">
          <cell r="C14391" t="str">
            <v>09132-05009</v>
          </cell>
          <cell r="D14391">
            <v>94520514</v>
          </cell>
        </row>
        <row r="14392">
          <cell r="C14392" t="str">
            <v>09132-05010</v>
          </cell>
          <cell r="D14392">
            <v>94520515</v>
          </cell>
        </row>
        <row r="14393">
          <cell r="C14393" t="str">
            <v>09132-05011</v>
          </cell>
          <cell r="D14393">
            <v>94520592</v>
          </cell>
        </row>
        <row r="14394">
          <cell r="C14394" t="str">
            <v>09132-06002</v>
          </cell>
          <cell r="D14394">
            <v>94520516</v>
          </cell>
        </row>
        <row r="14395">
          <cell r="C14395" t="str">
            <v>09132-06003</v>
          </cell>
          <cell r="D14395">
            <v>94520517</v>
          </cell>
        </row>
        <row r="14396">
          <cell r="C14396" t="str">
            <v>09132-06008</v>
          </cell>
          <cell r="D14396">
            <v>94520518</v>
          </cell>
        </row>
        <row r="14397">
          <cell r="C14397" t="str">
            <v>09132-06008</v>
          </cell>
          <cell r="D14397">
            <v>94520518</v>
          </cell>
        </row>
        <row r="14398">
          <cell r="C14398" t="str">
            <v>09132-06009</v>
          </cell>
          <cell r="D14398">
            <v>94520519</v>
          </cell>
        </row>
        <row r="14399">
          <cell r="C14399" t="str">
            <v>09132A06006</v>
          </cell>
          <cell r="D14399">
            <v>94520520</v>
          </cell>
        </row>
        <row r="14400">
          <cell r="C14400" t="str">
            <v>09132A06006</v>
          </cell>
          <cell r="D14400">
            <v>94520520</v>
          </cell>
        </row>
        <row r="14401">
          <cell r="C14401" t="str">
            <v>09135-06017</v>
          </cell>
          <cell r="D14401">
            <v>94520521</v>
          </cell>
        </row>
        <row r="14402">
          <cell r="C14402" t="str">
            <v>09135-08005</v>
          </cell>
          <cell r="D14402">
            <v>94520522</v>
          </cell>
        </row>
        <row r="14403">
          <cell r="C14403" t="str">
            <v>09135A06022</v>
          </cell>
          <cell r="D14403">
            <v>94520523</v>
          </cell>
        </row>
        <row r="14404">
          <cell r="C14404" t="str">
            <v>09135A06022</v>
          </cell>
          <cell r="D14404">
            <v>94580523</v>
          </cell>
        </row>
        <row r="14405">
          <cell r="C14405" t="str">
            <v>09135A06022</v>
          </cell>
          <cell r="D14405">
            <v>94520523</v>
          </cell>
        </row>
        <row r="14406">
          <cell r="C14406" t="str">
            <v>09136-03001</v>
          </cell>
          <cell r="D14406">
            <v>94520524</v>
          </cell>
        </row>
        <row r="14407">
          <cell r="C14407" t="str">
            <v>09136-03002</v>
          </cell>
          <cell r="D14407">
            <v>94520525</v>
          </cell>
        </row>
        <row r="14408">
          <cell r="C14408" t="str">
            <v>09136-03003</v>
          </cell>
          <cell r="D14408">
            <v>94520526</v>
          </cell>
        </row>
        <row r="14409">
          <cell r="C14409" t="str">
            <v>09136-04001</v>
          </cell>
          <cell r="D14409">
            <v>94520527</v>
          </cell>
        </row>
        <row r="14410">
          <cell r="C14410" t="str">
            <v>09136-04005</v>
          </cell>
          <cell r="D14410">
            <v>94520528</v>
          </cell>
        </row>
        <row r="14411">
          <cell r="C14411" t="str">
            <v>09136-04006</v>
          </cell>
          <cell r="D14411">
            <v>94520529</v>
          </cell>
        </row>
        <row r="14412">
          <cell r="C14412" t="str">
            <v>09136-04007</v>
          </cell>
          <cell r="D14412">
            <v>94520530</v>
          </cell>
        </row>
        <row r="14413">
          <cell r="C14413" t="str">
            <v>09136-04008</v>
          </cell>
          <cell r="D14413">
            <v>94520531</v>
          </cell>
        </row>
        <row r="14414">
          <cell r="C14414" t="str">
            <v>09136-04009</v>
          </cell>
          <cell r="D14414">
            <v>94520532</v>
          </cell>
        </row>
        <row r="14415">
          <cell r="C14415" t="str">
            <v>09136-04010</v>
          </cell>
          <cell r="D14415">
            <v>94520533</v>
          </cell>
        </row>
        <row r="14416">
          <cell r="C14416" t="str">
            <v>09136-04011</v>
          </cell>
          <cell r="D14416">
            <v>94520534</v>
          </cell>
        </row>
        <row r="14417">
          <cell r="C14417" t="str">
            <v>09136-04012</v>
          </cell>
          <cell r="D14417">
            <v>94520535</v>
          </cell>
        </row>
        <row r="14418">
          <cell r="C14418" t="str">
            <v>09136-04013</v>
          </cell>
          <cell r="D14418">
            <v>94520536</v>
          </cell>
        </row>
        <row r="14419">
          <cell r="C14419" t="str">
            <v>09136-04014</v>
          </cell>
          <cell r="D14419">
            <v>94520537</v>
          </cell>
        </row>
        <row r="14420">
          <cell r="C14420" t="str">
            <v>09136-04015</v>
          </cell>
          <cell r="D14420">
            <v>94520538</v>
          </cell>
        </row>
        <row r="14421">
          <cell r="C14421" t="str">
            <v>09136-04018</v>
          </cell>
          <cell r="D14421">
            <v>94520539</v>
          </cell>
        </row>
        <row r="14422">
          <cell r="C14422" t="str">
            <v>09136-04019</v>
          </cell>
          <cell r="D14422">
            <v>94520540</v>
          </cell>
        </row>
        <row r="14423">
          <cell r="C14423" t="str">
            <v>09136-04020</v>
          </cell>
          <cell r="D14423">
            <v>94520541</v>
          </cell>
        </row>
        <row r="14424">
          <cell r="C14424" t="str">
            <v>09136-04021</v>
          </cell>
          <cell r="D14424">
            <v>94520542</v>
          </cell>
        </row>
        <row r="14425">
          <cell r="C14425" t="str">
            <v>09136-04023</v>
          </cell>
          <cell r="D14425">
            <v>94520543</v>
          </cell>
        </row>
        <row r="14426">
          <cell r="C14426" t="str">
            <v>09136-04024</v>
          </cell>
          <cell r="D14426">
            <v>94520544</v>
          </cell>
        </row>
        <row r="14427">
          <cell r="C14427" t="str">
            <v>09136-04025</v>
          </cell>
          <cell r="D14427">
            <v>94520545</v>
          </cell>
        </row>
        <row r="14428">
          <cell r="C14428" t="str">
            <v>09136-04026</v>
          </cell>
          <cell r="D14428">
            <v>94520546</v>
          </cell>
        </row>
        <row r="14429">
          <cell r="C14429" t="str">
            <v>09136-05001</v>
          </cell>
          <cell r="D14429">
            <v>94520547</v>
          </cell>
        </row>
        <row r="14430">
          <cell r="C14430" t="str">
            <v>09136-05002</v>
          </cell>
          <cell r="D14430">
            <v>94520548</v>
          </cell>
        </row>
        <row r="14431">
          <cell r="C14431" t="str">
            <v>09136-05003</v>
          </cell>
          <cell r="D14431">
            <v>94520549</v>
          </cell>
        </row>
        <row r="14432">
          <cell r="C14432" t="str">
            <v>09136-05005</v>
          </cell>
          <cell r="D14432">
            <v>94520550</v>
          </cell>
        </row>
        <row r="14433">
          <cell r="C14433" t="str">
            <v>09136-05017</v>
          </cell>
          <cell r="D14433">
            <v>94520551</v>
          </cell>
        </row>
        <row r="14434">
          <cell r="C14434" t="str">
            <v>09136-05018</v>
          </cell>
          <cell r="D14434">
            <v>94520552</v>
          </cell>
        </row>
        <row r="14435">
          <cell r="C14435" t="str">
            <v>09136-05030</v>
          </cell>
          <cell r="D14435">
            <v>94520553</v>
          </cell>
        </row>
        <row r="14436">
          <cell r="C14436" t="str">
            <v>09136-05030</v>
          </cell>
          <cell r="D14436">
            <v>94520553</v>
          </cell>
        </row>
        <row r="14437">
          <cell r="C14437" t="str">
            <v>09136-05054</v>
          </cell>
          <cell r="D14437">
            <v>94520554</v>
          </cell>
        </row>
        <row r="14438">
          <cell r="C14438" t="str">
            <v>09136-06002</v>
          </cell>
          <cell r="D14438">
            <v>94520555</v>
          </cell>
        </row>
        <row r="14439">
          <cell r="C14439" t="str">
            <v>09136-06048</v>
          </cell>
          <cell r="D14439">
            <v>94520556</v>
          </cell>
        </row>
        <row r="14440">
          <cell r="C14440" t="str">
            <v>09136-06061</v>
          </cell>
          <cell r="D14440">
            <v>94520557</v>
          </cell>
        </row>
        <row r="14441">
          <cell r="C14441" t="str">
            <v>09136-06064</v>
          </cell>
          <cell r="D14441">
            <v>94520558</v>
          </cell>
        </row>
        <row r="14442">
          <cell r="C14442" t="str">
            <v>09136-06078</v>
          </cell>
          <cell r="D14442">
            <v>94520559</v>
          </cell>
        </row>
        <row r="14443">
          <cell r="C14443" t="str">
            <v>09136-06108</v>
          </cell>
          <cell r="D14443">
            <v>94520560</v>
          </cell>
        </row>
        <row r="14444">
          <cell r="C14444" t="str">
            <v>09136A05025</v>
          </cell>
          <cell r="D14444">
            <v>94520561</v>
          </cell>
        </row>
        <row r="14445">
          <cell r="C14445" t="str">
            <v>09136A05044</v>
          </cell>
          <cell r="D14445">
            <v>94520562</v>
          </cell>
        </row>
        <row r="14446">
          <cell r="C14446" t="str">
            <v>09136A06017</v>
          </cell>
          <cell r="D14446">
            <v>94520563</v>
          </cell>
        </row>
        <row r="14447">
          <cell r="C14447" t="str">
            <v>09136A06104</v>
          </cell>
          <cell r="D14447">
            <v>94520564</v>
          </cell>
        </row>
        <row r="14448">
          <cell r="C14448" t="str">
            <v>09136A06104</v>
          </cell>
          <cell r="D14448">
            <v>94520564</v>
          </cell>
        </row>
        <row r="14449">
          <cell r="C14449" t="str">
            <v>09137-06001</v>
          </cell>
          <cell r="D14449">
            <v>94520565</v>
          </cell>
        </row>
        <row r="14450">
          <cell r="C14450" t="str">
            <v>09137-06002</v>
          </cell>
          <cell r="D14450">
            <v>94520566</v>
          </cell>
        </row>
        <row r="14451">
          <cell r="C14451" t="str">
            <v>09137-06003</v>
          </cell>
          <cell r="D14451">
            <v>94520567</v>
          </cell>
        </row>
        <row r="14452">
          <cell r="C14452" t="str">
            <v>09137-08002</v>
          </cell>
          <cell r="D14452">
            <v>94520568</v>
          </cell>
        </row>
        <row r="14453">
          <cell r="C14453" t="str">
            <v>09137-08005</v>
          </cell>
          <cell r="D14453">
            <v>94520569</v>
          </cell>
        </row>
        <row r="14454">
          <cell r="C14454" t="str">
            <v>09138-06001</v>
          </cell>
          <cell r="D14454">
            <v>94520570</v>
          </cell>
        </row>
        <row r="14455">
          <cell r="C14455" t="str">
            <v>09138-06002</v>
          </cell>
          <cell r="D14455">
            <v>94520571</v>
          </cell>
        </row>
        <row r="14456">
          <cell r="C14456" t="str">
            <v>09138-06027</v>
          </cell>
          <cell r="D14456">
            <v>94520574</v>
          </cell>
        </row>
        <row r="14457">
          <cell r="C14457" t="str">
            <v>09138-06027</v>
          </cell>
          <cell r="D14457">
            <v>94520572</v>
          </cell>
        </row>
        <row r="14458">
          <cell r="C14458" t="str">
            <v>09138-06030</v>
          </cell>
          <cell r="D14458">
            <v>94520573</v>
          </cell>
        </row>
        <row r="14459">
          <cell r="C14459" t="str">
            <v>09138A06027</v>
          </cell>
          <cell r="D14459">
            <v>94520574</v>
          </cell>
        </row>
        <row r="14460">
          <cell r="C14460" t="str">
            <v>09139-04005</v>
          </cell>
          <cell r="D14460">
            <v>94520575</v>
          </cell>
        </row>
        <row r="14461">
          <cell r="C14461" t="str">
            <v>09139-04006</v>
          </cell>
          <cell r="D14461">
            <v>94520576</v>
          </cell>
        </row>
        <row r="14462">
          <cell r="C14462" t="str">
            <v>09139-04007</v>
          </cell>
          <cell r="D14462">
            <v>94520577</v>
          </cell>
        </row>
        <row r="14463">
          <cell r="C14463" t="str">
            <v>09139-05056</v>
          </cell>
          <cell r="D14463">
            <v>94520578</v>
          </cell>
        </row>
        <row r="14464">
          <cell r="C14464" t="str">
            <v>09139-06001</v>
          </cell>
          <cell r="D14464">
            <v>94520579</v>
          </cell>
        </row>
        <row r="14465">
          <cell r="C14465" t="str">
            <v>09139-06003</v>
          </cell>
          <cell r="D14465">
            <v>94520580</v>
          </cell>
        </row>
        <row r="14466">
          <cell r="C14466" t="str">
            <v>09139-06004</v>
          </cell>
          <cell r="D14466">
            <v>94520581</v>
          </cell>
        </row>
        <row r="14467">
          <cell r="C14467" t="str">
            <v>09139-06005</v>
          </cell>
          <cell r="D14467">
            <v>94520582</v>
          </cell>
        </row>
        <row r="14468">
          <cell r="C14468" t="str">
            <v>09139-06006</v>
          </cell>
          <cell r="D14468">
            <v>94520583</v>
          </cell>
        </row>
        <row r="14469">
          <cell r="C14469" t="str">
            <v>09139-06008</v>
          </cell>
          <cell r="D14469">
            <v>94520584</v>
          </cell>
        </row>
        <row r="14470">
          <cell r="C14470" t="str">
            <v>09139-06009</v>
          </cell>
          <cell r="D14470">
            <v>94520585</v>
          </cell>
        </row>
        <row r="14471">
          <cell r="C14471" t="str">
            <v>09139-06010</v>
          </cell>
          <cell r="D14471">
            <v>94520586</v>
          </cell>
        </row>
        <row r="14472">
          <cell r="C14472" t="str">
            <v>09139-06037</v>
          </cell>
          <cell r="D14472">
            <v>94520587</v>
          </cell>
        </row>
        <row r="14473">
          <cell r="C14473" t="str">
            <v>09139-06040</v>
          </cell>
          <cell r="D14473">
            <v>94520588</v>
          </cell>
        </row>
        <row r="14474">
          <cell r="C14474" t="str">
            <v>09139-06040</v>
          </cell>
          <cell r="D14474">
            <v>94520588</v>
          </cell>
        </row>
        <row r="14475">
          <cell r="C14475" t="str">
            <v>09139-08001</v>
          </cell>
          <cell r="D14475">
            <v>94520589</v>
          </cell>
        </row>
        <row r="14476">
          <cell r="C14476" t="str">
            <v>09139-08002</v>
          </cell>
          <cell r="D14476">
            <v>94520590</v>
          </cell>
        </row>
        <row r="14477">
          <cell r="C14477" t="str">
            <v>09139-08002</v>
          </cell>
          <cell r="D14477">
            <v>94520590</v>
          </cell>
        </row>
        <row r="14478">
          <cell r="C14478" t="str">
            <v>09139A05028</v>
          </cell>
          <cell r="D14478">
            <v>94520591</v>
          </cell>
        </row>
        <row r="14479">
          <cell r="C14479" t="str">
            <v>09139A05028</v>
          </cell>
          <cell r="D14479">
            <v>94520591</v>
          </cell>
        </row>
        <row r="14480">
          <cell r="C14480" t="str">
            <v>09139A05028-000</v>
          </cell>
          <cell r="D14480">
            <v>94520591</v>
          </cell>
        </row>
        <row r="14481">
          <cell r="C14481" t="str">
            <v>09140-03001</v>
          </cell>
          <cell r="D14481">
            <v>94515157</v>
          </cell>
        </row>
        <row r="14482">
          <cell r="C14482" t="str">
            <v>09140-06007</v>
          </cell>
          <cell r="D14482">
            <v>94515158</v>
          </cell>
        </row>
        <row r="14483">
          <cell r="C14483" t="str">
            <v>09140-06017</v>
          </cell>
          <cell r="D14483">
            <v>94515159</v>
          </cell>
        </row>
        <row r="14484">
          <cell r="C14484" t="str">
            <v>09140-06024</v>
          </cell>
          <cell r="D14484">
            <v>94515160</v>
          </cell>
        </row>
        <row r="14485">
          <cell r="C14485" t="str">
            <v>09140-06024</v>
          </cell>
          <cell r="D14485">
            <v>94515160</v>
          </cell>
        </row>
        <row r="14486">
          <cell r="C14486" t="str">
            <v>09140-08005</v>
          </cell>
          <cell r="D14486">
            <v>94515161</v>
          </cell>
        </row>
        <row r="14487">
          <cell r="C14487" t="str">
            <v>09140-08017</v>
          </cell>
          <cell r="D14487">
            <v>94515162</v>
          </cell>
        </row>
        <row r="14488">
          <cell r="C14488" t="str">
            <v>09140-08017</v>
          </cell>
          <cell r="D14488">
            <v>94515162</v>
          </cell>
        </row>
        <row r="14489">
          <cell r="C14489" t="str">
            <v>09140-10001</v>
          </cell>
          <cell r="D14489">
            <v>94515163</v>
          </cell>
        </row>
        <row r="14490">
          <cell r="C14490" t="str">
            <v>09140-10029</v>
          </cell>
          <cell r="D14490">
            <v>94515164</v>
          </cell>
        </row>
        <row r="14491">
          <cell r="C14491" t="str">
            <v>09140-12012</v>
          </cell>
          <cell r="D14491">
            <v>94515165</v>
          </cell>
        </row>
        <row r="14492">
          <cell r="C14492" t="str">
            <v>09140-12022</v>
          </cell>
          <cell r="D14492">
            <v>94515166</v>
          </cell>
        </row>
        <row r="14493">
          <cell r="C14493" t="str">
            <v>09140-12022</v>
          </cell>
          <cell r="D14493">
            <v>94515166</v>
          </cell>
        </row>
        <row r="14494">
          <cell r="C14494" t="str">
            <v>09140-12032</v>
          </cell>
          <cell r="D14494">
            <v>94515167</v>
          </cell>
        </row>
        <row r="14495">
          <cell r="C14495" t="str">
            <v>09140-14001</v>
          </cell>
          <cell r="D14495">
            <v>94515168</v>
          </cell>
        </row>
        <row r="14496">
          <cell r="C14496" t="str">
            <v>09140-14002</v>
          </cell>
          <cell r="D14496">
            <v>94515169</v>
          </cell>
        </row>
        <row r="14497">
          <cell r="C14497" t="str">
            <v>09140-14003</v>
          </cell>
          <cell r="D14497">
            <v>94515170</v>
          </cell>
        </row>
        <row r="14498">
          <cell r="C14498" t="str">
            <v>09140-14004</v>
          </cell>
          <cell r="D14498">
            <v>94515171</v>
          </cell>
        </row>
        <row r="14499">
          <cell r="C14499" t="str">
            <v>09140-14026</v>
          </cell>
          <cell r="D14499">
            <v>94515172</v>
          </cell>
        </row>
        <row r="14500">
          <cell r="C14500" t="str">
            <v>09140-14027</v>
          </cell>
          <cell r="D14500">
            <v>94515173</v>
          </cell>
        </row>
        <row r="14501">
          <cell r="C14501" t="str">
            <v>09140-16002</v>
          </cell>
          <cell r="D14501">
            <v>94515174</v>
          </cell>
        </row>
        <row r="14502">
          <cell r="C14502" t="str">
            <v>09141-12001</v>
          </cell>
          <cell r="D14502">
            <v>94515175</v>
          </cell>
        </row>
        <row r="14503">
          <cell r="C14503" t="str">
            <v>09141-12002</v>
          </cell>
          <cell r="D14503">
            <v>94515176</v>
          </cell>
        </row>
        <row r="14504">
          <cell r="C14504" t="str">
            <v>09141-16001</v>
          </cell>
          <cell r="D14504">
            <v>94515177</v>
          </cell>
        </row>
        <row r="14505">
          <cell r="C14505" t="str">
            <v>09141-20001</v>
          </cell>
          <cell r="D14505">
            <v>94515178</v>
          </cell>
        </row>
        <row r="14506">
          <cell r="C14506" t="str">
            <v>09141-20002</v>
          </cell>
          <cell r="D14506">
            <v>94515179</v>
          </cell>
        </row>
        <row r="14507">
          <cell r="C14507" t="str">
            <v>09141-20002</v>
          </cell>
          <cell r="D14507">
            <v>94515179</v>
          </cell>
        </row>
        <row r="14508">
          <cell r="C14508" t="str">
            <v>09142A06185</v>
          </cell>
          <cell r="D14508">
            <v>94515180</v>
          </cell>
        </row>
        <row r="14509">
          <cell r="C14509" t="str">
            <v>09143-06001</v>
          </cell>
          <cell r="D14509">
            <v>94515181</v>
          </cell>
        </row>
        <row r="14510">
          <cell r="C14510" t="str">
            <v>09143-06003</v>
          </cell>
          <cell r="D14510">
            <v>94515182</v>
          </cell>
        </row>
        <row r="14511">
          <cell r="C14511" t="str">
            <v>09143-06004</v>
          </cell>
          <cell r="D14511">
            <v>94515183</v>
          </cell>
        </row>
        <row r="14512">
          <cell r="C14512" t="str">
            <v>09143-06007</v>
          </cell>
          <cell r="D14512">
            <v>94515184</v>
          </cell>
        </row>
        <row r="14513">
          <cell r="C14513" t="str">
            <v>09143-08001</v>
          </cell>
          <cell r="D14513">
            <v>94515185</v>
          </cell>
        </row>
        <row r="14514">
          <cell r="C14514" t="str">
            <v>09143-08002</v>
          </cell>
          <cell r="D14514">
            <v>94515186</v>
          </cell>
        </row>
        <row r="14515">
          <cell r="C14515" t="str">
            <v>09143-08003</v>
          </cell>
          <cell r="D14515">
            <v>94515187</v>
          </cell>
        </row>
        <row r="14516">
          <cell r="C14516" t="str">
            <v>09143-08005</v>
          </cell>
          <cell r="D14516">
            <v>94515188</v>
          </cell>
        </row>
        <row r="14517">
          <cell r="C14517" t="str">
            <v>09143-08006</v>
          </cell>
          <cell r="D14517">
            <v>94515189</v>
          </cell>
        </row>
        <row r="14518">
          <cell r="C14518" t="str">
            <v>09143-08007</v>
          </cell>
          <cell r="D14518">
            <v>94515190</v>
          </cell>
        </row>
        <row r="14519">
          <cell r="C14519" t="str">
            <v>09143-08009</v>
          </cell>
          <cell r="D14519">
            <v>94515191</v>
          </cell>
        </row>
        <row r="14520">
          <cell r="C14520" t="str">
            <v>09143-10001</v>
          </cell>
          <cell r="D14520">
            <v>94515192</v>
          </cell>
        </row>
        <row r="14521">
          <cell r="C14521" t="str">
            <v>09143-10002</v>
          </cell>
          <cell r="D14521">
            <v>94515193</v>
          </cell>
        </row>
        <row r="14522">
          <cell r="C14522" t="str">
            <v>09143-10004</v>
          </cell>
          <cell r="D14522">
            <v>94515194</v>
          </cell>
        </row>
        <row r="14523">
          <cell r="C14523" t="str">
            <v>09143-10005</v>
          </cell>
          <cell r="D14523">
            <v>94515195</v>
          </cell>
        </row>
        <row r="14524">
          <cell r="C14524" t="str">
            <v>09143-10006</v>
          </cell>
          <cell r="D14524">
            <v>94515196</v>
          </cell>
        </row>
        <row r="14525">
          <cell r="C14525" t="str">
            <v>09143-10007</v>
          </cell>
          <cell r="D14525">
            <v>94515197</v>
          </cell>
        </row>
        <row r="14526">
          <cell r="C14526" t="str">
            <v>09143-10009</v>
          </cell>
          <cell r="D14526">
            <v>94515198</v>
          </cell>
        </row>
        <row r="14527">
          <cell r="C14527" t="str">
            <v>09143-12001</v>
          </cell>
          <cell r="D14527">
            <v>94515199</v>
          </cell>
        </row>
        <row r="14528">
          <cell r="C14528" t="str">
            <v>09143-12002</v>
          </cell>
          <cell r="D14528">
            <v>94515200</v>
          </cell>
        </row>
        <row r="14529">
          <cell r="C14529" t="str">
            <v>09143-12003</v>
          </cell>
          <cell r="D14529">
            <v>94515201</v>
          </cell>
        </row>
        <row r="14530">
          <cell r="C14530" t="str">
            <v>09143-12005</v>
          </cell>
          <cell r="D14530">
            <v>94515202</v>
          </cell>
        </row>
        <row r="14531">
          <cell r="C14531" t="str">
            <v>09143-12006</v>
          </cell>
          <cell r="D14531">
            <v>94515203</v>
          </cell>
        </row>
        <row r="14532">
          <cell r="C14532" t="str">
            <v>09143-12007</v>
          </cell>
          <cell r="D14532">
            <v>94515204</v>
          </cell>
        </row>
        <row r="14533">
          <cell r="C14533" t="str">
            <v>09143-12008</v>
          </cell>
          <cell r="D14533">
            <v>94515205</v>
          </cell>
        </row>
        <row r="14534">
          <cell r="C14534" t="str">
            <v>09143-14001</v>
          </cell>
          <cell r="D14534">
            <v>94515206</v>
          </cell>
        </row>
        <row r="14535">
          <cell r="C14535" t="str">
            <v>09143-14002</v>
          </cell>
          <cell r="D14535">
            <v>94515207</v>
          </cell>
        </row>
        <row r="14536">
          <cell r="C14536" t="str">
            <v>09143A10003</v>
          </cell>
          <cell r="D14536">
            <v>94515208</v>
          </cell>
        </row>
        <row r="14537">
          <cell r="C14537" t="str">
            <v>09143A11001</v>
          </cell>
          <cell r="D14537">
            <v>94515209</v>
          </cell>
        </row>
        <row r="14538">
          <cell r="C14538" t="str">
            <v>09144-06003</v>
          </cell>
          <cell r="D14538">
            <v>94515210</v>
          </cell>
        </row>
        <row r="14539">
          <cell r="C14539" t="str">
            <v>09145-05001</v>
          </cell>
          <cell r="D14539">
            <v>94515211</v>
          </cell>
        </row>
        <row r="14540">
          <cell r="C14540" t="str">
            <v>09145-06002</v>
          </cell>
          <cell r="D14540">
            <v>94515212</v>
          </cell>
        </row>
        <row r="14541">
          <cell r="C14541" t="str">
            <v>09145-06003</v>
          </cell>
          <cell r="D14541">
            <v>94515213</v>
          </cell>
        </row>
        <row r="14542">
          <cell r="C14542" t="str">
            <v>09145-06004</v>
          </cell>
          <cell r="D14542">
            <v>94515214</v>
          </cell>
        </row>
        <row r="14543">
          <cell r="C14543" t="str">
            <v>09145-06005</v>
          </cell>
          <cell r="D14543">
            <v>94515215</v>
          </cell>
        </row>
        <row r="14544">
          <cell r="C14544" t="str">
            <v>09145-06006</v>
          </cell>
          <cell r="D14544">
            <v>94515216</v>
          </cell>
        </row>
        <row r="14545">
          <cell r="C14545" t="str">
            <v>09145-06007</v>
          </cell>
          <cell r="D14545">
            <v>94515452</v>
          </cell>
        </row>
        <row r="14546">
          <cell r="C14546" t="str">
            <v>09145-08001</v>
          </cell>
          <cell r="D14546">
            <v>94515217</v>
          </cell>
        </row>
        <row r="14547">
          <cell r="C14547" t="str">
            <v>09145-08002</v>
          </cell>
          <cell r="D14547">
            <v>94515218</v>
          </cell>
        </row>
        <row r="14548">
          <cell r="C14548" t="str">
            <v>09145-10001</v>
          </cell>
          <cell r="D14548">
            <v>94515219</v>
          </cell>
        </row>
        <row r="14549">
          <cell r="C14549" t="str">
            <v>09145-10002</v>
          </cell>
          <cell r="D14549">
            <v>94515220</v>
          </cell>
        </row>
        <row r="14550">
          <cell r="C14550" t="str">
            <v>09145A06002</v>
          </cell>
          <cell r="D14550">
            <v>94515221</v>
          </cell>
        </row>
        <row r="14551">
          <cell r="C14551" t="str">
            <v>09146-06002</v>
          </cell>
          <cell r="D14551">
            <v>94515222</v>
          </cell>
        </row>
        <row r="14552">
          <cell r="C14552" t="str">
            <v>09146-06003</v>
          </cell>
          <cell r="D14552">
            <v>94515223</v>
          </cell>
        </row>
        <row r="14553">
          <cell r="C14553" t="str">
            <v>09146-10001</v>
          </cell>
          <cell r="D14553">
            <v>94515224</v>
          </cell>
        </row>
        <row r="14554">
          <cell r="C14554" t="str">
            <v>09146-10003</v>
          </cell>
          <cell r="D14554">
            <v>94515225</v>
          </cell>
        </row>
        <row r="14555">
          <cell r="C14555" t="str">
            <v>09146-11001</v>
          </cell>
          <cell r="D14555">
            <v>94515226</v>
          </cell>
        </row>
        <row r="14556">
          <cell r="C14556" t="str">
            <v>09146-12001</v>
          </cell>
          <cell r="D14556">
            <v>94515227</v>
          </cell>
        </row>
        <row r="14557">
          <cell r="C14557" t="str">
            <v>09146-12002</v>
          </cell>
          <cell r="D14557">
            <v>94515228</v>
          </cell>
        </row>
        <row r="14558">
          <cell r="C14558" t="str">
            <v>09146-12003</v>
          </cell>
          <cell r="D14558">
            <v>94515229</v>
          </cell>
        </row>
        <row r="14559">
          <cell r="C14559" t="str">
            <v>09146A06001</v>
          </cell>
          <cell r="D14559">
            <v>94515230</v>
          </cell>
        </row>
        <row r="14560">
          <cell r="C14560" t="str">
            <v>09146A06001</v>
          </cell>
          <cell r="D14560">
            <v>94515230</v>
          </cell>
        </row>
        <row r="14561">
          <cell r="C14561" t="str">
            <v>09146A10002</v>
          </cell>
          <cell r="D14561">
            <v>94515231</v>
          </cell>
        </row>
        <row r="14562">
          <cell r="C14562" t="str">
            <v>09148-01001</v>
          </cell>
          <cell r="D14562">
            <v>94515232</v>
          </cell>
        </row>
        <row r="14563">
          <cell r="C14563" t="str">
            <v>09148-01002</v>
          </cell>
          <cell r="D14563">
            <v>94515233</v>
          </cell>
        </row>
        <row r="14564">
          <cell r="C14564" t="str">
            <v>09148-01003</v>
          </cell>
          <cell r="D14564">
            <v>94515234</v>
          </cell>
        </row>
        <row r="14565">
          <cell r="C14565" t="str">
            <v>09148-01004</v>
          </cell>
          <cell r="D14565">
            <v>94515235</v>
          </cell>
        </row>
        <row r="14566">
          <cell r="C14566" t="str">
            <v>09148-02001</v>
          </cell>
          <cell r="D14566">
            <v>94515236</v>
          </cell>
        </row>
        <row r="14567">
          <cell r="C14567" t="str">
            <v>09148-02002</v>
          </cell>
          <cell r="D14567">
            <v>94515237</v>
          </cell>
        </row>
        <row r="14568">
          <cell r="C14568" t="str">
            <v>09148-03001</v>
          </cell>
          <cell r="D14568">
            <v>94515238</v>
          </cell>
        </row>
        <row r="14569">
          <cell r="C14569" t="str">
            <v>09148-03002</v>
          </cell>
          <cell r="D14569">
            <v>94515239</v>
          </cell>
        </row>
        <row r="14570">
          <cell r="C14570" t="str">
            <v>09148-03004</v>
          </cell>
          <cell r="D14570">
            <v>94515240</v>
          </cell>
        </row>
        <row r="14571">
          <cell r="C14571" t="str">
            <v>09148-03005</v>
          </cell>
          <cell r="D14571">
            <v>94515241</v>
          </cell>
        </row>
        <row r="14572">
          <cell r="C14572" t="str">
            <v>09148-03006</v>
          </cell>
          <cell r="D14572">
            <v>94515242</v>
          </cell>
        </row>
        <row r="14573">
          <cell r="C14573" t="str">
            <v>09148-03007</v>
          </cell>
          <cell r="D14573">
            <v>94515243</v>
          </cell>
        </row>
        <row r="14574">
          <cell r="C14574" t="str">
            <v>09148-03008</v>
          </cell>
          <cell r="D14574">
            <v>94515244</v>
          </cell>
        </row>
        <row r="14575">
          <cell r="C14575" t="str">
            <v>09148-04002</v>
          </cell>
          <cell r="D14575">
            <v>94515245</v>
          </cell>
        </row>
        <row r="14576">
          <cell r="C14576" t="str">
            <v>09148-04003</v>
          </cell>
          <cell r="D14576">
            <v>94515246</v>
          </cell>
        </row>
        <row r="14577">
          <cell r="C14577" t="str">
            <v>09148-04003</v>
          </cell>
          <cell r="D14577">
            <v>94515246</v>
          </cell>
        </row>
        <row r="14578">
          <cell r="C14578" t="str">
            <v>09148-04003</v>
          </cell>
          <cell r="D14578">
            <v>94515246</v>
          </cell>
        </row>
        <row r="14579">
          <cell r="C14579" t="str">
            <v>09148-04004</v>
          </cell>
          <cell r="D14579">
            <v>94515247</v>
          </cell>
        </row>
        <row r="14580">
          <cell r="C14580" t="str">
            <v>09148-04005</v>
          </cell>
          <cell r="D14580">
            <v>94515248</v>
          </cell>
        </row>
        <row r="14581">
          <cell r="C14581" t="str">
            <v>09148-04009</v>
          </cell>
          <cell r="D14581">
            <v>94515249</v>
          </cell>
        </row>
        <row r="14582">
          <cell r="C14582" t="str">
            <v>09148-04010</v>
          </cell>
          <cell r="D14582">
            <v>94515250</v>
          </cell>
        </row>
        <row r="14583">
          <cell r="C14583" t="str">
            <v>09148-04013</v>
          </cell>
          <cell r="D14583">
            <v>94515251</v>
          </cell>
        </row>
        <row r="14584">
          <cell r="C14584" t="str">
            <v>09148-04015</v>
          </cell>
          <cell r="D14584">
            <v>94515252</v>
          </cell>
        </row>
        <row r="14585">
          <cell r="C14585" t="str">
            <v>09148-04016</v>
          </cell>
          <cell r="D14585">
            <v>94515253</v>
          </cell>
        </row>
        <row r="14586">
          <cell r="C14586" t="str">
            <v>09148-04017</v>
          </cell>
          <cell r="D14586">
            <v>94515254</v>
          </cell>
        </row>
        <row r="14587">
          <cell r="C14587" t="str">
            <v>09148-04018</v>
          </cell>
          <cell r="D14587">
            <v>94515255</v>
          </cell>
        </row>
        <row r="14588">
          <cell r="C14588" t="str">
            <v>09148-04019</v>
          </cell>
          <cell r="D14588">
            <v>94515256</v>
          </cell>
        </row>
        <row r="14589">
          <cell r="C14589" t="str">
            <v>09148-04020</v>
          </cell>
          <cell r="D14589">
            <v>94515257</v>
          </cell>
        </row>
        <row r="14590">
          <cell r="C14590" t="str">
            <v>09148-04021</v>
          </cell>
          <cell r="D14590">
            <v>94515258</v>
          </cell>
        </row>
        <row r="14591">
          <cell r="C14591" t="str">
            <v>09148-04021</v>
          </cell>
          <cell r="D14591">
            <v>94515258</v>
          </cell>
        </row>
        <row r="14592">
          <cell r="C14592" t="str">
            <v>09148-04022</v>
          </cell>
          <cell r="D14592">
            <v>94515259</v>
          </cell>
        </row>
        <row r="14593">
          <cell r="C14593" t="str">
            <v>09148-04023</v>
          </cell>
          <cell r="D14593">
            <v>94515260</v>
          </cell>
        </row>
        <row r="14594">
          <cell r="C14594" t="str">
            <v>09148-04024</v>
          </cell>
          <cell r="D14594">
            <v>94515261</v>
          </cell>
        </row>
        <row r="14595">
          <cell r="C14595" t="str">
            <v>09148-04025</v>
          </cell>
          <cell r="D14595">
            <v>94515262</v>
          </cell>
        </row>
        <row r="14596">
          <cell r="C14596" t="str">
            <v>09148-04026</v>
          </cell>
          <cell r="D14596">
            <v>94515263</v>
          </cell>
        </row>
        <row r="14597">
          <cell r="C14597" t="str">
            <v>09148-04027</v>
          </cell>
          <cell r="D14597">
            <v>94515264</v>
          </cell>
        </row>
        <row r="14598">
          <cell r="C14598" t="str">
            <v>09148-04029</v>
          </cell>
          <cell r="D14598">
            <v>94515265</v>
          </cell>
        </row>
        <row r="14599">
          <cell r="C14599" t="str">
            <v>09148-04030</v>
          </cell>
          <cell r="D14599">
            <v>94515266</v>
          </cell>
        </row>
        <row r="14600">
          <cell r="C14600" t="str">
            <v>09148-04031</v>
          </cell>
          <cell r="D14600">
            <v>94515267</v>
          </cell>
        </row>
        <row r="14601">
          <cell r="C14601" t="str">
            <v>09148-04032</v>
          </cell>
          <cell r="D14601">
            <v>94515268</v>
          </cell>
        </row>
        <row r="14602">
          <cell r="C14602" t="str">
            <v>09148-04033</v>
          </cell>
          <cell r="D14602">
            <v>94515269</v>
          </cell>
        </row>
        <row r="14603">
          <cell r="C14603" t="str">
            <v>09148-05004</v>
          </cell>
          <cell r="D14603">
            <v>94515270</v>
          </cell>
        </row>
        <row r="14604">
          <cell r="C14604" t="str">
            <v>09148-05004</v>
          </cell>
          <cell r="D14604">
            <v>94515270</v>
          </cell>
        </row>
        <row r="14605">
          <cell r="C14605" t="str">
            <v>09148-05005</v>
          </cell>
          <cell r="D14605">
            <v>94515271</v>
          </cell>
        </row>
        <row r="14606">
          <cell r="C14606" t="str">
            <v>09148-05006</v>
          </cell>
          <cell r="D14606">
            <v>94515272</v>
          </cell>
        </row>
        <row r="14607">
          <cell r="C14607" t="str">
            <v>09148-05008</v>
          </cell>
          <cell r="D14607">
            <v>94515273</v>
          </cell>
        </row>
        <row r="14608">
          <cell r="C14608" t="str">
            <v>09148-05009</v>
          </cell>
          <cell r="D14608">
            <v>94515274</v>
          </cell>
        </row>
        <row r="14609">
          <cell r="C14609" t="str">
            <v>09148-05010</v>
          </cell>
          <cell r="D14609">
            <v>94515275</v>
          </cell>
        </row>
        <row r="14610">
          <cell r="C14610" t="str">
            <v>09148-05016</v>
          </cell>
          <cell r="D14610">
            <v>94515276</v>
          </cell>
        </row>
        <row r="14611">
          <cell r="C14611" t="str">
            <v>09148-05018</v>
          </cell>
          <cell r="D14611">
            <v>94515459</v>
          </cell>
        </row>
        <row r="14612">
          <cell r="C14612" t="str">
            <v>09148-05018</v>
          </cell>
          <cell r="D14612">
            <v>94515277</v>
          </cell>
        </row>
        <row r="14613">
          <cell r="C14613" t="str">
            <v>09148-05018</v>
          </cell>
          <cell r="D14613">
            <v>94515459</v>
          </cell>
        </row>
        <row r="14614">
          <cell r="C14614" t="str">
            <v>09148-05018</v>
          </cell>
          <cell r="D14614">
            <v>94515277</v>
          </cell>
        </row>
        <row r="14615">
          <cell r="C14615" t="str">
            <v>09148-05019</v>
          </cell>
          <cell r="D14615">
            <v>94515278</v>
          </cell>
        </row>
        <row r="14616">
          <cell r="C14616" t="str">
            <v>09148-05032</v>
          </cell>
          <cell r="D14616">
            <v>96914806</v>
          </cell>
        </row>
        <row r="14617">
          <cell r="C14617" t="str">
            <v>09148-05032</v>
          </cell>
          <cell r="D14617">
            <v>96914805</v>
          </cell>
        </row>
        <row r="14618">
          <cell r="C14618" t="str">
            <v>09148-05032</v>
          </cell>
          <cell r="D14618">
            <v>94515279</v>
          </cell>
        </row>
        <row r="14619">
          <cell r="C14619" t="str">
            <v>09148-05032</v>
          </cell>
          <cell r="D14619">
            <v>94515279</v>
          </cell>
        </row>
        <row r="14620">
          <cell r="C14620" t="str">
            <v>09148-05032-000</v>
          </cell>
          <cell r="D14620">
            <v>94515279</v>
          </cell>
        </row>
        <row r="14621">
          <cell r="C14621" t="str">
            <v>09148-05037</v>
          </cell>
          <cell r="D14621">
            <v>94515280</v>
          </cell>
        </row>
        <row r="14622">
          <cell r="C14622" t="str">
            <v>09148-06002</v>
          </cell>
          <cell r="D14622">
            <v>94515281</v>
          </cell>
        </row>
        <row r="14623">
          <cell r="C14623" t="str">
            <v>09148-06003</v>
          </cell>
          <cell r="D14623">
            <v>94515282</v>
          </cell>
        </row>
        <row r="14624">
          <cell r="C14624" t="str">
            <v>09148-06003</v>
          </cell>
          <cell r="D14624">
            <v>94515282</v>
          </cell>
        </row>
        <row r="14625">
          <cell r="C14625" t="str">
            <v>09148-06004</v>
          </cell>
          <cell r="D14625">
            <v>94515283</v>
          </cell>
        </row>
        <row r="14626">
          <cell r="C14626" t="str">
            <v>09148-06005</v>
          </cell>
          <cell r="D14626">
            <v>94515284</v>
          </cell>
        </row>
        <row r="14627">
          <cell r="C14627" t="str">
            <v>09148-06006</v>
          </cell>
          <cell r="D14627">
            <v>94515285</v>
          </cell>
        </row>
        <row r="14628">
          <cell r="C14628" t="str">
            <v>09148-06006</v>
          </cell>
          <cell r="D14628">
            <v>94515285</v>
          </cell>
        </row>
        <row r="14629">
          <cell r="C14629" t="str">
            <v>09148-06009</v>
          </cell>
          <cell r="D14629">
            <v>94515286</v>
          </cell>
        </row>
        <row r="14630">
          <cell r="C14630" t="str">
            <v>09148-06009</v>
          </cell>
          <cell r="D14630">
            <v>94515286</v>
          </cell>
        </row>
        <row r="14631">
          <cell r="C14631" t="str">
            <v>09148-06011</v>
          </cell>
          <cell r="D14631">
            <v>94515287</v>
          </cell>
        </row>
        <row r="14632">
          <cell r="C14632" t="str">
            <v>09148-06012</v>
          </cell>
          <cell r="D14632">
            <v>94515288</v>
          </cell>
        </row>
        <row r="14633">
          <cell r="C14633" t="str">
            <v>09148-06014</v>
          </cell>
          <cell r="D14633">
            <v>94515289</v>
          </cell>
        </row>
        <row r="14634">
          <cell r="C14634" t="str">
            <v>09148-06015</v>
          </cell>
          <cell r="D14634">
            <v>94515290</v>
          </cell>
        </row>
        <row r="14635">
          <cell r="C14635" t="str">
            <v>09148-06016</v>
          </cell>
          <cell r="D14635">
            <v>94515291</v>
          </cell>
        </row>
        <row r="14636">
          <cell r="C14636" t="str">
            <v>09148-06018</v>
          </cell>
          <cell r="D14636">
            <v>94515292</v>
          </cell>
        </row>
        <row r="14637">
          <cell r="C14637" t="str">
            <v>09148-06019</v>
          </cell>
          <cell r="D14637">
            <v>94515293</v>
          </cell>
        </row>
        <row r="14638">
          <cell r="C14638" t="str">
            <v>09148-06019</v>
          </cell>
          <cell r="D14638">
            <v>94515293</v>
          </cell>
        </row>
        <row r="14639">
          <cell r="C14639" t="str">
            <v>09148-06020</v>
          </cell>
          <cell r="D14639">
            <v>94515294</v>
          </cell>
        </row>
        <row r="14640">
          <cell r="C14640" t="str">
            <v>09148-06022</v>
          </cell>
          <cell r="D14640">
            <v>94515295</v>
          </cell>
        </row>
        <row r="14641">
          <cell r="C14641" t="str">
            <v>09148-06023</v>
          </cell>
          <cell r="D14641">
            <v>94515296</v>
          </cell>
        </row>
        <row r="14642">
          <cell r="C14642" t="str">
            <v>09148-06024</v>
          </cell>
          <cell r="D14642">
            <v>94515297</v>
          </cell>
        </row>
        <row r="14643">
          <cell r="C14643" t="str">
            <v>09148-06025</v>
          </cell>
          <cell r="D14643">
            <v>94515298</v>
          </cell>
        </row>
        <row r="14644">
          <cell r="C14644" t="str">
            <v>09148-06027</v>
          </cell>
          <cell r="D14644">
            <v>94515451</v>
          </cell>
        </row>
        <row r="14645">
          <cell r="C14645" t="str">
            <v>09148-07001</v>
          </cell>
          <cell r="D14645">
            <v>94515299</v>
          </cell>
        </row>
        <row r="14646">
          <cell r="C14646" t="str">
            <v>09148-08001</v>
          </cell>
          <cell r="D14646">
            <v>94515300</v>
          </cell>
        </row>
        <row r="14647">
          <cell r="C14647" t="str">
            <v>09148-08004</v>
          </cell>
          <cell r="D14647">
            <v>94515301</v>
          </cell>
        </row>
        <row r="14648">
          <cell r="C14648" t="str">
            <v>09148-08006</v>
          </cell>
          <cell r="D14648">
            <v>94515302</v>
          </cell>
        </row>
        <row r="14649">
          <cell r="C14649" t="str">
            <v>09148-08007</v>
          </cell>
          <cell r="D14649">
            <v>94515303</v>
          </cell>
        </row>
        <row r="14650">
          <cell r="C14650" t="str">
            <v>09148-08008</v>
          </cell>
          <cell r="D14650">
            <v>94515304</v>
          </cell>
        </row>
        <row r="14651">
          <cell r="C14651" t="str">
            <v>09148-08010</v>
          </cell>
          <cell r="D14651">
            <v>94515305</v>
          </cell>
        </row>
        <row r="14652">
          <cell r="C14652" t="str">
            <v>09148-10001</v>
          </cell>
          <cell r="D14652">
            <v>94515306</v>
          </cell>
        </row>
        <row r="14653">
          <cell r="C14653" t="str">
            <v>09148-10002</v>
          </cell>
          <cell r="D14653">
            <v>94515307</v>
          </cell>
        </row>
        <row r="14654">
          <cell r="C14654" t="str">
            <v>09148A04019</v>
          </cell>
          <cell r="D14654">
            <v>94515308</v>
          </cell>
        </row>
        <row r="14655">
          <cell r="C14655" t="str">
            <v>09148A04019</v>
          </cell>
          <cell r="D14655">
            <v>94515308</v>
          </cell>
        </row>
        <row r="14656">
          <cell r="C14656" t="str">
            <v>09148A04041</v>
          </cell>
          <cell r="D14656">
            <v>94515309</v>
          </cell>
        </row>
        <row r="14657">
          <cell r="C14657" t="str">
            <v>09148A05003</v>
          </cell>
          <cell r="D14657">
            <v>94515310</v>
          </cell>
        </row>
        <row r="14658">
          <cell r="C14658" t="str">
            <v>09148A05020</v>
          </cell>
          <cell r="D14658">
            <v>94515311</v>
          </cell>
        </row>
        <row r="14659">
          <cell r="C14659" t="str">
            <v>09150-06001</v>
          </cell>
          <cell r="D14659">
            <v>94515312</v>
          </cell>
        </row>
        <row r="14660">
          <cell r="C14660" t="str">
            <v>09150A06015</v>
          </cell>
          <cell r="D14660">
            <v>94515313</v>
          </cell>
        </row>
        <row r="14661">
          <cell r="C14661" t="str">
            <v>09150A06015</v>
          </cell>
          <cell r="D14661">
            <v>94515313</v>
          </cell>
        </row>
        <row r="14662">
          <cell r="C14662" t="str">
            <v>09152-10101</v>
          </cell>
          <cell r="D14662">
            <v>94515314</v>
          </cell>
        </row>
        <row r="14663">
          <cell r="C14663" t="str">
            <v>09152-14001</v>
          </cell>
          <cell r="D14663">
            <v>94515315</v>
          </cell>
        </row>
        <row r="14664">
          <cell r="C14664" t="str">
            <v>09152-14002</v>
          </cell>
          <cell r="D14664">
            <v>94515316</v>
          </cell>
        </row>
        <row r="14665">
          <cell r="C14665" t="str">
            <v>09152-14003</v>
          </cell>
          <cell r="D14665">
            <v>94515317</v>
          </cell>
        </row>
        <row r="14666">
          <cell r="C14666" t="str">
            <v>09152-14005</v>
          </cell>
          <cell r="D14666">
            <v>94515318</v>
          </cell>
        </row>
        <row r="14667">
          <cell r="C14667" t="str">
            <v>09152-14006</v>
          </cell>
          <cell r="D14667">
            <v>94515319</v>
          </cell>
        </row>
        <row r="14668">
          <cell r="C14668" t="str">
            <v>09159-04001</v>
          </cell>
          <cell r="D14668">
            <v>94515320</v>
          </cell>
        </row>
        <row r="14669">
          <cell r="C14669" t="str">
            <v>09159-04004</v>
          </cell>
          <cell r="D14669">
            <v>94515321</v>
          </cell>
        </row>
        <row r="14670">
          <cell r="C14670" t="str">
            <v>09159-05001</v>
          </cell>
          <cell r="D14670">
            <v>94515322</v>
          </cell>
        </row>
        <row r="14671">
          <cell r="C14671" t="str">
            <v>09159-05002</v>
          </cell>
          <cell r="D14671">
            <v>94515323</v>
          </cell>
        </row>
        <row r="14672">
          <cell r="C14672" t="str">
            <v>09159-05003</v>
          </cell>
          <cell r="D14672">
            <v>94515324</v>
          </cell>
        </row>
        <row r="14673">
          <cell r="C14673" t="str">
            <v>09159-05004</v>
          </cell>
          <cell r="D14673">
            <v>94515325</v>
          </cell>
        </row>
        <row r="14674">
          <cell r="C14674" t="str">
            <v>09159-05005</v>
          </cell>
          <cell r="D14674">
            <v>94515326</v>
          </cell>
        </row>
        <row r="14675">
          <cell r="C14675" t="str">
            <v>09159-05006</v>
          </cell>
          <cell r="D14675">
            <v>94515327</v>
          </cell>
        </row>
        <row r="14676">
          <cell r="C14676" t="str">
            <v>09159-05007</v>
          </cell>
          <cell r="D14676">
            <v>94515328</v>
          </cell>
        </row>
        <row r="14677">
          <cell r="C14677" t="str">
            <v>09159-05008</v>
          </cell>
          <cell r="D14677">
            <v>94515329</v>
          </cell>
        </row>
        <row r="14678">
          <cell r="C14678" t="str">
            <v>09159-05009</v>
          </cell>
          <cell r="D14678">
            <v>94515330</v>
          </cell>
        </row>
        <row r="14679">
          <cell r="C14679" t="str">
            <v>09159-05010</v>
          </cell>
          <cell r="D14679">
            <v>94515331</v>
          </cell>
        </row>
        <row r="14680">
          <cell r="C14680" t="str">
            <v>09159-05011</v>
          </cell>
          <cell r="D14680">
            <v>94515332</v>
          </cell>
        </row>
        <row r="14681">
          <cell r="C14681" t="str">
            <v>09159-06001</v>
          </cell>
          <cell r="D14681">
            <v>94515333</v>
          </cell>
        </row>
        <row r="14682">
          <cell r="C14682" t="str">
            <v>09159-06003</v>
          </cell>
          <cell r="D14682">
            <v>94515334</v>
          </cell>
        </row>
        <row r="14683">
          <cell r="C14683" t="str">
            <v>09159-06004</v>
          </cell>
          <cell r="D14683">
            <v>94515335</v>
          </cell>
        </row>
        <row r="14684">
          <cell r="C14684" t="str">
            <v>09159-06005</v>
          </cell>
          <cell r="D14684">
            <v>94515336</v>
          </cell>
        </row>
        <row r="14685">
          <cell r="C14685" t="str">
            <v>09159-06008</v>
          </cell>
          <cell r="D14685">
            <v>94515337</v>
          </cell>
        </row>
        <row r="14686">
          <cell r="C14686" t="str">
            <v>09159-06009</v>
          </cell>
          <cell r="D14686">
            <v>94515338</v>
          </cell>
        </row>
        <row r="14687">
          <cell r="C14687" t="str">
            <v>09159-06010</v>
          </cell>
          <cell r="D14687">
            <v>94515339</v>
          </cell>
        </row>
        <row r="14688">
          <cell r="C14688" t="str">
            <v>09159-06011</v>
          </cell>
          <cell r="D14688">
            <v>94515340</v>
          </cell>
        </row>
        <row r="14689">
          <cell r="C14689" t="str">
            <v>09159-06013</v>
          </cell>
          <cell r="D14689">
            <v>94515341</v>
          </cell>
        </row>
        <row r="14690">
          <cell r="C14690" t="str">
            <v>09159-06014</v>
          </cell>
          <cell r="D14690">
            <v>94515342</v>
          </cell>
        </row>
        <row r="14691">
          <cell r="C14691" t="str">
            <v>09159-06015</v>
          </cell>
          <cell r="D14691">
            <v>94515343</v>
          </cell>
        </row>
        <row r="14692">
          <cell r="C14692" t="str">
            <v>09159-06016</v>
          </cell>
          <cell r="D14692">
            <v>94515344</v>
          </cell>
        </row>
        <row r="14693">
          <cell r="C14693" t="str">
            <v>09159-06018</v>
          </cell>
          <cell r="D14693">
            <v>94515345</v>
          </cell>
        </row>
        <row r="14694">
          <cell r="C14694" t="str">
            <v>09159-06019</v>
          </cell>
          <cell r="D14694">
            <v>94515346</v>
          </cell>
        </row>
        <row r="14695">
          <cell r="C14695" t="str">
            <v>09159-06020</v>
          </cell>
          <cell r="D14695">
            <v>94515347</v>
          </cell>
        </row>
        <row r="14696">
          <cell r="C14696" t="str">
            <v>09159-06020-000</v>
          </cell>
          <cell r="D14696">
            <v>94515347</v>
          </cell>
        </row>
        <row r="14697">
          <cell r="C14697" t="str">
            <v>09159-06022</v>
          </cell>
          <cell r="D14697">
            <v>94515348</v>
          </cell>
        </row>
        <row r="14698">
          <cell r="C14698" t="str">
            <v>09159-06023</v>
          </cell>
          <cell r="D14698">
            <v>94515349</v>
          </cell>
        </row>
        <row r="14699">
          <cell r="C14699" t="str">
            <v>09159-06024</v>
          </cell>
          <cell r="D14699">
            <v>94515350</v>
          </cell>
        </row>
        <row r="14700">
          <cell r="C14700" t="str">
            <v>09159-06025</v>
          </cell>
          <cell r="D14700">
            <v>94515351</v>
          </cell>
        </row>
        <row r="14701">
          <cell r="C14701" t="str">
            <v>09159-06027</v>
          </cell>
          <cell r="D14701">
            <v>94515352</v>
          </cell>
        </row>
        <row r="14702">
          <cell r="C14702" t="str">
            <v>09159-06028</v>
          </cell>
          <cell r="D14702">
            <v>94515353</v>
          </cell>
        </row>
        <row r="14703">
          <cell r="C14703" t="str">
            <v>09159-06030</v>
          </cell>
          <cell r="D14703">
            <v>94515354</v>
          </cell>
        </row>
        <row r="14704">
          <cell r="C14704" t="str">
            <v>09159-06031</v>
          </cell>
          <cell r="D14704">
            <v>94515355</v>
          </cell>
        </row>
        <row r="14705">
          <cell r="C14705" t="str">
            <v>09159-06101</v>
          </cell>
          <cell r="D14705">
            <v>94515356</v>
          </cell>
        </row>
        <row r="14706">
          <cell r="C14706" t="str">
            <v>09159-06801</v>
          </cell>
          <cell r="D14706">
            <v>94515357</v>
          </cell>
        </row>
        <row r="14707">
          <cell r="C14707" t="str">
            <v>09159-06802</v>
          </cell>
          <cell r="D14707">
            <v>94515358</v>
          </cell>
        </row>
        <row r="14708">
          <cell r="C14708" t="str">
            <v>09159-06803</v>
          </cell>
          <cell r="D14708">
            <v>94515359</v>
          </cell>
        </row>
        <row r="14709">
          <cell r="C14709" t="str">
            <v>09159-08002</v>
          </cell>
          <cell r="D14709">
            <v>94515360</v>
          </cell>
        </row>
        <row r="14710">
          <cell r="C14710" t="str">
            <v>09159-08003</v>
          </cell>
          <cell r="D14710">
            <v>94515361</v>
          </cell>
        </row>
        <row r="14711">
          <cell r="C14711" t="str">
            <v>09159-08005</v>
          </cell>
          <cell r="D14711">
            <v>94515362</v>
          </cell>
        </row>
        <row r="14712">
          <cell r="C14712" t="str">
            <v>09159-08006</v>
          </cell>
          <cell r="D14712">
            <v>94515363</v>
          </cell>
        </row>
        <row r="14713">
          <cell r="C14713" t="str">
            <v>09159-08009</v>
          </cell>
          <cell r="D14713">
            <v>94515364</v>
          </cell>
        </row>
        <row r="14714">
          <cell r="C14714" t="str">
            <v>09159-08010</v>
          </cell>
          <cell r="D14714">
            <v>94515365</v>
          </cell>
        </row>
        <row r="14715">
          <cell r="C14715" t="str">
            <v>09159-08011</v>
          </cell>
          <cell r="D14715">
            <v>94515366</v>
          </cell>
        </row>
        <row r="14716">
          <cell r="C14716" t="str">
            <v>09159-08012</v>
          </cell>
          <cell r="D14716">
            <v>94515367</v>
          </cell>
        </row>
        <row r="14717">
          <cell r="C14717" t="str">
            <v>09159-08013</v>
          </cell>
          <cell r="D14717">
            <v>94515368</v>
          </cell>
        </row>
        <row r="14718">
          <cell r="C14718" t="str">
            <v>09159-08014</v>
          </cell>
          <cell r="D14718">
            <v>94515369</v>
          </cell>
        </row>
        <row r="14719">
          <cell r="C14719" t="str">
            <v>09159-08015</v>
          </cell>
          <cell r="D14719">
            <v>94515370</v>
          </cell>
        </row>
        <row r="14720">
          <cell r="C14720" t="str">
            <v>09159-08016</v>
          </cell>
          <cell r="D14720">
            <v>94515371</v>
          </cell>
        </row>
        <row r="14721">
          <cell r="C14721" t="str">
            <v>09159-08017</v>
          </cell>
          <cell r="D14721">
            <v>94515372</v>
          </cell>
        </row>
        <row r="14722">
          <cell r="C14722" t="str">
            <v>09159-08018</v>
          </cell>
          <cell r="D14722">
            <v>94515373</v>
          </cell>
        </row>
        <row r="14723">
          <cell r="C14723" t="str">
            <v>09159-08019</v>
          </cell>
          <cell r="D14723">
            <v>94515374</v>
          </cell>
        </row>
        <row r="14724">
          <cell r="C14724" t="str">
            <v>09159-08051</v>
          </cell>
          <cell r="D14724">
            <v>94515375</v>
          </cell>
        </row>
        <row r="14725">
          <cell r="C14725" t="str">
            <v>09159-08051</v>
          </cell>
          <cell r="D14725">
            <v>94515375</v>
          </cell>
        </row>
        <row r="14726">
          <cell r="C14726" t="str">
            <v>09159-08061</v>
          </cell>
          <cell r="D14726">
            <v>94515376</v>
          </cell>
        </row>
        <row r="14727">
          <cell r="C14727" t="str">
            <v>09159-08061</v>
          </cell>
          <cell r="D14727">
            <v>94515376</v>
          </cell>
        </row>
        <row r="14728">
          <cell r="C14728" t="str">
            <v>09159-08075</v>
          </cell>
          <cell r="D14728">
            <v>94515377</v>
          </cell>
        </row>
        <row r="14729">
          <cell r="C14729" t="str">
            <v>09159-08075</v>
          </cell>
          <cell r="D14729">
            <v>94515377</v>
          </cell>
        </row>
        <row r="14730">
          <cell r="C14730" t="str">
            <v>09159-10001</v>
          </cell>
          <cell r="D14730">
            <v>94515378</v>
          </cell>
        </row>
        <row r="14731">
          <cell r="C14731" t="str">
            <v>09159-10002</v>
          </cell>
          <cell r="D14731">
            <v>94515379</v>
          </cell>
        </row>
        <row r="14732">
          <cell r="C14732" t="str">
            <v>09159-10003</v>
          </cell>
          <cell r="D14732">
            <v>94515380</v>
          </cell>
        </row>
        <row r="14733">
          <cell r="C14733" t="str">
            <v>09159-10004</v>
          </cell>
          <cell r="D14733">
            <v>94515381</v>
          </cell>
        </row>
        <row r="14734">
          <cell r="C14734" t="str">
            <v>09159-10006</v>
          </cell>
          <cell r="D14734">
            <v>94515382</v>
          </cell>
        </row>
        <row r="14735">
          <cell r="C14735" t="str">
            <v>09159-10007</v>
          </cell>
          <cell r="D14735">
            <v>94515383</v>
          </cell>
        </row>
        <row r="14736">
          <cell r="C14736" t="str">
            <v>09159-10008</v>
          </cell>
          <cell r="D14736">
            <v>94515384</v>
          </cell>
        </row>
        <row r="14737">
          <cell r="C14737" t="str">
            <v>09159-10009</v>
          </cell>
          <cell r="D14737">
            <v>94515385</v>
          </cell>
        </row>
        <row r="14738">
          <cell r="C14738" t="str">
            <v>09159-10010</v>
          </cell>
          <cell r="D14738">
            <v>94515386</v>
          </cell>
        </row>
        <row r="14739">
          <cell r="C14739" t="str">
            <v>09159-10011</v>
          </cell>
          <cell r="D14739">
            <v>94515387</v>
          </cell>
        </row>
        <row r="14740">
          <cell r="C14740" t="str">
            <v>09159-10012</v>
          </cell>
          <cell r="D14740">
            <v>94515388</v>
          </cell>
        </row>
        <row r="14741">
          <cell r="C14741" t="str">
            <v>09159-10013</v>
          </cell>
          <cell r="D14741">
            <v>94515389</v>
          </cell>
        </row>
        <row r="14742">
          <cell r="C14742" t="str">
            <v>09159-10014</v>
          </cell>
          <cell r="D14742">
            <v>94515390</v>
          </cell>
        </row>
        <row r="14743">
          <cell r="C14743" t="str">
            <v>09159-10015</v>
          </cell>
          <cell r="D14743">
            <v>94515391</v>
          </cell>
        </row>
        <row r="14744">
          <cell r="C14744" t="str">
            <v>09159-10016</v>
          </cell>
          <cell r="D14744">
            <v>94515392</v>
          </cell>
        </row>
        <row r="14745">
          <cell r="C14745" t="str">
            <v>09159-10017</v>
          </cell>
          <cell r="D14745">
            <v>94515393</v>
          </cell>
        </row>
        <row r="14746">
          <cell r="C14746" t="str">
            <v>09159-10019</v>
          </cell>
          <cell r="D14746">
            <v>94515394</v>
          </cell>
        </row>
        <row r="14747">
          <cell r="C14747" t="str">
            <v>09159-10021</v>
          </cell>
          <cell r="D14747">
            <v>94515395</v>
          </cell>
        </row>
        <row r="14748">
          <cell r="C14748" t="str">
            <v>09159-10022</v>
          </cell>
          <cell r="D14748">
            <v>94515396</v>
          </cell>
        </row>
        <row r="14749">
          <cell r="C14749" t="str">
            <v>09159-10023</v>
          </cell>
          <cell r="D14749">
            <v>94515397</v>
          </cell>
        </row>
        <row r="14750">
          <cell r="C14750" t="str">
            <v>09159-10025</v>
          </cell>
          <cell r="D14750">
            <v>94515398</v>
          </cell>
        </row>
        <row r="14751">
          <cell r="C14751" t="str">
            <v>09159-10026</v>
          </cell>
          <cell r="D14751">
            <v>94515399</v>
          </cell>
        </row>
        <row r="14752">
          <cell r="C14752" t="str">
            <v>09159-10027</v>
          </cell>
          <cell r="D14752">
            <v>94515400</v>
          </cell>
        </row>
        <row r="14753">
          <cell r="C14753" t="str">
            <v>09159-12003</v>
          </cell>
          <cell r="D14753">
            <v>94515401</v>
          </cell>
        </row>
        <row r="14754">
          <cell r="C14754" t="str">
            <v>09159-12007</v>
          </cell>
          <cell r="D14754">
            <v>94515402</v>
          </cell>
        </row>
        <row r="14755">
          <cell r="C14755" t="str">
            <v>09159-12008</v>
          </cell>
          <cell r="D14755">
            <v>94515403</v>
          </cell>
        </row>
        <row r="14756">
          <cell r="C14756" t="str">
            <v>09159-12009</v>
          </cell>
          <cell r="D14756">
            <v>94515404</v>
          </cell>
        </row>
        <row r="14757">
          <cell r="C14757" t="str">
            <v>09159-12010</v>
          </cell>
          <cell r="D14757">
            <v>94515405</v>
          </cell>
        </row>
        <row r="14758">
          <cell r="C14758" t="str">
            <v>09159-12011</v>
          </cell>
          <cell r="D14758">
            <v>94515406</v>
          </cell>
        </row>
        <row r="14759">
          <cell r="C14759" t="str">
            <v>09159-12012</v>
          </cell>
          <cell r="D14759">
            <v>94515407</v>
          </cell>
        </row>
        <row r="14760">
          <cell r="C14760" t="str">
            <v>09159-12013</v>
          </cell>
          <cell r="D14760">
            <v>94515408</v>
          </cell>
        </row>
        <row r="14761">
          <cell r="C14761" t="str">
            <v>09159-12014</v>
          </cell>
          <cell r="D14761">
            <v>94515409</v>
          </cell>
        </row>
        <row r="14762">
          <cell r="C14762" t="str">
            <v>09159-12015</v>
          </cell>
          <cell r="D14762">
            <v>94515410</v>
          </cell>
        </row>
        <row r="14763">
          <cell r="C14763" t="str">
            <v>09159-12015</v>
          </cell>
          <cell r="D14763">
            <v>94515410</v>
          </cell>
        </row>
        <row r="14764">
          <cell r="C14764" t="str">
            <v>09159-12017</v>
          </cell>
          <cell r="D14764">
            <v>94515411</v>
          </cell>
        </row>
        <row r="14765">
          <cell r="C14765" t="str">
            <v>09159-12019</v>
          </cell>
          <cell r="D14765">
            <v>94515412</v>
          </cell>
        </row>
        <row r="14766">
          <cell r="C14766" t="str">
            <v>09159-12020</v>
          </cell>
          <cell r="D14766">
            <v>94515413</v>
          </cell>
        </row>
        <row r="14767">
          <cell r="C14767" t="str">
            <v>09159-12021</v>
          </cell>
          <cell r="D14767">
            <v>94515414</v>
          </cell>
        </row>
        <row r="14768">
          <cell r="C14768" t="str">
            <v>09159-12023</v>
          </cell>
          <cell r="D14768">
            <v>94515415</v>
          </cell>
        </row>
        <row r="14769">
          <cell r="C14769" t="str">
            <v>09159-12026</v>
          </cell>
          <cell r="D14769">
            <v>94515416</v>
          </cell>
        </row>
        <row r="14770">
          <cell r="C14770" t="str">
            <v>09159-12027</v>
          </cell>
          <cell r="D14770">
            <v>94515417</v>
          </cell>
        </row>
        <row r="14771">
          <cell r="C14771" t="str">
            <v>09159-12030</v>
          </cell>
          <cell r="D14771">
            <v>94515418</v>
          </cell>
        </row>
        <row r="14772">
          <cell r="C14772" t="str">
            <v>09159-12031</v>
          </cell>
          <cell r="D14772">
            <v>94515419</v>
          </cell>
        </row>
        <row r="14773">
          <cell r="C14773" t="str">
            <v>09159-12032</v>
          </cell>
          <cell r="D14773">
            <v>94515420</v>
          </cell>
        </row>
        <row r="14774">
          <cell r="C14774" t="str">
            <v>09159-14001</v>
          </cell>
          <cell r="D14774">
            <v>94515421</v>
          </cell>
        </row>
        <row r="14775">
          <cell r="C14775" t="str">
            <v>09159-14002</v>
          </cell>
          <cell r="D14775">
            <v>94515422</v>
          </cell>
        </row>
        <row r="14776">
          <cell r="C14776" t="str">
            <v>09159-14003</v>
          </cell>
          <cell r="D14776">
            <v>94515423</v>
          </cell>
        </row>
        <row r="14777">
          <cell r="C14777" t="str">
            <v>09159-14004</v>
          </cell>
          <cell r="D14777">
            <v>94515424</v>
          </cell>
        </row>
        <row r="14778">
          <cell r="C14778" t="str">
            <v>09159-14005</v>
          </cell>
          <cell r="D14778">
            <v>94515425</v>
          </cell>
        </row>
        <row r="14779">
          <cell r="C14779" t="str">
            <v>09159-14006</v>
          </cell>
          <cell r="D14779">
            <v>94515426</v>
          </cell>
        </row>
        <row r="14780">
          <cell r="C14780" t="str">
            <v>09159-14008</v>
          </cell>
          <cell r="D14780">
            <v>94515427</v>
          </cell>
        </row>
        <row r="14781">
          <cell r="C14781" t="str">
            <v>09159-14009</v>
          </cell>
          <cell r="D14781">
            <v>94515428</v>
          </cell>
        </row>
        <row r="14782">
          <cell r="C14782" t="str">
            <v>09159-14010</v>
          </cell>
          <cell r="D14782">
            <v>94515429</v>
          </cell>
        </row>
        <row r="14783">
          <cell r="C14783" t="str">
            <v>09159-14014</v>
          </cell>
          <cell r="D14783">
            <v>94515430</v>
          </cell>
        </row>
        <row r="14784">
          <cell r="C14784" t="str">
            <v>09159-16001</v>
          </cell>
          <cell r="D14784">
            <v>94515431</v>
          </cell>
        </row>
        <row r="14785">
          <cell r="C14785" t="str">
            <v>09159-16002</v>
          </cell>
          <cell r="D14785">
            <v>94515432</v>
          </cell>
        </row>
        <row r="14786">
          <cell r="C14786" t="str">
            <v>09159-18003</v>
          </cell>
          <cell r="D14786">
            <v>94515433</v>
          </cell>
        </row>
        <row r="14787">
          <cell r="C14787" t="str">
            <v>09159-20001</v>
          </cell>
          <cell r="D14787">
            <v>94515434</v>
          </cell>
        </row>
        <row r="14788">
          <cell r="C14788" t="str">
            <v>09159-20002</v>
          </cell>
          <cell r="D14788">
            <v>94515435</v>
          </cell>
        </row>
        <row r="14789">
          <cell r="C14789" t="str">
            <v>09159-20003</v>
          </cell>
          <cell r="D14789">
            <v>94515436</v>
          </cell>
        </row>
        <row r="14790">
          <cell r="C14790" t="str">
            <v>09159-20004</v>
          </cell>
          <cell r="D14790">
            <v>94515437</v>
          </cell>
        </row>
        <row r="14791">
          <cell r="C14791" t="str">
            <v>09159-20005</v>
          </cell>
          <cell r="D14791">
            <v>94515438</v>
          </cell>
        </row>
        <row r="14792">
          <cell r="C14792" t="str">
            <v>09159-24001</v>
          </cell>
          <cell r="D14792">
            <v>94515439</v>
          </cell>
        </row>
        <row r="14793">
          <cell r="C14793" t="str">
            <v>09159-24002</v>
          </cell>
          <cell r="D14793">
            <v>94515440</v>
          </cell>
        </row>
        <row r="14794">
          <cell r="C14794" t="str">
            <v>09159A07002</v>
          </cell>
          <cell r="D14794">
            <v>94515441</v>
          </cell>
        </row>
        <row r="14795">
          <cell r="C14795" t="str">
            <v>09159A08033</v>
          </cell>
          <cell r="D14795">
            <v>94515442</v>
          </cell>
        </row>
        <row r="14796">
          <cell r="C14796" t="str">
            <v>09159A10031</v>
          </cell>
          <cell r="D14796">
            <v>94515443</v>
          </cell>
        </row>
        <row r="14797">
          <cell r="C14797" t="str">
            <v>09159A10032</v>
          </cell>
          <cell r="D14797">
            <v>94515444</v>
          </cell>
        </row>
        <row r="14798">
          <cell r="C14798" t="str">
            <v>09159A10032</v>
          </cell>
          <cell r="D14798">
            <v>94515444</v>
          </cell>
        </row>
        <row r="14799">
          <cell r="C14799" t="str">
            <v>09159A12025</v>
          </cell>
          <cell r="D14799">
            <v>94515445</v>
          </cell>
        </row>
        <row r="14800">
          <cell r="C14800" t="str">
            <v>09159A14016</v>
          </cell>
          <cell r="D14800">
            <v>94515446</v>
          </cell>
        </row>
        <row r="14801">
          <cell r="C14801" t="str">
            <v>09159A14016</v>
          </cell>
          <cell r="D14801">
            <v>94515446</v>
          </cell>
        </row>
        <row r="14802">
          <cell r="C14802" t="str">
            <v>09159A16004</v>
          </cell>
          <cell r="D14802">
            <v>94515447</v>
          </cell>
        </row>
        <row r="14803">
          <cell r="C14803" t="str">
            <v>09159A18008</v>
          </cell>
          <cell r="D14803">
            <v>94515448</v>
          </cell>
        </row>
        <row r="14804">
          <cell r="C14804" t="str">
            <v>09159A80033</v>
          </cell>
          <cell r="D14804">
            <v>94515442</v>
          </cell>
        </row>
        <row r="14805">
          <cell r="C14805" t="str">
            <v>09160-04001</v>
          </cell>
          <cell r="D14805">
            <v>94525042</v>
          </cell>
        </row>
        <row r="14806">
          <cell r="C14806" t="str">
            <v>09160-05013</v>
          </cell>
          <cell r="D14806">
            <v>94525043</v>
          </cell>
        </row>
        <row r="14807">
          <cell r="C14807" t="str">
            <v>09160-05041</v>
          </cell>
          <cell r="D14807">
            <v>94525044</v>
          </cell>
        </row>
        <row r="14808">
          <cell r="C14808" t="str">
            <v>09160-06002</v>
          </cell>
          <cell r="D14808">
            <v>94525049</v>
          </cell>
        </row>
        <row r="14809">
          <cell r="C14809" t="str">
            <v>09160-06002</v>
          </cell>
          <cell r="D14809">
            <v>94525045</v>
          </cell>
        </row>
        <row r="14810">
          <cell r="C14810" t="str">
            <v>09160-06003</v>
          </cell>
          <cell r="D14810">
            <v>94525046</v>
          </cell>
        </row>
        <row r="14811">
          <cell r="C14811" t="str">
            <v>09160-06004</v>
          </cell>
          <cell r="D14811">
            <v>94525047</v>
          </cell>
        </row>
        <row r="14812">
          <cell r="C14812" t="str">
            <v>09160-06005</v>
          </cell>
          <cell r="D14812">
            <v>94525048</v>
          </cell>
        </row>
        <row r="14813">
          <cell r="C14813" t="str">
            <v>09160-06006</v>
          </cell>
          <cell r="D14813">
            <v>94525049</v>
          </cell>
        </row>
        <row r="14814">
          <cell r="C14814" t="str">
            <v>09160-06006-000</v>
          </cell>
          <cell r="D14814">
            <v>94525049</v>
          </cell>
        </row>
        <row r="14815">
          <cell r="C14815" t="str">
            <v>09160-06039</v>
          </cell>
          <cell r="D14815">
            <v>94525050</v>
          </cell>
        </row>
        <row r="14816">
          <cell r="C14816" t="str">
            <v>09160-06060</v>
          </cell>
          <cell r="D14816">
            <v>94525051</v>
          </cell>
        </row>
        <row r="14817">
          <cell r="C14817" t="str">
            <v>09160-06088</v>
          </cell>
          <cell r="D14817">
            <v>94525052</v>
          </cell>
        </row>
        <row r="14818">
          <cell r="C14818" t="str">
            <v>09160-06088</v>
          </cell>
          <cell r="D14818">
            <v>94525052</v>
          </cell>
        </row>
        <row r="14819">
          <cell r="C14819" t="str">
            <v>09160-07003</v>
          </cell>
          <cell r="D14819">
            <v>94525053</v>
          </cell>
        </row>
        <row r="14820">
          <cell r="C14820" t="str">
            <v>09160-08001</v>
          </cell>
          <cell r="D14820">
            <v>94525054</v>
          </cell>
        </row>
        <row r="14821">
          <cell r="C14821" t="str">
            <v>09160-08002</v>
          </cell>
          <cell r="D14821">
            <v>94525055</v>
          </cell>
        </row>
        <row r="14822">
          <cell r="C14822" t="str">
            <v>09160-08003</v>
          </cell>
          <cell r="D14822">
            <v>94525056</v>
          </cell>
        </row>
        <row r="14823">
          <cell r="C14823" t="str">
            <v>09160-08004</v>
          </cell>
          <cell r="D14823">
            <v>94525057</v>
          </cell>
        </row>
        <row r="14824">
          <cell r="C14824" t="str">
            <v>09160-08005</v>
          </cell>
          <cell r="D14824">
            <v>94525058</v>
          </cell>
        </row>
        <row r="14825">
          <cell r="C14825" t="str">
            <v>09160-08006</v>
          </cell>
          <cell r="D14825">
            <v>94525059</v>
          </cell>
        </row>
        <row r="14826">
          <cell r="C14826" t="str">
            <v>09160-08009</v>
          </cell>
          <cell r="D14826">
            <v>94525060</v>
          </cell>
        </row>
        <row r="14827">
          <cell r="C14827" t="str">
            <v>09160-08010</v>
          </cell>
          <cell r="D14827">
            <v>94525061</v>
          </cell>
        </row>
        <row r="14828">
          <cell r="C14828" t="str">
            <v>09160-08011</v>
          </cell>
          <cell r="D14828">
            <v>94525062</v>
          </cell>
        </row>
        <row r="14829">
          <cell r="C14829" t="str">
            <v>09160-08014</v>
          </cell>
          <cell r="D14829">
            <v>94525063</v>
          </cell>
        </row>
        <row r="14830">
          <cell r="C14830" t="str">
            <v>09160-08015</v>
          </cell>
          <cell r="D14830">
            <v>94525064</v>
          </cell>
        </row>
        <row r="14831">
          <cell r="C14831" t="str">
            <v>09160-08016</v>
          </cell>
          <cell r="D14831">
            <v>94525065</v>
          </cell>
        </row>
        <row r="14832">
          <cell r="C14832" t="str">
            <v>09160-08017</v>
          </cell>
          <cell r="D14832">
            <v>94525066</v>
          </cell>
        </row>
        <row r="14833">
          <cell r="C14833" t="str">
            <v>09160-08018</v>
          </cell>
          <cell r="D14833">
            <v>94525067</v>
          </cell>
        </row>
        <row r="14834">
          <cell r="C14834" t="str">
            <v>09160-08047</v>
          </cell>
          <cell r="D14834">
            <v>94525068</v>
          </cell>
        </row>
        <row r="14835">
          <cell r="C14835" t="str">
            <v>09160-08056</v>
          </cell>
          <cell r="D14835">
            <v>94525069</v>
          </cell>
        </row>
        <row r="14836">
          <cell r="C14836" t="str">
            <v>09160-08075</v>
          </cell>
          <cell r="D14836">
            <v>94525070</v>
          </cell>
        </row>
        <row r="14837">
          <cell r="C14837" t="str">
            <v>09160-08085</v>
          </cell>
          <cell r="D14837">
            <v>94525071</v>
          </cell>
        </row>
        <row r="14838">
          <cell r="C14838" t="str">
            <v>09160-08085</v>
          </cell>
          <cell r="D14838">
            <v>94525071</v>
          </cell>
        </row>
        <row r="14839">
          <cell r="C14839" t="str">
            <v>09160-08093</v>
          </cell>
          <cell r="D14839">
            <v>94525072</v>
          </cell>
        </row>
        <row r="14840">
          <cell r="C14840" t="str">
            <v>09160-08107</v>
          </cell>
          <cell r="D14840">
            <v>94525073</v>
          </cell>
        </row>
        <row r="14841">
          <cell r="C14841" t="str">
            <v>09160-08107-000</v>
          </cell>
          <cell r="D14841">
            <v>94525073</v>
          </cell>
        </row>
        <row r="14842">
          <cell r="C14842" t="str">
            <v>09160-09001</v>
          </cell>
          <cell r="D14842">
            <v>94525074</v>
          </cell>
        </row>
        <row r="14843">
          <cell r="C14843" t="str">
            <v>09160-09002</v>
          </cell>
          <cell r="D14843">
            <v>94525075</v>
          </cell>
        </row>
        <row r="14844">
          <cell r="C14844" t="str">
            <v>09160-10001</v>
          </cell>
          <cell r="D14844">
            <v>94525076</v>
          </cell>
        </row>
        <row r="14845">
          <cell r="C14845" t="str">
            <v>09160-10002</v>
          </cell>
          <cell r="D14845">
            <v>94525077</v>
          </cell>
        </row>
        <row r="14846">
          <cell r="C14846" t="str">
            <v>09160-10003</v>
          </cell>
          <cell r="D14846">
            <v>94525078</v>
          </cell>
        </row>
        <row r="14847">
          <cell r="C14847" t="str">
            <v>09160-10004</v>
          </cell>
          <cell r="D14847">
            <v>94525079</v>
          </cell>
        </row>
        <row r="14848">
          <cell r="C14848" t="str">
            <v>09160-10005</v>
          </cell>
          <cell r="D14848">
            <v>94525080</v>
          </cell>
        </row>
        <row r="14849">
          <cell r="C14849" t="str">
            <v>09160-10006</v>
          </cell>
          <cell r="D14849">
            <v>94525081</v>
          </cell>
        </row>
        <row r="14850">
          <cell r="C14850" t="str">
            <v>09160-10007</v>
          </cell>
          <cell r="D14850">
            <v>94525082</v>
          </cell>
        </row>
        <row r="14851">
          <cell r="C14851" t="str">
            <v>09160-10008</v>
          </cell>
          <cell r="D14851">
            <v>94525083</v>
          </cell>
        </row>
        <row r="14852">
          <cell r="C14852" t="str">
            <v>09160-10009</v>
          </cell>
          <cell r="D14852">
            <v>94525084</v>
          </cell>
        </row>
        <row r="14853">
          <cell r="C14853" t="str">
            <v>09160-10011</v>
          </cell>
          <cell r="D14853">
            <v>94525085</v>
          </cell>
        </row>
        <row r="14854">
          <cell r="C14854" t="str">
            <v>09160-10012</v>
          </cell>
          <cell r="D14854">
            <v>94525086</v>
          </cell>
        </row>
        <row r="14855">
          <cell r="C14855" t="str">
            <v>09160-10013</v>
          </cell>
          <cell r="D14855">
            <v>94525087</v>
          </cell>
        </row>
        <row r="14856">
          <cell r="C14856" t="str">
            <v>09160-10015</v>
          </cell>
          <cell r="D14856">
            <v>94525088</v>
          </cell>
        </row>
        <row r="14857">
          <cell r="C14857" t="str">
            <v>09160-10016</v>
          </cell>
          <cell r="D14857">
            <v>94525089</v>
          </cell>
        </row>
        <row r="14858">
          <cell r="C14858" t="str">
            <v>09160-10017</v>
          </cell>
          <cell r="D14858">
            <v>94525090</v>
          </cell>
        </row>
        <row r="14859">
          <cell r="C14859" t="str">
            <v>09160-10103</v>
          </cell>
          <cell r="D14859">
            <v>94525091</v>
          </cell>
        </row>
        <row r="14860">
          <cell r="C14860" t="str">
            <v>09160-11001</v>
          </cell>
          <cell r="D14860">
            <v>94525092</v>
          </cell>
        </row>
        <row r="14861">
          <cell r="C14861" t="str">
            <v>09160-11002</v>
          </cell>
          <cell r="D14861">
            <v>94525093</v>
          </cell>
        </row>
        <row r="14862">
          <cell r="C14862" t="str">
            <v>09160-12001</v>
          </cell>
          <cell r="D14862">
            <v>94525094</v>
          </cell>
        </row>
        <row r="14863">
          <cell r="C14863" t="str">
            <v>09160-12002</v>
          </cell>
          <cell r="D14863">
            <v>94525095</v>
          </cell>
        </row>
        <row r="14864">
          <cell r="C14864" t="str">
            <v>09160-12003</v>
          </cell>
          <cell r="D14864">
            <v>94525096</v>
          </cell>
        </row>
        <row r="14865">
          <cell r="C14865" t="str">
            <v>09160-12006</v>
          </cell>
          <cell r="D14865">
            <v>94525097</v>
          </cell>
        </row>
        <row r="14866">
          <cell r="C14866" t="str">
            <v>09160-12007</v>
          </cell>
          <cell r="D14866">
            <v>94525098</v>
          </cell>
        </row>
        <row r="14867">
          <cell r="C14867" t="str">
            <v>09160-12009</v>
          </cell>
          <cell r="D14867">
            <v>94525099</v>
          </cell>
        </row>
        <row r="14868">
          <cell r="C14868" t="str">
            <v>09160-12010</v>
          </cell>
          <cell r="D14868">
            <v>94525100</v>
          </cell>
        </row>
        <row r="14869">
          <cell r="C14869" t="str">
            <v>09160-12011</v>
          </cell>
          <cell r="D14869">
            <v>94525101</v>
          </cell>
        </row>
        <row r="14870">
          <cell r="C14870" t="str">
            <v>09160-12012</v>
          </cell>
          <cell r="D14870">
            <v>94525102</v>
          </cell>
        </row>
        <row r="14871">
          <cell r="C14871" t="str">
            <v>09160-12013</v>
          </cell>
          <cell r="D14871">
            <v>94525103</v>
          </cell>
        </row>
        <row r="14872">
          <cell r="C14872" t="str">
            <v>09160-12014</v>
          </cell>
          <cell r="D14872">
            <v>94525104</v>
          </cell>
        </row>
        <row r="14873">
          <cell r="C14873" t="str">
            <v>09160-12015</v>
          </cell>
          <cell r="D14873">
            <v>94525105</v>
          </cell>
        </row>
        <row r="14874">
          <cell r="C14874" t="str">
            <v>09160-12019</v>
          </cell>
          <cell r="D14874">
            <v>94525106</v>
          </cell>
        </row>
        <row r="14875">
          <cell r="C14875" t="str">
            <v>09160-12027</v>
          </cell>
          <cell r="D14875">
            <v>94525107</v>
          </cell>
        </row>
        <row r="14876">
          <cell r="C14876" t="str">
            <v>09160-12040</v>
          </cell>
          <cell r="D14876">
            <v>94525108</v>
          </cell>
        </row>
        <row r="14877">
          <cell r="C14877" t="str">
            <v>09160-12056</v>
          </cell>
          <cell r="D14877">
            <v>94525109</v>
          </cell>
        </row>
        <row r="14878">
          <cell r="C14878" t="str">
            <v>09160-12056</v>
          </cell>
          <cell r="D14878">
            <v>94525109</v>
          </cell>
        </row>
        <row r="14879">
          <cell r="C14879" t="str">
            <v>09160-13001</v>
          </cell>
          <cell r="D14879">
            <v>94525110</v>
          </cell>
        </row>
        <row r="14880">
          <cell r="C14880" t="str">
            <v>09160-13002</v>
          </cell>
          <cell r="D14880">
            <v>94525111</v>
          </cell>
        </row>
        <row r="14881">
          <cell r="C14881" t="str">
            <v>09160-13012</v>
          </cell>
          <cell r="D14881">
            <v>94525112</v>
          </cell>
        </row>
        <row r="14882">
          <cell r="C14882" t="str">
            <v>09160-14001</v>
          </cell>
          <cell r="D14882">
            <v>94525113</v>
          </cell>
        </row>
        <row r="14883">
          <cell r="C14883" t="str">
            <v>09160-14003</v>
          </cell>
          <cell r="D14883">
            <v>94525114</v>
          </cell>
        </row>
        <row r="14884">
          <cell r="C14884" t="str">
            <v>09160-14004</v>
          </cell>
          <cell r="D14884">
            <v>94525115</v>
          </cell>
        </row>
        <row r="14885">
          <cell r="C14885" t="str">
            <v>09160-14005</v>
          </cell>
          <cell r="D14885">
            <v>94525116</v>
          </cell>
        </row>
        <row r="14886">
          <cell r="C14886" t="str">
            <v>09160-14006</v>
          </cell>
          <cell r="D14886">
            <v>94525117</v>
          </cell>
        </row>
        <row r="14887">
          <cell r="C14887" t="str">
            <v>09160-14007</v>
          </cell>
          <cell r="D14887">
            <v>94525118</v>
          </cell>
        </row>
        <row r="14888">
          <cell r="C14888" t="str">
            <v>09160-14009</v>
          </cell>
          <cell r="D14888">
            <v>94525119</v>
          </cell>
        </row>
        <row r="14889">
          <cell r="C14889" t="str">
            <v>09160-14010</v>
          </cell>
          <cell r="D14889">
            <v>94525120</v>
          </cell>
        </row>
        <row r="14890">
          <cell r="C14890" t="str">
            <v>09160-14011</v>
          </cell>
          <cell r="D14890">
            <v>94525121</v>
          </cell>
        </row>
        <row r="14891">
          <cell r="C14891" t="str">
            <v>09160-14012</v>
          </cell>
          <cell r="D14891">
            <v>94525122</v>
          </cell>
        </row>
        <row r="14892">
          <cell r="C14892" t="str">
            <v>09160-14013</v>
          </cell>
          <cell r="D14892">
            <v>94525123</v>
          </cell>
        </row>
        <row r="14893">
          <cell r="C14893" t="str">
            <v>09160-14014</v>
          </cell>
          <cell r="D14893">
            <v>94525124</v>
          </cell>
        </row>
        <row r="14894">
          <cell r="C14894" t="str">
            <v>09160-14015</v>
          </cell>
          <cell r="D14894">
            <v>94525125</v>
          </cell>
        </row>
        <row r="14895">
          <cell r="C14895" t="str">
            <v>09160-14016</v>
          </cell>
          <cell r="D14895">
            <v>94525126</v>
          </cell>
        </row>
        <row r="14896">
          <cell r="C14896" t="str">
            <v>09160-15001</v>
          </cell>
          <cell r="D14896">
            <v>94525127</v>
          </cell>
        </row>
        <row r="14897">
          <cell r="C14897" t="str">
            <v>09160-15002</v>
          </cell>
          <cell r="D14897">
            <v>94525128</v>
          </cell>
        </row>
        <row r="14898">
          <cell r="C14898" t="str">
            <v>09160-15003</v>
          </cell>
          <cell r="D14898">
            <v>94525129</v>
          </cell>
        </row>
        <row r="14899">
          <cell r="C14899" t="str">
            <v>09160-15004</v>
          </cell>
          <cell r="D14899">
            <v>94525130</v>
          </cell>
        </row>
        <row r="14900">
          <cell r="C14900" t="str">
            <v>09160-16001</v>
          </cell>
          <cell r="D14900">
            <v>94525275</v>
          </cell>
        </row>
        <row r="14901">
          <cell r="C14901" t="str">
            <v>09160-16002</v>
          </cell>
          <cell r="D14901">
            <v>94525131</v>
          </cell>
        </row>
        <row r="14902">
          <cell r="C14902" t="str">
            <v>09160-16003</v>
          </cell>
          <cell r="D14902">
            <v>94525132</v>
          </cell>
        </row>
        <row r="14903">
          <cell r="C14903" t="str">
            <v>09160-16004</v>
          </cell>
          <cell r="D14903">
            <v>94525133</v>
          </cell>
        </row>
        <row r="14904">
          <cell r="C14904" t="str">
            <v>09160-16005</v>
          </cell>
          <cell r="D14904">
            <v>94525134</v>
          </cell>
        </row>
        <row r="14905">
          <cell r="C14905" t="str">
            <v>09160-16006</v>
          </cell>
          <cell r="D14905">
            <v>94525135</v>
          </cell>
        </row>
        <row r="14906">
          <cell r="C14906" t="str">
            <v>09160-16007</v>
          </cell>
          <cell r="D14906">
            <v>94525136</v>
          </cell>
        </row>
        <row r="14907">
          <cell r="C14907" t="str">
            <v>09160-17001</v>
          </cell>
          <cell r="D14907">
            <v>94525137</v>
          </cell>
        </row>
        <row r="14908">
          <cell r="C14908" t="str">
            <v>09160-17002</v>
          </cell>
          <cell r="D14908">
            <v>94525138</v>
          </cell>
        </row>
        <row r="14909">
          <cell r="C14909" t="str">
            <v>09160-17013</v>
          </cell>
          <cell r="D14909">
            <v>94525139</v>
          </cell>
        </row>
        <row r="14910">
          <cell r="C14910" t="str">
            <v>09160-17035</v>
          </cell>
          <cell r="D14910">
            <v>94525140</v>
          </cell>
        </row>
        <row r="14911">
          <cell r="C14911" t="str">
            <v>09160-18001</v>
          </cell>
          <cell r="D14911">
            <v>94525141</v>
          </cell>
        </row>
        <row r="14912">
          <cell r="C14912" t="str">
            <v>09160-18003</v>
          </cell>
          <cell r="D14912">
            <v>94525142</v>
          </cell>
        </row>
        <row r="14913">
          <cell r="C14913" t="str">
            <v>09160-18004</v>
          </cell>
          <cell r="D14913">
            <v>94525143</v>
          </cell>
        </row>
        <row r="14914">
          <cell r="C14914" t="str">
            <v>09160-18005</v>
          </cell>
          <cell r="D14914">
            <v>94525144</v>
          </cell>
        </row>
        <row r="14915">
          <cell r="C14915" t="str">
            <v>09160-18009</v>
          </cell>
          <cell r="D14915">
            <v>94525145</v>
          </cell>
        </row>
        <row r="14916">
          <cell r="C14916" t="str">
            <v>09160-18018</v>
          </cell>
          <cell r="D14916">
            <v>94525146</v>
          </cell>
        </row>
        <row r="14917">
          <cell r="C14917" t="str">
            <v>09160-19001</v>
          </cell>
          <cell r="D14917">
            <v>94525147</v>
          </cell>
        </row>
        <row r="14918">
          <cell r="C14918" t="str">
            <v>09160-19010</v>
          </cell>
          <cell r="D14918">
            <v>94525148</v>
          </cell>
        </row>
        <row r="14919">
          <cell r="C14919" t="str">
            <v>09160-20001</v>
          </cell>
          <cell r="D14919">
            <v>94525149</v>
          </cell>
        </row>
        <row r="14920">
          <cell r="C14920" t="str">
            <v>09160-20002</v>
          </cell>
          <cell r="D14920">
            <v>94525150</v>
          </cell>
        </row>
        <row r="14921">
          <cell r="C14921" t="str">
            <v>09160-20006</v>
          </cell>
          <cell r="D14921">
            <v>94525151</v>
          </cell>
        </row>
        <row r="14922">
          <cell r="C14922" t="str">
            <v>09160-20020</v>
          </cell>
          <cell r="D14922">
            <v>94525152</v>
          </cell>
        </row>
        <row r="14923">
          <cell r="C14923" t="str">
            <v>09160-20057</v>
          </cell>
          <cell r="D14923">
            <v>94525153</v>
          </cell>
        </row>
        <row r="14924">
          <cell r="C14924" t="str">
            <v>09160-20057</v>
          </cell>
          <cell r="D14924">
            <v>94525153</v>
          </cell>
        </row>
        <row r="14925">
          <cell r="C14925" t="str">
            <v>09160-21003</v>
          </cell>
          <cell r="D14925">
            <v>94525154</v>
          </cell>
        </row>
        <row r="14926">
          <cell r="C14926" t="str">
            <v>09160-21013</v>
          </cell>
          <cell r="D14926">
            <v>94525155</v>
          </cell>
        </row>
        <row r="14927">
          <cell r="C14927" t="str">
            <v>09160-21013</v>
          </cell>
          <cell r="D14927">
            <v>94525155</v>
          </cell>
        </row>
        <row r="14928">
          <cell r="C14928" t="str">
            <v>09160-23007</v>
          </cell>
          <cell r="D14928">
            <v>94525156</v>
          </cell>
        </row>
        <row r="14929">
          <cell r="C14929" t="str">
            <v>09160-23007</v>
          </cell>
          <cell r="D14929">
            <v>94525156</v>
          </cell>
        </row>
        <row r="14930">
          <cell r="C14930" t="str">
            <v>09160-24001</v>
          </cell>
          <cell r="D14930">
            <v>94525157</v>
          </cell>
        </row>
        <row r="14931">
          <cell r="C14931" t="str">
            <v>09160-30001</v>
          </cell>
          <cell r="D14931">
            <v>94525158</v>
          </cell>
        </row>
        <row r="14932">
          <cell r="C14932" t="str">
            <v>09160-33003</v>
          </cell>
          <cell r="D14932">
            <v>94525159</v>
          </cell>
        </row>
        <row r="14933">
          <cell r="C14933" t="str">
            <v>09160-33004</v>
          </cell>
          <cell r="D14933">
            <v>94525160</v>
          </cell>
        </row>
        <row r="14934">
          <cell r="C14934" t="str">
            <v>09160-33005</v>
          </cell>
          <cell r="D14934">
            <v>94525161</v>
          </cell>
        </row>
        <row r="14935">
          <cell r="C14935" t="str">
            <v>09160-33006</v>
          </cell>
          <cell r="D14935">
            <v>94525162</v>
          </cell>
        </row>
        <row r="14936">
          <cell r="C14936" t="str">
            <v>09160-33007</v>
          </cell>
          <cell r="D14936">
            <v>94525163</v>
          </cell>
        </row>
        <row r="14937">
          <cell r="C14937" t="str">
            <v>09160-35002</v>
          </cell>
          <cell r="D14937">
            <v>94525164</v>
          </cell>
        </row>
        <row r="14938">
          <cell r="C14938" t="str">
            <v>09160-35003</v>
          </cell>
          <cell r="D14938">
            <v>94525165</v>
          </cell>
        </row>
        <row r="14939">
          <cell r="C14939" t="str">
            <v>09160-35004</v>
          </cell>
          <cell r="D14939">
            <v>94525166</v>
          </cell>
        </row>
        <row r="14940">
          <cell r="C14940" t="str">
            <v>09160-35006</v>
          </cell>
          <cell r="D14940">
            <v>94525167</v>
          </cell>
        </row>
        <row r="14941">
          <cell r="C14941" t="str">
            <v>09160-35008</v>
          </cell>
          <cell r="D14941">
            <v>94525168</v>
          </cell>
        </row>
        <row r="14942">
          <cell r="C14942" t="str">
            <v>09160-35009</v>
          </cell>
          <cell r="D14942">
            <v>94525169</v>
          </cell>
        </row>
        <row r="14943">
          <cell r="C14943" t="str">
            <v>09160-35010</v>
          </cell>
          <cell r="D14943">
            <v>94525170</v>
          </cell>
        </row>
        <row r="14944">
          <cell r="C14944" t="str">
            <v>09160-38001</v>
          </cell>
          <cell r="D14944">
            <v>94525171</v>
          </cell>
        </row>
        <row r="14945">
          <cell r="C14945" t="str">
            <v>09160A10002</v>
          </cell>
          <cell r="D14945">
            <v>94525172</v>
          </cell>
        </row>
        <row r="14946">
          <cell r="C14946" t="str">
            <v>09160A10003</v>
          </cell>
          <cell r="D14946">
            <v>94525173</v>
          </cell>
        </row>
        <row r="14947">
          <cell r="C14947" t="str">
            <v>09160A10078</v>
          </cell>
          <cell r="D14947">
            <v>94525174</v>
          </cell>
        </row>
        <row r="14948">
          <cell r="C14948" t="str">
            <v>09160A12078</v>
          </cell>
          <cell r="D14948">
            <v>94525175</v>
          </cell>
        </row>
        <row r="14949">
          <cell r="C14949" t="str">
            <v>09160A13011</v>
          </cell>
          <cell r="D14949">
            <v>94525176</v>
          </cell>
        </row>
        <row r="14950">
          <cell r="C14950" t="str">
            <v>09160A17045</v>
          </cell>
          <cell r="D14950">
            <v>94525177</v>
          </cell>
        </row>
        <row r="14951">
          <cell r="C14951" t="str">
            <v>09160A18017</v>
          </cell>
          <cell r="D14951">
            <v>94525178</v>
          </cell>
        </row>
        <row r="14952">
          <cell r="C14952" t="str">
            <v>09160U06012</v>
          </cell>
          <cell r="D14952">
            <v>96915011</v>
          </cell>
        </row>
        <row r="14953">
          <cell r="C14953" t="str">
            <v>09160U18017</v>
          </cell>
          <cell r="D14953" t="str">
            <v>tbd</v>
          </cell>
        </row>
        <row r="14954">
          <cell r="C14954" t="str">
            <v>09161-04001</v>
          </cell>
          <cell r="D14954">
            <v>94525179</v>
          </cell>
        </row>
        <row r="14955">
          <cell r="C14955" t="str">
            <v>09161-07001</v>
          </cell>
          <cell r="D14955">
            <v>94525180</v>
          </cell>
        </row>
        <row r="14956">
          <cell r="C14956" t="str">
            <v>09161-07002</v>
          </cell>
          <cell r="D14956">
            <v>94525181</v>
          </cell>
        </row>
        <row r="14957">
          <cell r="C14957" t="str">
            <v>09161-07003</v>
          </cell>
          <cell r="D14957">
            <v>94525182</v>
          </cell>
        </row>
        <row r="14958">
          <cell r="C14958" t="str">
            <v>09161-07004</v>
          </cell>
          <cell r="D14958">
            <v>94525183</v>
          </cell>
        </row>
        <row r="14959">
          <cell r="C14959" t="str">
            <v>09161-07008</v>
          </cell>
          <cell r="D14959">
            <v>94525184</v>
          </cell>
        </row>
        <row r="14960">
          <cell r="C14960" t="str">
            <v>09161-08002</v>
          </cell>
          <cell r="D14960">
            <v>94525185</v>
          </cell>
        </row>
        <row r="14961">
          <cell r="C14961" t="str">
            <v>09161-08003</v>
          </cell>
          <cell r="D14961">
            <v>94525186</v>
          </cell>
        </row>
        <row r="14962">
          <cell r="C14962" t="str">
            <v>09161-08009</v>
          </cell>
          <cell r="D14962">
            <v>94525187</v>
          </cell>
        </row>
        <row r="14963">
          <cell r="C14963" t="str">
            <v>09161-08011</v>
          </cell>
          <cell r="D14963">
            <v>94525188</v>
          </cell>
        </row>
        <row r="14964">
          <cell r="C14964" t="str">
            <v>09161-09001</v>
          </cell>
          <cell r="D14964">
            <v>94525189</v>
          </cell>
        </row>
        <row r="14965">
          <cell r="C14965" t="str">
            <v>09161-09002</v>
          </cell>
          <cell r="D14965">
            <v>94525190</v>
          </cell>
        </row>
        <row r="14966">
          <cell r="C14966" t="str">
            <v>09161-10002</v>
          </cell>
          <cell r="D14966">
            <v>94525191</v>
          </cell>
        </row>
        <row r="14967">
          <cell r="C14967" t="str">
            <v>09161-10006</v>
          </cell>
          <cell r="D14967">
            <v>94525192</v>
          </cell>
        </row>
        <row r="14968">
          <cell r="C14968" t="str">
            <v>09161-10006-000</v>
          </cell>
          <cell r="D14968">
            <v>94525192</v>
          </cell>
        </row>
        <row r="14969">
          <cell r="C14969" t="str">
            <v>09161-10010</v>
          </cell>
          <cell r="D14969">
            <v>94525193</v>
          </cell>
        </row>
        <row r="14970">
          <cell r="C14970" t="str">
            <v>09161-12001</v>
          </cell>
          <cell r="D14970">
            <v>94525194</v>
          </cell>
        </row>
        <row r="14971">
          <cell r="C14971" t="str">
            <v>09161-14001</v>
          </cell>
          <cell r="D14971">
            <v>94525195</v>
          </cell>
        </row>
        <row r="14972">
          <cell r="C14972" t="str">
            <v>09161-14002</v>
          </cell>
          <cell r="D14972">
            <v>94525196</v>
          </cell>
        </row>
        <row r="14973">
          <cell r="C14973" t="str">
            <v>09161-16002</v>
          </cell>
          <cell r="D14973">
            <v>94525197</v>
          </cell>
        </row>
        <row r="14974">
          <cell r="C14974" t="str">
            <v>09161-16006</v>
          </cell>
          <cell r="D14974">
            <v>94525198</v>
          </cell>
        </row>
        <row r="14975">
          <cell r="C14975" t="str">
            <v>09161-16010</v>
          </cell>
          <cell r="D14975">
            <v>94525199</v>
          </cell>
        </row>
        <row r="14976">
          <cell r="C14976" t="str">
            <v>09162-08001</v>
          </cell>
          <cell r="D14976">
            <v>94525200</v>
          </cell>
        </row>
        <row r="14977">
          <cell r="C14977" t="str">
            <v>09162-10001</v>
          </cell>
          <cell r="D14977">
            <v>94525201</v>
          </cell>
        </row>
        <row r="14978">
          <cell r="C14978" t="str">
            <v>09162-10002</v>
          </cell>
          <cell r="D14978">
            <v>94525202</v>
          </cell>
        </row>
        <row r="14979">
          <cell r="C14979" t="str">
            <v>09162-10002</v>
          </cell>
          <cell r="D14979">
            <v>94525215</v>
          </cell>
        </row>
        <row r="14980">
          <cell r="C14980" t="str">
            <v>09162-10002</v>
          </cell>
          <cell r="D14980">
            <v>94525202</v>
          </cell>
        </row>
        <row r="14981">
          <cell r="C14981" t="str">
            <v>09162-10003</v>
          </cell>
          <cell r="D14981">
            <v>94525203</v>
          </cell>
        </row>
        <row r="14982">
          <cell r="C14982" t="str">
            <v>09162-10006</v>
          </cell>
          <cell r="D14982">
            <v>94525204</v>
          </cell>
        </row>
        <row r="14983">
          <cell r="C14983" t="str">
            <v>09162-10007</v>
          </cell>
          <cell r="D14983">
            <v>94525205</v>
          </cell>
        </row>
        <row r="14984">
          <cell r="C14984" t="str">
            <v>09162-12001</v>
          </cell>
          <cell r="D14984">
            <v>94525206</v>
          </cell>
        </row>
        <row r="14985">
          <cell r="C14985" t="str">
            <v>09162-12002</v>
          </cell>
          <cell r="D14985">
            <v>94525207</v>
          </cell>
        </row>
        <row r="14986">
          <cell r="C14986" t="str">
            <v>09162-12004</v>
          </cell>
          <cell r="D14986">
            <v>94525208</v>
          </cell>
        </row>
        <row r="14987">
          <cell r="C14987" t="str">
            <v>09162-12004</v>
          </cell>
          <cell r="D14987">
            <v>94525208</v>
          </cell>
        </row>
        <row r="14988">
          <cell r="C14988" t="str">
            <v>09162-13001</v>
          </cell>
          <cell r="D14988">
            <v>94525209</v>
          </cell>
        </row>
        <row r="14989">
          <cell r="C14989" t="str">
            <v>09162-14001</v>
          </cell>
          <cell r="D14989">
            <v>94525210</v>
          </cell>
        </row>
        <row r="14990">
          <cell r="C14990" t="str">
            <v>09162-16001</v>
          </cell>
          <cell r="D14990">
            <v>94525211</v>
          </cell>
        </row>
        <row r="14991">
          <cell r="C14991" t="str">
            <v>09162-16002</v>
          </cell>
          <cell r="D14991">
            <v>94525212</v>
          </cell>
        </row>
        <row r="14992">
          <cell r="C14992" t="str">
            <v>09162-17001</v>
          </cell>
          <cell r="D14992">
            <v>94525213</v>
          </cell>
        </row>
        <row r="14993">
          <cell r="C14993" t="str">
            <v>09162-18001</v>
          </cell>
          <cell r="D14993">
            <v>94525214</v>
          </cell>
        </row>
        <row r="14994">
          <cell r="C14994" t="str">
            <v>09162-18002</v>
          </cell>
          <cell r="D14994">
            <v>94525215</v>
          </cell>
        </row>
        <row r="14995">
          <cell r="C14995" t="str">
            <v>09162-18002</v>
          </cell>
          <cell r="D14995">
            <v>94525215</v>
          </cell>
        </row>
        <row r="14996">
          <cell r="C14996" t="str">
            <v>09162-18005</v>
          </cell>
          <cell r="D14996">
            <v>94525216</v>
          </cell>
        </row>
        <row r="14997">
          <cell r="C14997" t="str">
            <v>09162-43001</v>
          </cell>
          <cell r="D14997">
            <v>94525217</v>
          </cell>
        </row>
        <row r="14998">
          <cell r="C14998" t="str">
            <v>09162-49001</v>
          </cell>
          <cell r="D14998">
            <v>94525218</v>
          </cell>
        </row>
        <row r="14999">
          <cell r="C14999" t="str">
            <v>09162-49002</v>
          </cell>
          <cell r="D14999">
            <v>94525219</v>
          </cell>
        </row>
        <row r="15000">
          <cell r="C15000" t="str">
            <v>09163-05002</v>
          </cell>
          <cell r="D15000">
            <v>94525220</v>
          </cell>
        </row>
        <row r="15001">
          <cell r="C15001" t="str">
            <v>09163-09001</v>
          </cell>
          <cell r="D15001">
            <v>94525221</v>
          </cell>
        </row>
        <row r="15002">
          <cell r="C15002" t="str">
            <v>09164-06001</v>
          </cell>
          <cell r="D15002">
            <v>94525222</v>
          </cell>
        </row>
        <row r="15003">
          <cell r="C15003" t="str">
            <v>09164-08001</v>
          </cell>
          <cell r="D15003">
            <v>94525223</v>
          </cell>
        </row>
        <row r="15004">
          <cell r="C15004" t="str">
            <v>09164-08004</v>
          </cell>
          <cell r="D15004">
            <v>94525224</v>
          </cell>
        </row>
        <row r="15005">
          <cell r="C15005" t="str">
            <v>09164-08014</v>
          </cell>
          <cell r="D15005">
            <v>94525225</v>
          </cell>
        </row>
        <row r="15006">
          <cell r="C15006" t="str">
            <v>09164-09001</v>
          </cell>
          <cell r="D15006">
            <v>94525226</v>
          </cell>
        </row>
        <row r="15007">
          <cell r="C15007" t="str">
            <v>09164-10001</v>
          </cell>
          <cell r="D15007">
            <v>94525227</v>
          </cell>
        </row>
        <row r="15008">
          <cell r="C15008" t="str">
            <v>09164-12001</v>
          </cell>
          <cell r="D15008">
            <v>94525228</v>
          </cell>
        </row>
        <row r="15009">
          <cell r="C15009" t="str">
            <v>09164-12017</v>
          </cell>
          <cell r="D15009">
            <v>94525229</v>
          </cell>
        </row>
        <row r="15010">
          <cell r="C15010" t="str">
            <v>09164-12017</v>
          </cell>
          <cell r="D15010">
            <v>94525223</v>
          </cell>
        </row>
        <row r="15011">
          <cell r="C15011" t="str">
            <v>09164-13001</v>
          </cell>
          <cell r="D15011">
            <v>94525230</v>
          </cell>
        </row>
        <row r="15012">
          <cell r="C15012" t="str">
            <v>09164-13001-000</v>
          </cell>
          <cell r="D15012">
            <v>94525230</v>
          </cell>
        </row>
        <row r="15013">
          <cell r="C15013" t="str">
            <v>09164-15001</v>
          </cell>
          <cell r="D15013">
            <v>94525231</v>
          </cell>
        </row>
        <row r="15014">
          <cell r="C15014" t="str">
            <v>09164-15003</v>
          </cell>
          <cell r="D15014">
            <v>94525232</v>
          </cell>
        </row>
        <row r="15015">
          <cell r="C15015" t="str">
            <v>09164-15006</v>
          </cell>
          <cell r="D15015">
            <v>94525233</v>
          </cell>
        </row>
        <row r="15016">
          <cell r="C15016" t="str">
            <v>09164-17001</v>
          </cell>
          <cell r="D15016">
            <v>94525234</v>
          </cell>
        </row>
        <row r="15017">
          <cell r="C15017" t="str">
            <v>09164A08002</v>
          </cell>
          <cell r="D15017">
            <v>94525235</v>
          </cell>
        </row>
        <row r="15018">
          <cell r="C15018" t="str">
            <v>09165-08001</v>
          </cell>
          <cell r="D15018">
            <v>94525236</v>
          </cell>
        </row>
        <row r="15019">
          <cell r="C15019" t="str">
            <v>09165-08001</v>
          </cell>
          <cell r="D15019">
            <v>94525236</v>
          </cell>
        </row>
        <row r="15020">
          <cell r="C15020" t="str">
            <v>09166-14012</v>
          </cell>
          <cell r="D15020">
            <v>94525237</v>
          </cell>
        </row>
        <row r="15021">
          <cell r="C15021" t="str">
            <v>09166-16001</v>
          </cell>
          <cell r="D15021">
            <v>94525238</v>
          </cell>
        </row>
        <row r="15022">
          <cell r="C15022" t="str">
            <v>09168-08008</v>
          </cell>
          <cell r="D15022">
            <v>94525239</v>
          </cell>
        </row>
        <row r="15023">
          <cell r="C15023" t="str">
            <v>09168-08015</v>
          </cell>
          <cell r="D15023">
            <v>94525240</v>
          </cell>
        </row>
        <row r="15024">
          <cell r="C15024" t="str">
            <v>09168-10007</v>
          </cell>
          <cell r="D15024">
            <v>94525241</v>
          </cell>
        </row>
        <row r="15025">
          <cell r="C15025" t="str">
            <v>09168-10028</v>
          </cell>
          <cell r="D15025">
            <v>94525242</v>
          </cell>
        </row>
        <row r="15026">
          <cell r="C15026" t="str">
            <v>09168-10032</v>
          </cell>
          <cell r="D15026">
            <v>94525243</v>
          </cell>
        </row>
        <row r="15027">
          <cell r="C15027" t="str">
            <v>09168-12003</v>
          </cell>
          <cell r="D15027">
            <v>94525244</v>
          </cell>
        </row>
        <row r="15028">
          <cell r="C15028" t="str">
            <v>09168-12003</v>
          </cell>
          <cell r="D15028">
            <v>94525244</v>
          </cell>
        </row>
        <row r="15029">
          <cell r="C15029" t="str">
            <v>09168-20002</v>
          </cell>
          <cell r="D15029">
            <v>94525245</v>
          </cell>
        </row>
        <row r="15030">
          <cell r="C15030" t="str">
            <v>09168-20002</v>
          </cell>
          <cell r="D15030">
            <v>94525245</v>
          </cell>
        </row>
        <row r="15031">
          <cell r="C15031" t="str">
            <v>09168A14012</v>
          </cell>
          <cell r="D15031">
            <v>94525246</v>
          </cell>
        </row>
        <row r="15032">
          <cell r="C15032" t="str">
            <v>09169-05011</v>
          </cell>
          <cell r="D15032">
            <v>94525247</v>
          </cell>
        </row>
        <row r="15033">
          <cell r="C15033" t="str">
            <v>09169-10001</v>
          </cell>
          <cell r="D15033">
            <v>94525248</v>
          </cell>
        </row>
        <row r="15034">
          <cell r="C15034" t="str">
            <v>09169-10002</v>
          </cell>
          <cell r="D15034">
            <v>94525249</v>
          </cell>
        </row>
        <row r="15035">
          <cell r="C15035" t="str">
            <v>09169-10013</v>
          </cell>
          <cell r="D15035">
            <v>94525250</v>
          </cell>
        </row>
        <row r="15036">
          <cell r="C15036" t="str">
            <v>09169-10013</v>
          </cell>
          <cell r="D15036">
            <v>94525250</v>
          </cell>
        </row>
        <row r="15037">
          <cell r="C15037" t="str">
            <v>09169-14001</v>
          </cell>
          <cell r="D15037">
            <v>94525251</v>
          </cell>
        </row>
        <row r="15038">
          <cell r="C15038" t="str">
            <v>09169-17001</v>
          </cell>
          <cell r="D15038">
            <v>94525252</v>
          </cell>
        </row>
        <row r="15039">
          <cell r="C15039" t="str">
            <v>09169A06048</v>
          </cell>
          <cell r="D15039">
            <v>94525253</v>
          </cell>
        </row>
        <row r="15040">
          <cell r="C15040" t="str">
            <v>09170-33421</v>
          </cell>
          <cell r="D15040">
            <v>94525254</v>
          </cell>
        </row>
        <row r="15041">
          <cell r="C15041" t="str">
            <v>09170-33422</v>
          </cell>
          <cell r="D15041">
            <v>94525255</v>
          </cell>
        </row>
        <row r="15042">
          <cell r="C15042" t="str">
            <v>09170-33423</v>
          </cell>
          <cell r="D15042">
            <v>94525256</v>
          </cell>
        </row>
        <row r="15043">
          <cell r="C15043" t="str">
            <v>09180-06001</v>
          </cell>
          <cell r="D15043">
            <v>94535337</v>
          </cell>
        </row>
        <row r="15044">
          <cell r="C15044" t="str">
            <v>09180-06005</v>
          </cell>
          <cell r="D15044">
            <v>94535338</v>
          </cell>
        </row>
        <row r="15045">
          <cell r="C15045" t="str">
            <v>09180-06074</v>
          </cell>
          <cell r="D15045">
            <v>94535339</v>
          </cell>
        </row>
        <row r="15046">
          <cell r="C15046" t="str">
            <v>09180-08007</v>
          </cell>
          <cell r="D15046">
            <v>94535340</v>
          </cell>
        </row>
        <row r="15047">
          <cell r="C15047" t="str">
            <v>09180-08010</v>
          </cell>
          <cell r="D15047">
            <v>94535341</v>
          </cell>
        </row>
        <row r="15048">
          <cell r="C15048" t="str">
            <v>09180-09001</v>
          </cell>
          <cell r="D15048">
            <v>94535342</v>
          </cell>
        </row>
        <row r="15049">
          <cell r="C15049" t="str">
            <v>09180-10001</v>
          </cell>
          <cell r="D15049">
            <v>94535343</v>
          </cell>
        </row>
        <row r="15050">
          <cell r="C15050" t="str">
            <v>09180-10012</v>
          </cell>
          <cell r="D15050">
            <v>94535344</v>
          </cell>
        </row>
        <row r="15051">
          <cell r="C15051" t="str">
            <v>09180-10042</v>
          </cell>
          <cell r="D15051">
            <v>94535345</v>
          </cell>
        </row>
        <row r="15052">
          <cell r="C15052" t="str">
            <v>09180-10107</v>
          </cell>
          <cell r="D15052">
            <v>94535346</v>
          </cell>
        </row>
        <row r="15053">
          <cell r="C15053" t="str">
            <v>09180-10128</v>
          </cell>
          <cell r="D15053">
            <v>94535347</v>
          </cell>
        </row>
        <row r="15054">
          <cell r="C15054" t="str">
            <v>09180-11001</v>
          </cell>
          <cell r="D15054">
            <v>94535348</v>
          </cell>
        </row>
        <row r="15055">
          <cell r="C15055" t="str">
            <v>09180-12001</v>
          </cell>
          <cell r="D15055">
            <v>94535349</v>
          </cell>
        </row>
        <row r="15056">
          <cell r="C15056" t="str">
            <v>09180-12005</v>
          </cell>
          <cell r="D15056">
            <v>94535350</v>
          </cell>
        </row>
        <row r="15057">
          <cell r="C15057" t="str">
            <v>09180-14001</v>
          </cell>
          <cell r="D15057">
            <v>94535351</v>
          </cell>
        </row>
        <row r="15058">
          <cell r="C15058" t="str">
            <v>09180-15045</v>
          </cell>
          <cell r="D15058">
            <v>94535352</v>
          </cell>
        </row>
        <row r="15059">
          <cell r="C15059" t="str">
            <v>09180-15051</v>
          </cell>
          <cell r="D15059">
            <v>94535353</v>
          </cell>
        </row>
        <row r="15060">
          <cell r="C15060" t="str">
            <v>09180-15051</v>
          </cell>
          <cell r="D15060">
            <v>94535353</v>
          </cell>
        </row>
        <row r="15061">
          <cell r="C15061" t="str">
            <v>09180-16001</v>
          </cell>
          <cell r="D15061">
            <v>94535354</v>
          </cell>
        </row>
        <row r="15062">
          <cell r="C15062" t="str">
            <v>09180-19001</v>
          </cell>
          <cell r="D15062">
            <v>94535355</v>
          </cell>
        </row>
        <row r="15063">
          <cell r="C15063" t="str">
            <v>09180-20021</v>
          </cell>
          <cell r="D15063">
            <v>94535356</v>
          </cell>
        </row>
        <row r="15064">
          <cell r="C15064" t="str">
            <v>09180-20102</v>
          </cell>
          <cell r="D15064">
            <v>94535357</v>
          </cell>
        </row>
        <row r="15065">
          <cell r="C15065" t="str">
            <v>09180-21001</v>
          </cell>
          <cell r="D15065">
            <v>94535358</v>
          </cell>
        </row>
        <row r="15066">
          <cell r="C15066" t="str">
            <v>09180-23001</v>
          </cell>
          <cell r="D15066">
            <v>94535359</v>
          </cell>
        </row>
        <row r="15067">
          <cell r="C15067" t="str">
            <v>09180-23002</v>
          </cell>
          <cell r="D15067">
            <v>94535360</v>
          </cell>
        </row>
        <row r="15068">
          <cell r="C15068" t="str">
            <v>09180-35003</v>
          </cell>
          <cell r="D15068">
            <v>94535361</v>
          </cell>
        </row>
        <row r="15069">
          <cell r="C15069" t="str">
            <v>09180A06032</v>
          </cell>
          <cell r="D15069">
            <v>94535362</v>
          </cell>
        </row>
        <row r="15070">
          <cell r="C15070" t="str">
            <v>09180A06044</v>
          </cell>
          <cell r="D15070">
            <v>94535363</v>
          </cell>
        </row>
        <row r="15071">
          <cell r="C15071" t="str">
            <v>09180A06044</v>
          </cell>
          <cell r="D15071">
            <v>94535363</v>
          </cell>
        </row>
        <row r="15072">
          <cell r="C15072" t="str">
            <v>09180A06106</v>
          </cell>
          <cell r="D15072">
            <v>94535364</v>
          </cell>
        </row>
        <row r="15073">
          <cell r="C15073" t="str">
            <v>09180A06111</v>
          </cell>
          <cell r="D15073">
            <v>94535365</v>
          </cell>
        </row>
        <row r="15074">
          <cell r="C15074" t="str">
            <v>09180A06140</v>
          </cell>
          <cell r="D15074">
            <v>94535366</v>
          </cell>
        </row>
        <row r="15075">
          <cell r="C15075" t="str">
            <v>09180A06140-000</v>
          </cell>
          <cell r="D15075">
            <v>94535366</v>
          </cell>
        </row>
        <row r="15076">
          <cell r="C15076" t="str">
            <v>09180A06142</v>
          </cell>
          <cell r="D15076">
            <v>94535367</v>
          </cell>
        </row>
        <row r="15077">
          <cell r="C15077" t="str">
            <v>09180A06142-000</v>
          </cell>
          <cell r="D15077">
            <v>94535367</v>
          </cell>
        </row>
        <row r="15078">
          <cell r="C15078" t="str">
            <v>09180A08095</v>
          </cell>
          <cell r="D15078">
            <v>94535368</v>
          </cell>
        </row>
        <row r="15079">
          <cell r="C15079" t="str">
            <v>09180A10089</v>
          </cell>
          <cell r="D15079">
            <v>94535369</v>
          </cell>
        </row>
        <row r="15080">
          <cell r="C15080" t="str">
            <v>09180A21004</v>
          </cell>
          <cell r="D15080">
            <v>94535370</v>
          </cell>
        </row>
        <row r="15081">
          <cell r="C15081" t="str">
            <v>09180A35006</v>
          </cell>
          <cell r="D15081">
            <v>94535371</v>
          </cell>
        </row>
        <row r="15082">
          <cell r="C15082" t="str">
            <v>09180U06044</v>
          </cell>
          <cell r="D15082">
            <v>96915425</v>
          </cell>
        </row>
        <row r="15083">
          <cell r="C15083" t="str">
            <v>09180U06142</v>
          </cell>
          <cell r="D15083">
            <v>96915413</v>
          </cell>
        </row>
        <row r="15084">
          <cell r="C15084" t="str">
            <v>09180U06143</v>
          </cell>
          <cell r="D15084">
            <v>96915414</v>
          </cell>
        </row>
        <row r="15085">
          <cell r="C15085" t="str">
            <v>09181-30001</v>
          </cell>
          <cell r="D15085">
            <v>94525257</v>
          </cell>
        </row>
        <row r="15086">
          <cell r="C15086" t="str">
            <v>09181-30025</v>
          </cell>
          <cell r="D15086">
            <v>94525258</v>
          </cell>
        </row>
        <row r="15087">
          <cell r="C15087" t="str">
            <v>09181-30026</v>
          </cell>
          <cell r="D15087">
            <v>94525259</v>
          </cell>
        </row>
        <row r="15088">
          <cell r="C15088" t="str">
            <v>09181-33001</v>
          </cell>
          <cell r="D15088">
            <v>94525260</v>
          </cell>
        </row>
        <row r="15089">
          <cell r="C15089" t="str">
            <v>09181-33002</v>
          </cell>
          <cell r="D15089">
            <v>94525261</v>
          </cell>
        </row>
        <row r="15090">
          <cell r="C15090" t="str">
            <v>09181-33003</v>
          </cell>
          <cell r="D15090">
            <v>94525262</v>
          </cell>
        </row>
        <row r="15091">
          <cell r="C15091" t="str">
            <v>09181-33004</v>
          </cell>
          <cell r="D15091">
            <v>94525263</v>
          </cell>
        </row>
        <row r="15092">
          <cell r="C15092" t="str">
            <v>09181-33005</v>
          </cell>
          <cell r="D15092">
            <v>94525264</v>
          </cell>
        </row>
        <row r="15093">
          <cell r="C15093" t="str">
            <v>09181-33006</v>
          </cell>
          <cell r="D15093">
            <v>94525265</v>
          </cell>
        </row>
        <row r="15094">
          <cell r="C15094" t="str">
            <v>09181-33007</v>
          </cell>
          <cell r="D15094">
            <v>94525266</v>
          </cell>
        </row>
        <row r="15095">
          <cell r="C15095" t="str">
            <v>09181-33008</v>
          </cell>
          <cell r="D15095">
            <v>94525267</v>
          </cell>
        </row>
        <row r="15096">
          <cell r="C15096" t="str">
            <v>09181-33009</v>
          </cell>
          <cell r="D15096">
            <v>94525268</v>
          </cell>
        </row>
        <row r="15097">
          <cell r="C15097" t="str">
            <v>09181-33010</v>
          </cell>
          <cell r="D15097">
            <v>94525269</v>
          </cell>
        </row>
        <row r="15098">
          <cell r="C15098" t="str">
            <v>09181-33011</v>
          </cell>
          <cell r="D15098">
            <v>94525270</v>
          </cell>
        </row>
        <row r="15099">
          <cell r="C15099" t="str">
            <v>09181-33012</v>
          </cell>
          <cell r="D15099">
            <v>94525271</v>
          </cell>
        </row>
        <row r="15100">
          <cell r="C15100" t="str">
            <v>09181-33013</v>
          </cell>
          <cell r="D15100">
            <v>94525272</v>
          </cell>
        </row>
        <row r="15101">
          <cell r="C15101" t="str">
            <v>09181-33014</v>
          </cell>
          <cell r="D15101">
            <v>94525273</v>
          </cell>
        </row>
        <row r="15102">
          <cell r="C15102" t="str">
            <v>09181-33015</v>
          </cell>
          <cell r="D15102">
            <v>94525274</v>
          </cell>
        </row>
        <row r="15103">
          <cell r="C15103" t="str">
            <v>09200-06046</v>
          </cell>
          <cell r="D15103">
            <v>94535762</v>
          </cell>
        </row>
        <row r="15104">
          <cell r="C15104" t="str">
            <v>09200-08022</v>
          </cell>
          <cell r="D15104">
            <v>94535763</v>
          </cell>
        </row>
        <row r="15105">
          <cell r="C15105" t="str">
            <v>09200-08049</v>
          </cell>
          <cell r="D15105">
            <v>94535764</v>
          </cell>
        </row>
        <row r="15106">
          <cell r="C15106" t="str">
            <v>09200-08049</v>
          </cell>
          <cell r="D15106">
            <v>94535764</v>
          </cell>
        </row>
        <row r="15107">
          <cell r="C15107" t="str">
            <v>09200-10014</v>
          </cell>
          <cell r="D15107">
            <v>94535765</v>
          </cell>
        </row>
        <row r="15108">
          <cell r="C15108" t="str">
            <v>09200-10014</v>
          </cell>
          <cell r="D15108">
            <v>94515375</v>
          </cell>
        </row>
        <row r="15109">
          <cell r="C15109" t="str">
            <v>09200-10014</v>
          </cell>
          <cell r="D15109">
            <v>94535765</v>
          </cell>
        </row>
        <row r="15110">
          <cell r="C15110" t="str">
            <v>09200A08039</v>
          </cell>
          <cell r="D15110">
            <v>94535766</v>
          </cell>
        </row>
        <row r="15111">
          <cell r="C15111" t="str">
            <v>09200A08068</v>
          </cell>
          <cell r="D15111">
            <v>94535767</v>
          </cell>
        </row>
        <row r="15112">
          <cell r="C15112" t="str">
            <v>09201-02001</v>
          </cell>
          <cell r="D15112">
            <v>94535768</v>
          </cell>
        </row>
        <row r="15113">
          <cell r="C15113" t="str">
            <v>09201-03001</v>
          </cell>
          <cell r="D15113">
            <v>94535769</v>
          </cell>
        </row>
        <row r="15114">
          <cell r="C15114" t="str">
            <v>09201-08001</v>
          </cell>
          <cell r="D15114">
            <v>94535770</v>
          </cell>
        </row>
        <row r="15115">
          <cell r="C15115" t="str">
            <v>09201-08002</v>
          </cell>
          <cell r="D15115">
            <v>94535771</v>
          </cell>
        </row>
        <row r="15116">
          <cell r="C15116" t="str">
            <v>09201-08003</v>
          </cell>
          <cell r="D15116">
            <v>94535772</v>
          </cell>
        </row>
        <row r="15117">
          <cell r="C15117" t="str">
            <v>09201-13001</v>
          </cell>
          <cell r="D15117">
            <v>94535773</v>
          </cell>
        </row>
        <row r="15118">
          <cell r="C15118" t="str">
            <v>09202-04001</v>
          </cell>
          <cell r="D15118">
            <v>94535774</v>
          </cell>
        </row>
        <row r="15119">
          <cell r="C15119" t="str">
            <v>09202-05001</v>
          </cell>
          <cell r="D15119">
            <v>94535775</v>
          </cell>
        </row>
        <row r="15120">
          <cell r="C15120" t="str">
            <v>09202-08001</v>
          </cell>
          <cell r="D15120">
            <v>94535776</v>
          </cell>
        </row>
        <row r="15121">
          <cell r="C15121" t="str">
            <v>09202-08004</v>
          </cell>
          <cell r="D15121">
            <v>94535777</v>
          </cell>
        </row>
        <row r="15122">
          <cell r="C15122" t="str">
            <v>09203A44008</v>
          </cell>
          <cell r="D15122">
            <v>94535478</v>
          </cell>
        </row>
        <row r="15123">
          <cell r="C15123" t="str">
            <v>09204-03001</v>
          </cell>
          <cell r="D15123">
            <v>94535778</v>
          </cell>
        </row>
        <row r="15124">
          <cell r="C15124" t="str">
            <v>09204-03003</v>
          </cell>
          <cell r="D15124">
            <v>94535779</v>
          </cell>
        </row>
        <row r="15125">
          <cell r="C15125" t="str">
            <v>09205-02001</v>
          </cell>
          <cell r="D15125">
            <v>94535780</v>
          </cell>
        </row>
        <row r="15126">
          <cell r="C15126" t="str">
            <v>09205-03001</v>
          </cell>
          <cell r="D15126">
            <v>94535781</v>
          </cell>
        </row>
        <row r="15127">
          <cell r="C15127" t="str">
            <v>09205-03004</v>
          </cell>
          <cell r="D15127">
            <v>94535782</v>
          </cell>
        </row>
        <row r="15128">
          <cell r="C15128" t="str">
            <v>09205-03016</v>
          </cell>
          <cell r="D15128">
            <v>94535783</v>
          </cell>
        </row>
        <row r="15129">
          <cell r="C15129" t="str">
            <v>09205-03024</v>
          </cell>
          <cell r="D15129">
            <v>94535784</v>
          </cell>
        </row>
        <row r="15130">
          <cell r="C15130" t="str">
            <v>09205-03034</v>
          </cell>
          <cell r="D15130">
            <v>94535785</v>
          </cell>
        </row>
        <row r="15131">
          <cell r="C15131" t="str">
            <v>09205-03035</v>
          </cell>
          <cell r="D15131">
            <v>94535786</v>
          </cell>
        </row>
        <row r="15132">
          <cell r="C15132" t="str">
            <v>09205-03036</v>
          </cell>
          <cell r="D15132">
            <v>94535787</v>
          </cell>
        </row>
        <row r="15133">
          <cell r="C15133" t="str">
            <v>09205-04001</v>
          </cell>
          <cell r="D15133">
            <v>94535788</v>
          </cell>
        </row>
        <row r="15134">
          <cell r="C15134" t="str">
            <v>09205-04003</v>
          </cell>
          <cell r="D15134">
            <v>94535789</v>
          </cell>
        </row>
        <row r="15135">
          <cell r="C15135" t="str">
            <v>09205-04009</v>
          </cell>
          <cell r="D15135">
            <v>94535790</v>
          </cell>
        </row>
        <row r="15136">
          <cell r="C15136" t="str">
            <v>09205-05001</v>
          </cell>
          <cell r="D15136">
            <v>94535791</v>
          </cell>
        </row>
        <row r="15137">
          <cell r="C15137" t="str">
            <v>09205-05003</v>
          </cell>
          <cell r="D15137">
            <v>94535792</v>
          </cell>
        </row>
        <row r="15138">
          <cell r="C15138" t="str">
            <v>09205-05007</v>
          </cell>
          <cell r="D15138">
            <v>94535793</v>
          </cell>
        </row>
        <row r="15139">
          <cell r="C15139" t="str">
            <v>09205-05018</v>
          </cell>
          <cell r="D15139">
            <v>94535794</v>
          </cell>
        </row>
        <row r="15140">
          <cell r="C15140" t="str">
            <v>09205-06001</v>
          </cell>
          <cell r="D15140">
            <v>94535795</v>
          </cell>
        </row>
        <row r="15141">
          <cell r="C15141" t="str">
            <v>09205-06004</v>
          </cell>
          <cell r="D15141">
            <v>94535796</v>
          </cell>
        </row>
        <row r="15142">
          <cell r="C15142" t="str">
            <v>09205-06014</v>
          </cell>
          <cell r="D15142">
            <v>94535797</v>
          </cell>
        </row>
        <row r="15143">
          <cell r="C15143" t="str">
            <v>09205-06017</v>
          </cell>
          <cell r="D15143">
            <v>94535798</v>
          </cell>
        </row>
        <row r="15144">
          <cell r="C15144" t="str">
            <v>09205-06020</v>
          </cell>
          <cell r="D15144">
            <v>94535799</v>
          </cell>
        </row>
        <row r="15145">
          <cell r="C15145" t="str">
            <v>09205-06021</v>
          </cell>
          <cell r="D15145">
            <v>94535800</v>
          </cell>
        </row>
        <row r="15146">
          <cell r="C15146" t="str">
            <v>09205A06007</v>
          </cell>
          <cell r="D15146">
            <v>94535801</v>
          </cell>
        </row>
        <row r="15147">
          <cell r="C15147" t="str">
            <v>09206-04001</v>
          </cell>
          <cell r="D15147">
            <v>94535802</v>
          </cell>
        </row>
        <row r="15148">
          <cell r="C15148" t="str">
            <v>09206-07002</v>
          </cell>
          <cell r="D15148">
            <v>94535803</v>
          </cell>
        </row>
        <row r="15149">
          <cell r="C15149" t="str">
            <v>09206-08001</v>
          </cell>
          <cell r="D15149">
            <v>94535804</v>
          </cell>
        </row>
        <row r="15150">
          <cell r="C15150" t="str">
            <v>09206-08002</v>
          </cell>
          <cell r="D15150">
            <v>94535805</v>
          </cell>
        </row>
        <row r="15151">
          <cell r="C15151" t="str">
            <v>09206-10001</v>
          </cell>
          <cell r="D15151">
            <v>94535806</v>
          </cell>
        </row>
        <row r="15152">
          <cell r="C15152" t="str">
            <v>09208-08001</v>
          </cell>
          <cell r="D15152">
            <v>94535807</v>
          </cell>
        </row>
        <row r="15153">
          <cell r="C15153" t="str">
            <v>09208-08003</v>
          </cell>
          <cell r="D15153">
            <v>94535808</v>
          </cell>
        </row>
        <row r="15154">
          <cell r="C15154" t="str">
            <v>09208-08004</v>
          </cell>
          <cell r="D15154">
            <v>94535809</v>
          </cell>
        </row>
        <row r="15155">
          <cell r="C15155" t="str">
            <v>09208-08005</v>
          </cell>
          <cell r="D15155">
            <v>94535810</v>
          </cell>
        </row>
        <row r="15156">
          <cell r="C15156" t="str">
            <v>09208-10001</v>
          </cell>
          <cell r="D15156">
            <v>94535811</v>
          </cell>
        </row>
        <row r="15157">
          <cell r="C15157" t="str">
            <v>09208-11002</v>
          </cell>
          <cell r="D15157">
            <v>94535812</v>
          </cell>
        </row>
        <row r="15158">
          <cell r="C15158" t="str">
            <v>09209-05001</v>
          </cell>
          <cell r="D15158">
            <v>94535813</v>
          </cell>
        </row>
        <row r="15159">
          <cell r="C15159" t="str">
            <v>09209-05002</v>
          </cell>
          <cell r="D15159">
            <v>94535814</v>
          </cell>
        </row>
        <row r="15160">
          <cell r="C15160" t="str">
            <v>09209-05016</v>
          </cell>
          <cell r="D15160">
            <v>94535815</v>
          </cell>
        </row>
        <row r="15161">
          <cell r="C15161" t="str">
            <v>09209-05016</v>
          </cell>
          <cell r="D15161">
            <v>94535815</v>
          </cell>
        </row>
        <row r="15162">
          <cell r="C15162" t="str">
            <v>09209-07001</v>
          </cell>
          <cell r="D15162">
            <v>94535816</v>
          </cell>
        </row>
        <row r="15163">
          <cell r="C15163" t="str">
            <v>09209-08003</v>
          </cell>
          <cell r="D15163">
            <v>94535817</v>
          </cell>
        </row>
        <row r="15164">
          <cell r="C15164" t="str">
            <v>09209-08017</v>
          </cell>
          <cell r="D15164">
            <v>94535818</v>
          </cell>
        </row>
        <row r="15165">
          <cell r="C15165" t="str">
            <v>09209-09001</v>
          </cell>
          <cell r="D15165">
            <v>94535819</v>
          </cell>
        </row>
        <row r="15166">
          <cell r="C15166" t="str">
            <v>09209A10012</v>
          </cell>
          <cell r="D15166">
            <v>94535820</v>
          </cell>
        </row>
        <row r="15167">
          <cell r="C15167" t="str">
            <v>09209A13018</v>
          </cell>
          <cell r="D15167">
            <v>94535821</v>
          </cell>
        </row>
        <row r="15168">
          <cell r="C15168" t="str">
            <v>09209A13018</v>
          </cell>
          <cell r="D15168">
            <v>94535821</v>
          </cell>
        </row>
        <row r="15169">
          <cell r="C15169" t="str">
            <v>09220-02001</v>
          </cell>
          <cell r="D15169">
            <v>94535051</v>
          </cell>
        </row>
        <row r="15170">
          <cell r="C15170" t="str">
            <v>09220-03001</v>
          </cell>
          <cell r="D15170">
            <v>94535052</v>
          </cell>
        </row>
        <row r="15171">
          <cell r="C15171" t="str">
            <v>09220-06001</v>
          </cell>
          <cell r="D15171">
            <v>94535053</v>
          </cell>
        </row>
        <row r="15172">
          <cell r="C15172" t="str">
            <v>09220-07001</v>
          </cell>
          <cell r="D15172">
            <v>94535054</v>
          </cell>
        </row>
        <row r="15173">
          <cell r="C15173" t="str">
            <v>09223-02001</v>
          </cell>
          <cell r="D15173">
            <v>94535055</v>
          </cell>
        </row>
        <row r="15174">
          <cell r="C15174" t="str">
            <v>09223-03001</v>
          </cell>
          <cell r="D15174">
            <v>94535056</v>
          </cell>
        </row>
        <row r="15175">
          <cell r="C15175" t="str">
            <v>09223-04001</v>
          </cell>
          <cell r="D15175">
            <v>94535057</v>
          </cell>
        </row>
        <row r="15176">
          <cell r="C15176" t="str">
            <v>09223-04003</v>
          </cell>
          <cell r="D15176">
            <v>94535058</v>
          </cell>
        </row>
        <row r="15177">
          <cell r="C15177" t="str">
            <v>09223-04004</v>
          </cell>
          <cell r="D15177">
            <v>94535059</v>
          </cell>
        </row>
        <row r="15178">
          <cell r="C15178" t="str">
            <v>09223-04005</v>
          </cell>
          <cell r="D15178">
            <v>94535060</v>
          </cell>
        </row>
        <row r="15179">
          <cell r="C15179" t="str">
            <v>09223-04006</v>
          </cell>
          <cell r="D15179">
            <v>94535061</v>
          </cell>
        </row>
        <row r="15180">
          <cell r="C15180" t="str">
            <v>09223-04007</v>
          </cell>
          <cell r="D15180">
            <v>94535062</v>
          </cell>
        </row>
        <row r="15181">
          <cell r="C15181" t="str">
            <v>09223-05001</v>
          </cell>
          <cell r="D15181">
            <v>94535063</v>
          </cell>
        </row>
        <row r="15182">
          <cell r="C15182" t="str">
            <v>09223-06001</v>
          </cell>
          <cell r="D15182">
            <v>94535064</v>
          </cell>
        </row>
        <row r="15183">
          <cell r="C15183" t="str">
            <v>09223-06002</v>
          </cell>
          <cell r="D15183">
            <v>94535065</v>
          </cell>
        </row>
        <row r="15184">
          <cell r="C15184" t="str">
            <v>09223-06003</v>
          </cell>
          <cell r="D15184">
            <v>94535066</v>
          </cell>
        </row>
        <row r="15185">
          <cell r="C15185" t="str">
            <v>09223-06004</v>
          </cell>
          <cell r="D15185">
            <v>94535067</v>
          </cell>
        </row>
        <row r="15186">
          <cell r="C15186" t="str">
            <v>09223-07001</v>
          </cell>
          <cell r="D15186">
            <v>94535068</v>
          </cell>
        </row>
        <row r="15187">
          <cell r="C15187" t="str">
            <v>09223-07002</v>
          </cell>
          <cell r="D15187">
            <v>94535069</v>
          </cell>
        </row>
        <row r="15188">
          <cell r="C15188" t="str">
            <v>09223-07003</v>
          </cell>
          <cell r="D15188">
            <v>94535070</v>
          </cell>
        </row>
        <row r="15189">
          <cell r="C15189" t="str">
            <v>09223-07004</v>
          </cell>
          <cell r="D15189">
            <v>94535071</v>
          </cell>
        </row>
        <row r="15190">
          <cell r="C15190" t="str">
            <v>09223-07005</v>
          </cell>
          <cell r="D15190">
            <v>94535072</v>
          </cell>
        </row>
        <row r="15191">
          <cell r="C15191" t="str">
            <v>09223-07006</v>
          </cell>
          <cell r="D15191">
            <v>94535073</v>
          </cell>
        </row>
        <row r="15192">
          <cell r="C15192" t="str">
            <v>09223-07007</v>
          </cell>
          <cell r="D15192">
            <v>94535074</v>
          </cell>
        </row>
        <row r="15193">
          <cell r="C15193" t="str">
            <v>09223-08001</v>
          </cell>
          <cell r="D15193">
            <v>94535075</v>
          </cell>
        </row>
        <row r="15194">
          <cell r="C15194" t="str">
            <v>09223-08002</v>
          </cell>
          <cell r="D15194">
            <v>94535076</v>
          </cell>
        </row>
        <row r="15195">
          <cell r="C15195" t="str">
            <v>09223-08003</v>
          </cell>
          <cell r="D15195">
            <v>94535077</v>
          </cell>
        </row>
        <row r="15196">
          <cell r="C15196" t="str">
            <v>09223-08005</v>
          </cell>
          <cell r="D15196">
            <v>94535078</v>
          </cell>
        </row>
        <row r="15197">
          <cell r="C15197" t="str">
            <v>09223-09001</v>
          </cell>
          <cell r="D15197">
            <v>94535079</v>
          </cell>
        </row>
        <row r="15198">
          <cell r="C15198" t="str">
            <v>09223-09002</v>
          </cell>
          <cell r="D15198">
            <v>94535080</v>
          </cell>
        </row>
        <row r="15199">
          <cell r="C15199" t="str">
            <v>09223-09003</v>
          </cell>
          <cell r="D15199">
            <v>94535081</v>
          </cell>
        </row>
        <row r="15200">
          <cell r="C15200" t="str">
            <v>09223-09004</v>
          </cell>
          <cell r="D15200">
            <v>94535082</v>
          </cell>
        </row>
        <row r="15201">
          <cell r="C15201" t="str">
            <v>09223-09005</v>
          </cell>
          <cell r="D15201">
            <v>94535083</v>
          </cell>
        </row>
        <row r="15202">
          <cell r="C15202" t="str">
            <v>09223-10001</v>
          </cell>
          <cell r="D15202">
            <v>94535084</v>
          </cell>
        </row>
        <row r="15203">
          <cell r="C15203" t="str">
            <v>09223-10002</v>
          </cell>
          <cell r="D15203">
            <v>94535085</v>
          </cell>
        </row>
        <row r="15204">
          <cell r="C15204" t="str">
            <v>09223-10003</v>
          </cell>
          <cell r="D15204">
            <v>94535086</v>
          </cell>
        </row>
        <row r="15205">
          <cell r="C15205" t="str">
            <v>09223-10004</v>
          </cell>
          <cell r="D15205">
            <v>94535087</v>
          </cell>
        </row>
        <row r="15206">
          <cell r="C15206" t="str">
            <v>09223-10005</v>
          </cell>
          <cell r="D15206">
            <v>94535088</v>
          </cell>
        </row>
        <row r="15207">
          <cell r="C15207" t="str">
            <v>09223-10006</v>
          </cell>
          <cell r="D15207">
            <v>94535089</v>
          </cell>
        </row>
        <row r="15208">
          <cell r="C15208" t="str">
            <v>09223-12001</v>
          </cell>
          <cell r="D15208">
            <v>94535090</v>
          </cell>
        </row>
        <row r="15209">
          <cell r="C15209" t="str">
            <v>09223-12002</v>
          </cell>
          <cell r="D15209">
            <v>94535091</v>
          </cell>
        </row>
        <row r="15210">
          <cell r="C15210" t="str">
            <v>09223-14001</v>
          </cell>
          <cell r="D15210">
            <v>94535092</v>
          </cell>
        </row>
        <row r="15211">
          <cell r="C15211" t="str">
            <v>09223-18001</v>
          </cell>
          <cell r="D15211">
            <v>94535093</v>
          </cell>
        </row>
        <row r="15212">
          <cell r="C15212" t="str">
            <v>09229-03001</v>
          </cell>
          <cell r="D15212">
            <v>94535094</v>
          </cell>
        </row>
        <row r="15213">
          <cell r="C15213" t="str">
            <v>09229-03003</v>
          </cell>
          <cell r="D15213">
            <v>94535095</v>
          </cell>
        </row>
        <row r="15214">
          <cell r="C15214" t="str">
            <v>09229-03011</v>
          </cell>
          <cell r="D15214">
            <v>94535094</v>
          </cell>
        </row>
        <row r="15215">
          <cell r="C15215" t="str">
            <v>09229-03011</v>
          </cell>
          <cell r="D15215">
            <v>94535096</v>
          </cell>
        </row>
        <row r="15216">
          <cell r="C15216" t="str">
            <v>09229-04001</v>
          </cell>
          <cell r="D15216">
            <v>94535097</v>
          </cell>
        </row>
        <row r="15217">
          <cell r="C15217" t="str">
            <v>09229-04002</v>
          </cell>
          <cell r="D15217">
            <v>94535098</v>
          </cell>
        </row>
        <row r="15218">
          <cell r="C15218" t="str">
            <v>09229-04003</v>
          </cell>
          <cell r="D15218">
            <v>94535099</v>
          </cell>
        </row>
        <row r="15219">
          <cell r="C15219" t="str">
            <v>09229-04004</v>
          </cell>
          <cell r="D15219">
            <v>94535100</v>
          </cell>
        </row>
        <row r="15220">
          <cell r="C15220" t="str">
            <v>09229-04005</v>
          </cell>
          <cell r="D15220">
            <v>94535101</v>
          </cell>
        </row>
        <row r="15221">
          <cell r="C15221" t="str">
            <v>09229-04006</v>
          </cell>
          <cell r="D15221">
            <v>94535102</v>
          </cell>
        </row>
        <row r="15222">
          <cell r="C15222" t="str">
            <v>09229-04007</v>
          </cell>
          <cell r="D15222">
            <v>94535103</v>
          </cell>
        </row>
        <row r="15223">
          <cell r="C15223" t="str">
            <v>09229-04010</v>
          </cell>
          <cell r="D15223">
            <v>94535104</v>
          </cell>
        </row>
        <row r="15224">
          <cell r="C15224" t="str">
            <v>09229-05010</v>
          </cell>
          <cell r="D15224">
            <v>94535105</v>
          </cell>
        </row>
        <row r="15225">
          <cell r="C15225" t="str">
            <v>09241-08001</v>
          </cell>
          <cell r="D15225">
            <v>94535657</v>
          </cell>
        </row>
        <row r="15226">
          <cell r="C15226" t="str">
            <v>09241-20001</v>
          </cell>
          <cell r="D15226">
            <v>94535658</v>
          </cell>
        </row>
        <row r="15227">
          <cell r="C15227" t="str">
            <v>09241-20001</v>
          </cell>
          <cell r="D15227">
            <v>94535658</v>
          </cell>
        </row>
        <row r="15228">
          <cell r="C15228" t="str">
            <v>09241-20005</v>
          </cell>
          <cell r="D15228">
            <v>94535952</v>
          </cell>
        </row>
        <row r="15229">
          <cell r="C15229" t="str">
            <v>09241-21001</v>
          </cell>
          <cell r="D15229">
            <v>94535659</v>
          </cell>
        </row>
        <row r="15230">
          <cell r="C15230" t="str">
            <v>09241-21001</v>
          </cell>
          <cell r="D15230">
            <v>94535659</v>
          </cell>
        </row>
        <row r="15231">
          <cell r="C15231" t="str">
            <v>09241-21002</v>
          </cell>
          <cell r="D15231">
            <v>94535660</v>
          </cell>
        </row>
        <row r="15232">
          <cell r="C15232" t="str">
            <v>09241-22001</v>
          </cell>
          <cell r="D15232">
            <v>94535661</v>
          </cell>
        </row>
        <row r="15233">
          <cell r="C15233" t="str">
            <v>09241-30002</v>
          </cell>
          <cell r="D15233">
            <v>94535662</v>
          </cell>
        </row>
        <row r="15234">
          <cell r="C15234" t="str">
            <v>09241-30003</v>
          </cell>
          <cell r="D15234">
            <v>94535663</v>
          </cell>
        </row>
        <row r="15235">
          <cell r="C15235" t="str">
            <v>09241-32001</v>
          </cell>
          <cell r="D15235">
            <v>94535664</v>
          </cell>
        </row>
        <row r="15236">
          <cell r="C15236" t="str">
            <v>09241-40001</v>
          </cell>
          <cell r="D15236">
            <v>94535665</v>
          </cell>
        </row>
        <row r="15237">
          <cell r="C15237" t="str">
            <v>09241-40002</v>
          </cell>
          <cell r="D15237">
            <v>94535666</v>
          </cell>
        </row>
        <row r="15238">
          <cell r="C15238" t="str">
            <v>09241A20002</v>
          </cell>
          <cell r="D15238">
            <v>94535667</v>
          </cell>
        </row>
        <row r="15239">
          <cell r="C15239" t="str">
            <v>09242-25001</v>
          </cell>
          <cell r="D15239">
            <v>94535668</v>
          </cell>
        </row>
        <row r="15240">
          <cell r="C15240" t="str">
            <v>09242-45001</v>
          </cell>
          <cell r="D15240">
            <v>94535669</v>
          </cell>
        </row>
        <row r="15241">
          <cell r="C15241" t="str">
            <v>09242U45001-000</v>
          </cell>
          <cell r="D15241">
            <v>94535669</v>
          </cell>
        </row>
        <row r="15242">
          <cell r="C15242" t="str">
            <v>09243-07001</v>
          </cell>
          <cell r="D15242">
            <v>94535670</v>
          </cell>
        </row>
        <row r="15243">
          <cell r="C15243" t="str">
            <v>09243-07005</v>
          </cell>
          <cell r="D15243">
            <v>94535671</v>
          </cell>
        </row>
        <row r="15244">
          <cell r="C15244" t="str">
            <v>09243-07005</v>
          </cell>
          <cell r="D15244">
            <v>94535071</v>
          </cell>
        </row>
        <row r="15245">
          <cell r="C15245" t="str">
            <v>09246-04001</v>
          </cell>
          <cell r="D15245">
            <v>94535672</v>
          </cell>
        </row>
        <row r="15246">
          <cell r="C15246" t="str">
            <v>09246-08001</v>
          </cell>
          <cell r="D15246">
            <v>94535673</v>
          </cell>
        </row>
        <row r="15247">
          <cell r="C15247" t="str">
            <v>09246-08002</v>
          </cell>
          <cell r="D15247">
            <v>94535674</v>
          </cell>
        </row>
        <row r="15248">
          <cell r="C15248" t="str">
            <v>09246-10001</v>
          </cell>
          <cell r="D15248">
            <v>94535675</v>
          </cell>
        </row>
        <row r="15249">
          <cell r="C15249" t="str">
            <v>09246-10002</v>
          </cell>
          <cell r="D15249">
            <v>94535676</v>
          </cell>
        </row>
        <row r="15250">
          <cell r="C15250" t="str">
            <v>09246-10003</v>
          </cell>
          <cell r="D15250">
            <v>94535677</v>
          </cell>
        </row>
        <row r="15251">
          <cell r="C15251" t="str">
            <v>09246-12001</v>
          </cell>
          <cell r="D15251">
            <v>94535678</v>
          </cell>
        </row>
        <row r="15252">
          <cell r="C15252" t="str">
            <v>09246-14001</v>
          </cell>
          <cell r="D15252">
            <v>94535679</v>
          </cell>
        </row>
        <row r="15253">
          <cell r="C15253" t="str">
            <v>09246-16001</v>
          </cell>
          <cell r="D15253">
            <v>94535680</v>
          </cell>
        </row>
        <row r="15254">
          <cell r="C15254" t="str">
            <v>09246-16009</v>
          </cell>
          <cell r="D15254">
            <v>94535681</v>
          </cell>
        </row>
        <row r="15255">
          <cell r="C15255" t="str">
            <v>09246-16009</v>
          </cell>
          <cell r="D15255">
            <v>94535697</v>
          </cell>
        </row>
        <row r="15256">
          <cell r="C15256" t="str">
            <v>09246-16009</v>
          </cell>
          <cell r="D15256">
            <v>94535681</v>
          </cell>
        </row>
        <row r="15257">
          <cell r="C15257" t="str">
            <v>09246-16010</v>
          </cell>
          <cell r="D15257">
            <v>94535682</v>
          </cell>
        </row>
        <row r="15258">
          <cell r="C15258" t="str">
            <v>09246-16011</v>
          </cell>
          <cell r="D15258">
            <v>94535683</v>
          </cell>
        </row>
        <row r="15259">
          <cell r="C15259" t="str">
            <v>09246-18002</v>
          </cell>
          <cell r="D15259">
            <v>94535684</v>
          </cell>
        </row>
        <row r="15260">
          <cell r="C15260" t="str">
            <v>09246-18003</v>
          </cell>
          <cell r="D15260">
            <v>94535685</v>
          </cell>
        </row>
        <row r="15261">
          <cell r="C15261" t="str">
            <v>09246-22001</v>
          </cell>
          <cell r="D15261">
            <v>94535686</v>
          </cell>
        </row>
        <row r="15262">
          <cell r="C15262" t="str">
            <v>09246-24001</v>
          </cell>
          <cell r="D15262">
            <v>94535687</v>
          </cell>
        </row>
        <row r="15263">
          <cell r="C15263" t="str">
            <v>09246A05002</v>
          </cell>
          <cell r="D15263">
            <v>94535688</v>
          </cell>
        </row>
        <row r="15264">
          <cell r="C15264" t="str">
            <v>09246A05003</v>
          </cell>
          <cell r="D15264">
            <v>94535689</v>
          </cell>
        </row>
        <row r="15265">
          <cell r="C15265" t="str">
            <v>09246A06002</v>
          </cell>
          <cell r="D15265">
            <v>94535690</v>
          </cell>
        </row>
        <row r="15266">
          <cell r="C15266" t="str">
            <v>09246A08004</v>
          </cell>
          <cell r="D15266">
            <v>94535691</v>
          </cell>
        </row>
        <row r="15267">
          <cell r="C15267" t="str">
            <v>09246A08004</v>
          </cell>
          <cell r="D15267">
            <v>94535961</v>
          </cell>
        </row>
        <row r="15268">
          <cell r="C15268" t="str">
            <v>09246A08004</v>
          </cell>
          <cell r="D15268">
            <v>94535691</v>
          </cell>
        </row>
        <row r="15269">
          <cell r="C15269" t="str">
            <v>09246A0800A</v>
          </cell>
          <cell r="D15269">
            <v>94535692</v>
          </cell>
        </row>
        <row r="15270">
          <cell r="C15270" t="str">
            <v>09246A16010</v>
          </cell>
          <cell r="D15270">
            <v>94535693</v>
          </cell>
        </row>
        <row r="15271">
          <cell r="C15271" t="str">
            <v>09247-12003</v>
          </cell>
          <cell r="D15271">
            <v>94535694</v>
          </cell>
        </row>
        <row r="15272">
          <cell r="C15272" t="str">
            <v>09247-12003</v>
          </cell>
          <cell r="D15272">
            <v>94535694</v>
          </cell>
        </row>
        <row r="15273">
          <cell r="C15273" t="str">
            <v>09247-18001</v>
          </cell>
          <cell r="D15273">
            <v>94535695</v>
          </cell>
        </row>
        <row r="15274">
          <cell r="C15274" t="str">
            <v>09247-18002</v>
          </cell>
          <cell r="D15274">
            <v>94535696</v>
          </cell>
        </row>
        <row r="15275">
          <cell r="C15275" t="str">
            <v>09247-18004</v>
          </cell>
          <cell r="D15275">
            <v>94535697</v>
          </cell>
        </row>
        <row r="15276">
          <cell r="C15276" t="str">
            <v>09247-20001</v>
          </cell>
          <cell r="D15276">
            <v>94535698</v>
          </cell>
        </row>
        <row r="15277">
          <cell r="C15277" t="str">
            <v>09247A14027</v>
          </cell>
          <cell r="D15277">
            <v>94535699</v>
          </cell>
        </row>
        <row r="15278">
          <cell r="C15278" t="str">
            <v>09247A18003</v>
          </cell>
          <cell r="D15278">
            <v>94535700</v>
          </cell>
        </row>
        <row r="15279">
          <cell r="C15279" t="str">
            <v>09248-10006</v>
          </cell>
          <cell r="D15279">
            <v>94535701</v>
          </cell>
        </row>
        <row r="15280">
          <cell r="C15280" t="str">
            <v>09248-20003</v>
          </cell>
          <cell r="D15280">
            <v>94535702</v>
          </cell>
        </row>
        <row r="15281">
          <cell r="C15281" t="str">
            <v>09248-20003</v>
          </cell>
          <cell r="D15281">
            <v>94535702</v>
          </cell>
        </row>
        <row r="15282">
          <cell r="C15282" t="str">
            <v>09250-06014</v>
          </cell>
          <cell r="D15282">
            <v>94535703</v>
          </cell>
        </row>
        <row r="15283">
          <cell r="C15283" t="str">
            <v>09250-07001</v>
          </cell>
          <cell r="D15283">
            <v>94535704</v>
          </cell>
        </row>
        <row r="15284">
          <cell r="C15284" t="str">
            <v>09250-07002</v>
          </cell>
          <cell r="D15284">
            <v>94535705</v>
          </cell>
        </row>
        <row r="15285">
          <cell r="C15285" t="str">
            <v>09250-08001</v>
          </cell>
          <cell r="D15285">
            <v>94535706</v>
          </cell>
        </row>
        <row r="15286">
          <cell r="C15286" t="str">
            <v>09250-09002</v>
          </cell>
          <cell r="D15286">
            <v>94535707</v>
          </cell>
        </row>
        <row r="15287">
          <cell r="C15287" t="str">
            <v>09250-10001</v>
          </cell>
          <cell r="D15287">
            <v>94535708</v>
          </cell>
        </row>
        <row r="15288">
          <cell r="C15288" t="str">
            <v>09250-10017</v>
          </cell>
          <cell r="D15288">
            <v>94535709</v>
          </cell>
        </row>
        <row r="15289">
          <cell r="C15289" t="str">
            <v>09250-10017</v>
          </cell>
          <cell r="D15289">
            <v>94535709</v>
          </cell>
        </row>
        <row r="15290">
          <cell r="C15290" t="str">
            <v>09250-12001</v>
          </cell>
          <cell r="D15290">
            <v>94535710</v>
          </cell>
        </row>
        <row r="15291">
          <cell r="C15291" t="str">
            <v>09250-14003-000</v>
          </cell>
          <cell r="D15291">
            <v>94536065</v>
          </cell>
        </row>
        <row r="15292">
          <cell r="C15292" t="str">
            <v>09250-14008</v>
          </cell>
          <cell r="D15292">
            <v>94535711</v>
          </cell>
        </row>
        <row r="15293">
          <cell r="C15293" t="str">
            <v>09250-14008-000</v>
          </cell>
          <cell r="D15293">
            <v>94535711</v>
          </cell>
        </row>
        <row r="15294">
          <cell r="C15294" t="str">
            <v>09250-14008-000</v>
          </cell>
          <cell r="D15294">
            <v>94535711</v>
          </cell>
        </row>
        <row r="15295">
          <cell r="C15295" t="str">
            <v>09250-15001</v>
          </cell>
          <cell r="D15295">
            <v>94535712</v>
          </cell>
        </row>
        <row r="15296">
          <cell r="C15296" t="str">
            <v>09250-15007</v>
          </cell>
          <cell r="D15296">
            <v>94535713</v>
          </cell>
        </row>
        <row r="15297">
          <cell r="C15297" t="str">
            <v>09250-15007</v>
          </cell>
          <cell r="D15297">
            <v>94535713</v>
          </cell>
        </row>
        <row r="15298">
          <cell r="C15298" t="str">
            <v>09250-15009</v>
          </cell>
          <cell r="D15298">
            <v>94535714</v>
          </cell>
        </row>
        <row r="15299">
          <cell r="C15299" t="str">
            <v>09250-16001</v>
          </cell>
          <cell r="D15299">
            <v>94535715</v>
          </cell>
        </row>
        <row r="15300">
          <cell r="C15300" t="str">
            <v>09250-16013-000</v>
          </cell>
          <cell r="D15300" t="str">
            <v>tbd</v>
          </cell>
        </row>
        <row r="15301">
          <cell r="C15301" t="str">
            <v>09250-20002</v>
          </cell>
          <cell r="D15301">
            <v>94535716</v>
          </cell>
        </row>
        <row r="15302">
          <cell r="C15302" t="str">
            <v>09250-20002</v>
          </cell>
          <cell r="D15302">
            <v>94535716</v>
          </cell>
        </row>
        <row r="15303">
          <cell r="C15303" t="str">
            <v>09250-20003</v>
          </cell>
          <cell r="D15303">
            <v>94535717</v>
          </cell>
        </row>
        <row r="15304">
          <cell r="C15304" t="str">
            <v>09250-20015</v>
          </cell>
          <cell r="D15304">
            <v>94535718</v>
          </cell>
        </row>
        <row r="15305">
          <cell r="C15305" t="str">
            <v>09250-20015-000</v>
          </cell>
          <cell r="D15305">
            <v>94535718</v>
          </cell>
        </row>
        <row r="15306">
          <cell r="C15306" t="str">
            <v>09250-20017</v>
          </cell>
          <cell r="D15306">
            <v>94535719</v>
          </cell>
        </row>
        <row r="15307">
          <cell r="C15307" t="str">
            <v>09250-20017</v>
          </cell>
          <cell r="D15307">
            <v>94535719</v>
          </cell>
        </row>
        <row r="15308">
          <cell r="C15308" t="str">
            <v>09250-25001</v>
          </cell>
          <cell r="D15308">
            <v>94535720</v>
          </cell>
        </row>
        <row r="15309">
          <cell r="C15309" t="str">
            <v>09250-25003</v>
          </cell>
          <cell r="D15309">
            <v>94535721</v>
          </cell>
        </row>
        <row r="15310">
          <cell r="C15310" t="str">
            <v>09250-25007</v>
          </cell>
          <cell r="D15310">
            <v>94535722</v>
          </cell>
        </row>
        <row r="15311">
          <cell r="C15311" t="str">
            <v>09250-25007</v>
          </cell>
          <cell r="D15311">
            <v>94535722</v>
          </cell>
        </row>
        <row r="15312">
          <cell r="C15312" t="str">
            <v>09250-27001</v>
          </cell>
          <cell r="D15312">
            <v>94535723</v>
          </cell>
        </row>
        <row r="15313">
          <cell r="C15313" t="str">
            <v>09250-27002</v>
          </cell>
          <cell r="D15313">
            <v>94535724</v>
          </cell>
        </row>
        <row r="15314">
          <cell r="C15314" t="str">
            <v>09250-27003</v>
          </cell>
          <cell r="D15314">
            <v>94535725</v>
          </cell>
        </row>
        <row r="15315">
          <cell r="C15315" t="str">
            <v>09250-27004</v>
          </cell>
          <cell r="D15315">
            <v>94535726</v>
          </cell>
        </row>
        <row r="15316">
          <cell r="C15316" t="str">
            <v>09250-27005</v>
          </cell>
          <cell r="D15316">
            <v>94535727</v>
          </cell>
        </row>
        <row r="15317">
          <cell r="C15317" t="str">
            <v>09250-27006</v>
          </cell>
          <cell r="D15317">
            <v>94535728</v>
          </cell>
        </row>
        <row r="15318">
          <cell r="C15318" t="str">
            <v>09250-30001</v>
          </cell>
          <cell r="D15318">
            <v>94535729</v>
          </cell>
        </row>
        <row r="15319">
          <cell r="C15319" t="str">
            <v>09250-30002</v>
          </cell>
          <cell r="D15319">
            <v>94535730</v>
          </cell>
        </row>
        <row r="15320">
          <cell r="C15320" t="str">
            <v>09250-30003</v>
          </cell>
          <cell r="D15320">
            <v>94535731</v>
          </cell>
        </row>
        <row r="15321">
          <cell r="C15321" t="str">
            <v>09250-30004</v>
          </cell>
          <cell r="D15321">
            <v>94535732</v>
          </cell>
        </row>
        <row r="15322">
          <cell r="C15322" t="str">
            <v>09250-30005</v>
          </cell>
          <cell r="D15322">
            <v>94535733</v>
          </cell>
        </row>
        <row r="15323">
          <cell r="C15323" t="str">
            <v>09250-30006</v>
          </cell>
          <cell r="D15323">
            <v>94535734</v>
          </cell>
        </row>
        <row r="15324">
          <cell r="C15324" t="str">
            <v>09250-30015</v>
          </cell>
          <cell r="D15324">
            <v>94535735</v>
          </cell>
        </row>
        <row r="15325">
          <cell r="C15325" t="str">
            <v>09250-32002</v>
          </cell>
          <cell r="D15325">
            <v>94535736</v>
          </cell>
        </row>
        <row r="15326">
          <cell r="C15326" t="str">
            <v>09250-32003</v>
          </cell>
          <cell r="D15326">
            <v>94535737</v>
          </cell>
        </row>
        <row r="15327">
          <cell r="C15327" t="str">
            <v>09250-32004</v>
          </cell>
          <cell r="D15327">
            <v>94535738</v>
          </cell>
        </row>
        <row r="15328">
          <cell r="C15328" t="str">
            <v>09250-33001</v>
          </cell>
          <cell r="D15328">
            <v>94535739</v>
          </cell>
        </row>
        <row r="15329">
          <cell r="C15329" t="str">
            <v>09250-35002</v>
          </cell>
          <cell r="D15329">
            <v>94535740</v>
          </cell>
        </row>
        <row r="15330">
          <cell r="C15330" t="str">
            <v>09250-35003</v>
          </cell>
          <cell r="D15330">
            <v>94535741</v>
          </cell>
        </row>
        <row r="15331">
          <cell r="C15331" t="str">
            <v>09250-35003</v>
          </cell>
          <cell r="D15331">
            <v>94535741</v>
          </cell>
        </row>
        <row r="15332">
          <cell r="C15332" t="str">
            <v>09250-35004</v>
          </cell>
          <cell r="D15332">
            <v>94535742</v>
          </cell>
        </row>
        <row r="15333">
          <cell r="C15333" t="str">
            <v>09250-45001</v>
          </cell>
          <cell r="D15333">
            <v>94535743</v>
          </cell>
        </row>
        <row r="15334">
          <cell r="C15334" t="str">
            <v>09250A04003</v>
          </cell>
          <cell r="D15334">
            <v>94535744</v>
          </cell>
        </row>
        <row r="15335">
          <cell r="C15335" t="str">
            <v>09250A10005</v>
          </cell>
          <cell r="D15335">
            <v>94535745</v>
          </cell>
        </row>
        <row r="15336">
          <cell r="C15336" t="str">
            <v>09250A20001</v>
          </cell>
          <cell r="D15336">
            <v>94535746</v>
          </cell>
        </row>
        <row r="15337">
          <cell r="C15337" t="str">
            <v>09250U10005</v>
          </cell>
          <cell r="D15337">
            <v>96915688</v>
          </cell>
        </row>
        <row r="15338">
          <cell r="C15338" t="str">
            <v>09250U10005</v>
          </cell>
          <cell r="D15338">
            <v>96915688</v>
          </cell>
        </row>
        <row r="15339">
          <cell r="C15339" t="str">
            <v>09250U10005-000</v>
          </cell>
          <cell r="D15339">
            <v>96915688</v>
          </cell>
        </row>
        <row r="15340">
          <cell r="C15340" t="str">
            <v>09250U25003-000</v>
          </cell>
          <cell r="D15340">
            <v>95218016</v>
          </cell>
        </row>
        <row r="15341">
          <cell r="C15341" t="str">
            <v>09250U25003-000</v>
          </cell>
          <cell r="D15341" t="str">
            <v>tbd</v>
          </cell>
        </row>
        <row r="15342">
          <cell r="C15342" t="str">
            <v>09250U25003-000</v>
          </cell>
          <cell r="D15342" t="str">
            <v>tbd</v>
          </cell>
        </row>
        <row r="15343">
          <cell r="C15343" t="str">
            <v>09261-03002</v>
          </cell>
          <cell r="D15343">
            <v>94535039</v>
          </cell>
        </row>
        <row r="15344">
          <cell r="C15344" t="str">
            <v>09261-04001</v>
          </cell>
          <cell r="D15344">
            <v>94535040</v>
          </cell>
        </row>
        <row r="15345">
          <cell r="C15345" t="str">
            <v>09261-04002</v>
          </cell>
          <cell r="D15345">
            <v>94535041</v>
          </cell>
        </row>
        <row r="15346">
          <cell r="C15346" t="str">
            <v>09262-14001</v>
          </cell>
          <cell r="D15346">
            <v>94535116</v>
          </cell>
        </row>
        <row r="15347">
          <cell r="C15347" t="str">
            <v>09262-14001</v>
          </cell>
          <cell r="D15347">
            <v>94535168</v>
          </cell>
        </row>
        <row r="15348">
          <cell r="C15348" t="str">
            <v>09262-14001</v>
          </cell>
          <cell r="D15348">
            <v>94535116</v>
          </cell>
        </row>
        <row r="15349">
          <cell r="C15349" t="str">
            <v>09262-20001</v>
          </cell>
          <cell r="D15349">
            <v>94535169</v>
          </cell>
        </row>
        <row r="15350">
          <cell r="C15350" t="str">
            <v>09262-20002</v>
          </cell>
          <cell r="D15350">
            <v>94535170</v>
          </cell>
        </row>
        <row r="15351">
          <cell r="C15351" t="str">
            <v>09262-20076</v>
          </cell>
          <cell r="D15351">
            <v>94535171</v>
          </cell>
        </row>
        <row r="15352">
          <cell r="C15352" t="str">
            <v>09262-20098</v>
          </cell>
          <cell r="D15352">
            <v>94535172</v>
          </cell>
        </row>
        <row r="15353">
          <cell r="C15353" t="str">
            <v>09262-25074</v>
          </cell>
          <cell r="D15353">
            <v>94535173</v>
          </cell>
        </row>
        <row r="15354">
          <cell r="C15354" t="str">
            <v>09262-35031</v>
          </cell>
          <cell r="D15354">
            <v>94535174</v>
          </cell>
        </row>
        <row r="15355">
          <cell r="C15355" t="str">
            <v>09262-35031</v>
          </cell>
          <cell r="D15355">
            <v>94535174</v>
          </cell>
        </row>
        <row r="15356">
          <cell r="C15356" t="str">
            <v>09262-35032</v>
          </cell>
          <cell r="D15356">
            <v>94535175</v>
          </cell>
        </row>
        <row r="15357">
          <cell r="C15357" t="str">
            <v>09262-35033</v>
          </cell>
          <cell r="D15357">
            <v>94535176</v>
          </cell>
        </row>
        <row r="15358">
          <cell r="C15358" t="str">
            <v>09262A07003</v>
          </cell>
          <cell r="D15358">
            <v>94535177</v>
          </cell>
        </row>
        <row r="15359">
          <cell r="C15359" t="str">
            <v>09262A17032</v>
          </cell>
          <cell r="D15359">
            <v>94535178</v>
          </cell>
        </row>
        <row r="15360">
          <cell r="C15360" t="str">
            <v>09262A20076</v>
          </cell>
          <cell r="D15360">
            <v>94535179</v>
          </cell>
        </row>
        <row r="15361">
          <cell r="C15361" t="str">
            <v>09262A20096</v>
          </cell>
          <cell r="D15361">
            <v>94535180</v>
          </cell>
        </row>
        <row r="15362">
          <cell r="C15362" t="str">
            <v>09262A20098</v>
          </cell>
          <cell r="D15362">
            <v>94535181</v>
          </cell>
        </row>
        <row r="15363">
          <cell r="C15363" t="str">
            <v>09262A20100</v>
          </cell>
          <cell r="D15363">
            <v>94535182</v>
          </cell>
        </row>
        <row r="15364">
          <cell r="C15364" t="str">
            <v>09262A20120</v>
          </cell>
          <cell r="D15364">
            <v>94535183</v>
          </cell>
        </row>
        <row r="15365">
          <cell r="C15365" t="str">
            <v>09262A20126</v>
          </cell>
          <cell r="D15365">
            <v>94535184</v>
          </cell>
        </row>
        <row r="15366">
          <cell r="C15366" t="str">
            <v>09262A25074</v>
          </cell>
          <cell r="D15366">
            <v>94535185</v>
          </cell>
        </row>
        <row r="15367">
          <cell r="C15367" t="str">
            <v>09262A25094</v>
          </cell>
          <cell r="D15367">
            <v>94535186</v>
          </cell>
        </row>
        <row r="15368">
          <cell r="C15368" t="str">
            <v>09262A35033</v>
          </cell>
          <cell r="D15368">
            <v>94535187</v>
          </cell>
        </row>
        <row r="15369">
          <cell r="C15369" t="str">
            <v>09262A35037</v>
          </cell>
          <cell r="D15369">
            <v>94535188</v>
          </cell>
        </row>
        <row r="15370">
          <cell r="C15370" t="str">
            <v>09262A60070</v>
          </cell>
          <cell r="D15370">
            <v>94535189</v>
          </cell>
        </row>
        <row r="15371">
          <cell r="C15371" t="str">
            <v>09262A62070</v>
          </cell>
          <cell r="D15371">
            <v>94535190</v>
          </cell>
        </row>
        <row r="15372">
          <cell r="C15372" t="str">
            <v>09262A63040</v>
          </cell>
          <cell r="D15372">
            <v>94535191</v>
          </cell>
        </row>
        <row r="15373">
          <cell r="C15373" t="str">
            <v>09262U3503700P</v>
          </cell>
          <cell r="D15373">
            <v>96915012</v>
          </cell>
        </row>
        <row r="15374">
          <cell r="C15374" t="str">
            <v>09263-10013</v>
          </cell>
          <cell r="D15374">
            <v>94535192</v>
          </cell>
        </row>
        <row r="15375">
          <cell r="C15375" t="str">
            <v>09263-14001</v>
          </cell>
          <cell r="D15375">
            <v>94535193</v>
          </cell>
        </row>
        <row r="15376">
          <cell r="C15376" t="str">
            <v>09263-14002</v>
          </cell>
          <cell r="D15376">
            <v>94535194</v>
          </cell>
        </row>
        <row r="15377">
          <cell r="C15377" t="str">
            <v>09263-17043</v>
          </cell>
          <cell r="D15377">
            <v>94535195</v>
          </cell>
        </row>
        <row r="15378">
          <cell r="C15378" t="str">
            <v>09263-22059</v>
          </cell>
          <cell r="D15378">
            <v>94535196</v>
          </cell>
        </row>
        <row r="15379">
          <cell r="C15379" t="str">
            <v>09263-25001</v>
          </cell>
          <cell r="D15379">
            <v>94535197</v>
          </cell>
        </row>
        <row r="15380">
          <cell r="C15380" t="str">
            <v>09263-25002</v>
          </cell>
          <cell r="D15380">
            <v>94535198</v>
          </cell>
        </row>
        <row r="15381">
          <cell r="C15381" t="str">
            <v>09263-25053</v>
          </cell>
          <cell r="D15381">
            <v>94535199</v>
          </cell>
        </row>
        <row r="15382">
          <cell r="C15382" t="str">
            <v>09263-25057</v>
          </cell>
          <cell r="D15382">
            <v>94535200</v>
          </cell>
        </row>
        <row r="15383">
          <cell r="C15383" t="str">
            <v>09263-25058</v>
          </cell>
          <cell r="D15383">
            <v>94535201</v>
          </cell>
        </row>
        <row r="15384">
          <cell r="C15384" t="str">
            <v>09263-25059</v>
          </cell>
          <cell r="D15384">
            <v>94535202</v>
          </cell>
        </row>
        <row r="15385">
          <cell r="C15385" t="str">
            <v>09263-25068</v>
          </cell>
          <cell r="D15385">
            <v>94535203</v>
          </cell>
        </row>
        <row r="15386">
          <cell r="C15386" t="str">
            <v>09263-30030</v>
          </cell>
          <cell r="D15386">
            <v>94535204</v>
          </cell>
        </row>
        <row r="15387">
          <cell r="C15387" t="str">
            <v>09263-30031</v>
          </cell>
          <cell r="D15387">
            <v>94535205</v>
          </cell>
        </row>
        <row r="15388">
          <cell r="C15388" t="str">
            <v>09263-30032</v>
          </cell>
          <cell r="D15388">
            <v>94535206</v>
          </cell>
        </row>
        <row r="15389">
          <cell r="C15389" t="str">
            <v>09263-30042</v>
          </cell>
          <cell r="D15389">
            <v>94535207</v>
          </cell>
        </row>
        <row r="15390">
          <cell r="C15390" t="str">
            <v>09265-17001</v>
          </cell>
          <cell r="D15390">
            <v>94535208</v>
          </cell>
        </row>
        <row r="15391">
          <cell r="C15391" t="str">
            <v>09265-17101</v>
          </cell>
          <cell r="D15391">
            <v>94535209</v>
          </cell>
        </row>
        <row r="15392">
          <cell r="C15392" t="str">
            <v>09265-17201</v>
          </cell>
          <cell r="D15392">
            <v>94535210</v>
          </cell>
        </row>
        <row r="15393">
          <cell r="C15393" t="str">
            <v>09265-20005</v>
          </cell>
          <cell r="D15393">
            <v>94535211</v>
          </cell>
        </row>
        <row r="15394">
          <cell r="C15394" t="str">
            <v>09265-20105</v>
          </cell>
          <cell r="D15394">
            <v>94535212</v>
          </cell>
        </row>
        <row r="15395">
          <cell r="C15395" t="str">
            <v>09265-20205</v>
          </cell>
          <cell r="D15395">
            <v>94535213</v>
          </cell>
        </row>
        <row r="15396">
          <cell r="C15396" t="str">
            <v>09265-25001</v>
          </cell>
          <cell r="D15396">
            <v>94535214</v>
          </cell>
        </row>
        <row r="15397">
          <cell r="C15397" t="str">
            <v>09265-25002</v>
          </cell>
          <cell r="D15397">
            <v>94535215</v>
          </cell>
        </row>
        <row r="15398">
          <cell r="C15398" t="str">
            <v>09265-25022</v>
          </cell>
          <cell r="D15398">
            <v>94535945</v>
          </cell>
        </row>
        <row r="15399">
          <cell r="C15399" t="str">
            <v>09265-25122</v>
          </cell>
          <cell r="D15399">
            <v>94535216</v>
          </cell>
        </row>
        <row r="15400">
          <cell r="C15400" t="str">
            <v>09265-25222</v>
          </cell>
          <cell r="D15400">
            <v>94535217</v>
          </cell>
        </row>
        <row r="15401">
          <cell r="C15401" t="str">
            <v>09265-29001</v>
          </cell>
          <cell r="D15401">
            <v>94535218</v>
          </cell>
        </row>
        <row r="15402">
          <cell r="C15402" t="str">
            <v>09265-29101</v>
          </cell>
          <cell r="D15402">
            <v>94535219</v>
          </cell>
        </row>
        <row r="15403">
          <cell r="C15403" t="str">
            <v>09265-29201</v>
          </cell>
          <cell r="D15403">
            <v>94535220</v>
          </cell>
        </row>
        <row r="15404">
          <cell r="C15404" t="str">
            <v>09265A20005</v>
          </cell>
          <cell r="D15404">
            <v>94535221</v>
          </cell>
        </row>
        <row r="15405">
          <cell r="C15405" t="str">
            <v>09265A20105</v>
          </cell>
          <cell r="D15405">
            <v>94535222</v>
          </cell>
        </row>
        <row r="15406">
          <cell r="C15406" t="str">
            <v>09265A20205</v>
          </cell>
          <cell r="D15406">
            <v>94535223</v>
          </cell>
        </row>
        <row r="15407">
          <cell r="C15407" t="str">
            <v>09265A25005</v>
          </cell>
          <cell r="D15407">
            <v>94535224</v>
          </cell>
        </row>
        <row r="15408">
          <cell r="C15408" t="str">
            <v>09265A25022</v>
          </cell>
          <cell r="D15408">
            <v>94535225</v>
          </cell>
        </row>
        <row r="15409">
          <cell r="C15409" t="str">
            <v>09265A25105</v>
          </cell>
          <cell r="D15409">
            <v>94535226</v>
          </cell>
        </row>
        <row r="15410">
          <cell r="C15410" t="str">
            <v>09265A25122</v>
          </cell>
          <cell r="D15410">
            <v>94535227</v>
          </cell>
        </row>
        <row r="15411">
          <cell r="C15411" t="str">
            <v>09265A25205</v>
          </cell>
          <cell r="D15411">
            <v>94535228</v>
          </cell>
        </row>
        <row r="15412">
          <cell r="C15412" t="str">
            <v>09265A25222</v>
          </cell>
          <cell r="D15412">
            <v>94535229</v>
          </cell>
        </row>
        <row r="15413">
          <cell r="C15413" t="str">
            <v>09265A30002</v>
          </cell>
          <cell r="D15413">
            <v>94535230</v>
          </cell>
        </row>
        <row r="15414">
          <cell r="C15414" t="str">
            <v>09265A30102</v>
          </cell>
          <cell r="D15414">
            <v>94535231</v>
          </cell>
        </row>
        <row r="15415">
          <cell r="C15415" t="str">
            <v>09265A30202</v>
          </cell>
          <cell r="D15415">
            <v>94535232</v>
          </cell>
        </row>
        <row r="15416">
          <cell r="C15416" t="str">
            <v>09265A41001</v>
          </cell>
          <cell r="D15416">
            <v>94535233</v>
          </cell>
        </row>
        <row r="15417">
          <cell r="C15417" t="str">
            <v>09265A41101</v>
          </cell>
          <cell r="D15417">
            <v>94535234</v>
          </cell>
        </row>
        <row r="15418">
          <cell r="C15418" t="str">
            <v>09265A41201</v>
          </cell>
          <cell r="D15418">
            <v>94535235</v>
          </cell>
        </row>
        <row r="15419">
          <cell r="C15419" t="str">
            <v>09266-14001</v>
          </cell>
          <cell r="D15419">
            <v>94535236</v>
          </cell>
        </row>
        <row r="15420">
          <cell r="C15420" t="str">
            <v>09266-20001</v>
          </cell>
          <cell r="D15420">
            <v>94535237</v>
          </cell>
        </row>
        <row r="15421">
          <cell r="C15421" t="str">
            <v>09266-62001</v>
          </cell>
          <cell r="D15421">
            <v>94535238</v>
          </cell>
        </row>
        <row r="15422">
          <cell r="C15422" t="str">
            <v>09266-80001</v>
          </cell>
          <cell r="D15422">
            <v>94535239</v>
          </cell>
        </row>
        <row r="15423">
          <cell r="C15423" t="str">
            <v>09266-80002</v>
          </cell>
          <cell r="D15423">
            <v>94535240</v>
          </cell>
        </row>
        <row r="15424">
          <cell r="C15424" t="str">
            <v>09266-80003</v>
          </cell>
          <cell r="D15424">
            <v>94535241</v>
          </cell>
        </row>
        <row r="15425">
          <cell r="C15425" t="str">
            <v>09266-85001</v>
          </cell>
          <cell r="D15425">
            <v>94535242</v>
          </cell>
        </row>
        <row r="15426">
          <cell r="C15426" t="str">
            <v>09267-28001</v>
          </cell>
          <cell r="D15426">
            <v>94535243</v>
          </cell>
        </row>
        <row r="15427">
          <cell r="C15427" t="str">
            <v>09267-28002</v>
          </cell>
          <cell r="D15427">
            <v>94535244</v>
          </cell>
        </row>
        <row r="15428">
          <cell r="C15428" t="str">
            <v>09267-28003</v>
          </cell>
          <cell r="D15428">
            <v>94535245</v>
          </cell>
        </row>
        <row r="15429">
          <cell r="C15429" t="str">
            <v>09267-28003-000</v>
          </cell>
          <cell r="D15429">
            <v>94535245</v>
          </cell>
        </row>
        <row r="15430">
          <cell r="C15430" t="str">
            <v>09267-34001</v>
          </cell>
          <cell r="D15430">
            <v>94535246</v>
          </cell>
        </row>
        <row r="15431">
          <cell r="C15431" t="str">
            <v>09267-34002</v>
          </cell>
          <cell r="D15431">
            <v>94535246</v>
          </cell>
        </row>
        <row r="15432">
          <cell r="C15432" t="str">
            <v>09267-34002</v>
          </cell>
          <cell r="D15432">
            <v>94535247</v>
          </cell>
        </row>
        <row r="15433">
          <cell r="C15433" t="str">
            <v>09267-34002</v>
          </cell>
          <cell r="D15433">
            <v>94535246</v>
          </cell>
        </row>
        <row r="15434">
          <cell r="C15434" t="str">
            <v>09267-34003</v>
          </cell>
          <cell r="D15434">
            <v>94535248</v>
          </cell>
        </row>
        <row r="15435">
          <cell r="C15435" t="str">
            <v>09267-34004</v>
          </cell>
          <cell r="D15435">
            <v>94535249</v>
          </cell>
        </row>
        <row r="15436">
          <cell r="C15436" t="str">
            <v>09267-39001</v>
          </cell>
          <cell r="D15436">
            <v>94535250</v>
          </cell>
        </row>
        <row r="15437">
          <cell r="C15437" t="str">
            <v>09267-39002</v>
          </cell>
          <cell r="D15437">
            <v>94535251</v>
          </cell>
        </row>
        <row r="15438">
          <cell r="C15438" t="str">
            <v>09267-39003</v>
          </cell>
          <cell r="D15438">
            <v>94535252</v>
          </cell>
        </row>
        <row r="15439">
          <cell r="C15439" t="str">
            <v>09267-39004</v>
          </cell>
          <cell r="D15439">
            <v>94535253</v>
          </cell>
        </row>
        <row r="15440">
          <cell r="C15440" t="str">
            <v>09267-39005</v>
          </cell>
          <cell r="D15440">
            <v>94535254</v>
          </cell>
        </row>
        <row r="15441">
          <cell r="C15441" t="str">
            <v>09267-39006</v>
          </cell>
          <cell r="D15441">
            <v>94535255</v>
          </cell>
        </row>
        <row r="15442">
          <cell r="C15442" t="str">
            <v>09267-39007</v>
          </cell>
          <cell r="D15442">
            <v>94535256</v>
          </cell>
        </row>
        <row r="15443">
          <cell r="C15443" t="str">
            <v>09267-39008</v>
          </cell>
          <cell r="D15443">
            <v>94535257</v>
          </cell>
        </row>
        <row r="15444">
          <cell r="C15444" t="str">
            <v>09267-39009</v>
          </cell>
          <cell r="D15444">
            <v>94535258</v>
          </cell>
        </row>
        <row r="15445">
          <cell r="C15445" t="str">
            <v>09267-39010</v>
          </cell>
          <cell r="D15445">
            <v>94535259</v>
          </cell>
        </row>
        <row r="15446">
          <cell r="C15446" t="str">
            <v>09267-39011</v>
          </cell>
          <cell r="D15446">
            <v>94535260</v>
          </cell>
        </row>
        <row r="15447">
          <cell r="C15447" t="str">
            <v>09267-39012</v>
          </cell>
          <cell r="D15447">
            <v>94535261</v>
          </cell>
        </row>
        <row r="15448">
          <cell r="C15448" t="str">
            <v>09269-28005</v>
          </cell>
          <cell r="D15448">
            <v>94535262</v>
          </cell>
        </row>
        <row r="15449">
          <cell r="C15449" t="str">
            <v>09277942U</v>
          </cell>
          <cell r="D15449">
            <v>96915013</v>
          </cell>
        </row>
        <row r="15450">
          <cell r="C15450" t="str">
            <v>09280-05001</v>
          </cell>
          <cell r="D15450">
            <v>94535485</v>
          </cell>
        </row>
        <row r="15451">
          <cell r="C15451" t="str">
            <v>09280-06002</v>
          </cell>
          <cell r="D15451">
            <v>94535486</v>
          </cell>
        </row>
        <row r="15452">
          <cell r="C15452" t="str">
            <v>09280-06003</v>
          </cell>
          <cell r="D15452">
            <v>94535487</v>
          </cell>
        </row>
        <row r="15453">
          <cell r="C15453" t="str">
            <v>09280-07001</v>
          </cell>
          <cell r="D15453">
            <v>94535488</v>
          </cell>
        </row>
        <row r="15454">
          <cell r="C15454" t="str">
            <v>09280-07002</v>
          </cell>
          <cell r="D15454">
            <v>94535489</v>
          </cell>
        </row>
        <row r="15455">
          <cell r="C15455" t="str">
            <v>09280-08001</v>
          </cell>
          <cell r="D15455">
            <v>94535490</v>
          </cell>
        </row>
        <row r="15456">
          <cell r="C15456" t="str">
            <v>09280-08003</v>
          </cell>
          <cell r="D15456">
            <v>94535491</v>
          </cell>
        </row>
        <row r="15457">
          <cell r="C15457" t="str">
            <v>09280-09001</v>
          </cell>
          <cell r="D15457">
            <v>94535492</v>
          </cell>
        </row>
        <row r="15458">
          <cell r="C15458" t="str">
            <v>09280-09002</v>
          </cell>
          <cell r="D15458">
            <v>94535493</v>
          </cell>
        </row>
        <row r="15459">
          <cell r="C15459" t="str">
            <v>09280-10001</v>
          </cell>
          <cell r="D15459">
            <v>94535494</v>
          </cell>
        </row>
        <row r="15460">
          <cell r="C15460" t="str">
            <v>09280-10015</v>
          </cell>
          <cell r="D15460">
            <v>94535495</v>
          </cell>
        </row>
        <row r="15461">
          <cell r="C15461" t="str">
            <v>09280-11007</v>
          </cell>
          <cell r="D15461">
            <v>94535496</v>
          </cell>
        </row>
        <row r="15462">
          <cell r="C15462" t="str">
            <v>09280-12001</v>
          </cell>
          <cell r="D15462">
            <v>94535497</v>
          </cell>
        </row>
        <row r="15463">
          <cell r="C15463" t="str">
            <v>09280-12002</v>
          </cell>
          <cell r="D15463">
            <v>94535953</v>
          </cell>
        </row>
        <row r="15464">
          <cell r="C15464" t="str">
            <v>09280-12003</v>
          </cell>
          <cell r="D15464">
            <v>94535498</v>
          </cell>
        </row>
        <row r="15465">
          <cell r="C15465" t="str">
            <v>09280-12004</v>
          </cell>
          <cell r="D15465">
            <v>94535499</v>
          </cell>
        </row>
        <row r="15466">
          <cell r="C15466" t="str">
            <v>09280-12014</v>
          </cell>
          <cell r="D15466">
            <v>94535500</v>
          </cell>
        </row>
        <row r="15467">
          <cell r="C15467" t="str">
            <v>09280-13002</v>
          </cell>
          <cell r="D15467">
            <v>94535501</v>
          </cell>
        </row>
        <row r="15468">
          <cell r="C15468" t="str">
            <v>09280-14001</v>
          </cell>
          <cell r="D15468">
            <v>94535502</v>
          </cell>
        </row>
        <row r="15469">
          <cell r="C15469" t="str">
            <v>09280-15001</v>
          </cell>
          <cell r="D15469">
            <v>94535503</v>
          </cell>
        </row>
        <row r="15470">
          <cell r="C15470" t="str">
            <v>09280-15002</v>
          </cell>
          <cell r="D15470">
            <v>94535954</v>
          </cell>
        </row>
        <row r="15471">
          <cell r="C15471" t="str">
            <v>09280-15003</v>
          </cell>
          <cell r="D15471">
            <v>94535504</v>
          </cell>
        </row>
        <row r="15472">
          <cell r="C15472" t="str">
            <v>09280-16001</v>
          </cell>
          <cell r="D15472">
            <v>94535505</v>
          </cell>
        </row>
        <row r="15473">
          <cell r="C15473" t="str">
            <v>09280-16005</v>
          </cell>
          <cell r="D15473">
            <v>94535506</v>
          </cell>
        </row>
        <row r="15474">
          <cell r="C15474" t="str">
            <v>09280-16012</v>
          </cell>
          <cell r="D15474">
            <v>94535507</v>
          </cell>
        </row>
        <row r="15475">
          <cell r="C15475" t="str">
            <v>09280-17001</v>
          </cell>
          <cell r="D15475">
            <v>94535508</v>
          </cell>
        </row>
        <row r="15476">
          <cell r="C15476" t="str">
            <v>09280-17002</v>
          </cell>
          <cell r="D15476">
            <v>94535509</v>
          </cell>
        </row>
        <row r="15477">
          <cell r="C15477" t="str">
            <v>09280-17003</v>
          </cell>
          <cell r="D15477">
            <v>94535510</v>
          </cell>
        </row>
        <row r="15478">
          <cell r="C15478" t="str">
            <v>09280-17004</v>
          </cell>
          <cell r="D15478">
            <v>94535511</v>
          </cell>
        </row>
        <row r="15479">
          <cell r="C15479" t="str">
            <v>09280-17005</v>
          </cell>
          <cell r="D15479">
            <v>94535512</v>
          </cell>
        </row>
        <row r="15480">
          <cell r="C15480" t="str">
            <v>09280-18001</v>
          </cell>
          <cell r="D15480">
            <v>94535513</v>
          </cell>
        </row>
        <row r="15481">
          <cell r="C15481" t="str">
            <v>09280-18002</v>
          </cell>
          <cell r="D15481">
            <v>94535514</v>
          </cell>
        </row>
        <row r="15482">
          <cell r="C15482" t="str">
            <v>09280-19001</v>
          </cell>
          <cell r="D15482">
            <v>94535515</v>
          </cell>
        </row>
        <row r="15483">
          <cell r="C15483" t="str">
            <v>09280-30002</v>
          </cell>
          <cell r="D15483">
            <v>94535516</v>
          </cell>
        </row>
        <row r="15484">
          <cell r="C15484" t="str">
            <v>09280-34003</v>
          </cell>
          <cell r="D15484">
            <v>94535517</v>
          </cell>
        </row>
        <row r="15485">
          <cell r="C15485" t="str">
            <v>09280-64001</v>
          </cell>
          <cell r="D15485">
            <v>94535518</v>
          </cell>
        </row>
        <row r="15486">
          <cell r="C15486" t="str">
            <v>09281-04001</v>
          </cell>
          <cell r="D15486">
            <v>94535464</v>
          </cell>
        </row>
        <row r="15487">
          <cell r="C15487" t="str">
            <v>09281-04002</v>
          </cell>
          <cell r="D15487">
            <v>94535465</v>
          </cell>
        </row>
        <row r="15488">
          <cell r="C15488" t="str">
            <v>09281-06001</v>
          </cell>
          <cell r="D15488">
            <v>94535466</v>
          </cell>
        </row>
        <row r="15489">
          <cell r="C15489" t="str">
            <v>09281-11001</v>
          </cell>
          <cell r="D15489">
            <v>94535467</v>
          </cell>
        </row>
        <row r="15490">
          <cell r="C15490" t="str">
            <v>09281-11002</v>
          </cell>
          <cell r="D15490">
            <v>94535468</v>
          </cell>
        </row>
        <row r="15491">
          <cell r="C15491" t="str">
            <v>09281-11003</v>
          </cell>
          <cell r="D15491">
            <v>94535469</v>
          </cell>
        </row>
        <row r="15492">
          <cell r="C15492" t="str">
            <v>09282-08001</v>
          </cell>
          <cell r="D15492">
            <v>94535470</v>
          </cell>
        </row>
        <row r="15493">
          <cell r="C15493" t="str">
            <v>09283-15002</v>
          </cell>
          <cell r="D15493">
            <v>94535471</v>
          </cell>
        </row>
        <row r="15494">
          <cell r="C15494" t="str">
            <v>09283-32026</v>
          </cell>
          <cell r="D15494">
            <v>94535472</v>
          </cell>
        </row>
        <row r="15495">
          <cell r="C15495" t="str">
            <v>09283-35038</v>
          </cell>
          <cell r="D15495">
            <v>94535473</v>
          </cell>
        </row>
        <row r="15496">
          <cell r="C15496" t="str">
            <v>09283-40001</v>
          </cell>
          <cell r="D15496">
            <v>94535474</v>
          </cell>
        </row>
        <row r="15497">
          <cell r="C15497" t="str">
            <v>09283-60005</v>
          </cell>
          <cell r="D15497">
            <v>94535475</v>
          </cell>
        </row>
        <row r="15498">
          <cell r="C15498" t="str">
            <v>09283-60006</v>
          </cell>
          <cell r="D15498">
            <v>94535476</v>
          </cell>
        </row>
        <row r="15499">
          <cell r="C15499" t="str">
            <v>09283A35008</v>
          </cell>
          <cell r="D15499">
            <v>94535477</v>
          </cell>
        </row>
        <row r="15500">
          <cell r="C15500" t="str">
            <v>09283A44008</v>
          </cell>
          <cell r="D15500">
            <v>94535478</v>
          </cell>
        </row>
        <row r="15501">
          <cell r="C15501" t="str">
            <v>09283A48007</v>
          </cell>
          <cell r="D15501">
            <v>94535479</v>
          </cell>
        </row>
        <row r="15502">
          <cell r="C15502" t="str">
            <v>09283A48007</v>
          </cell>
          <cell r="D15502">
            <v>94535479</v>
          </cell>
        </row>
        <row r="15503">
          <cell r="C15503" t="str">
            <v>09284-14005</v>
          </cell>
          <cell r="D15503">
            <v>94535480</v>
          </cell>
        </row>
        <row r="15504">
          <cell r="C15504" t="str">
            <v>09284A17004</v>
          </cell>
          <cell r="D15504">
            <v>94535481</v>
          </cell>
        </row>
        <row r="15505">
          <cell r="C15505" t="str">
            <v>09289-05013</v>
          </cell>
          <cell r="D15505">
            <v>94535482</v>
          </cell>
        </row>
        <row r="15506">
          <cell r="C15506" t="str">
            <v>09289-14001</v>
          </cell>
          <cell r="D15506">
            <v>94535483</v>
          </cell>
        </row>
        <row r="15507">
          <cell r="C15507" t="str">
            <v>09289A05012</v>
          </cell>
          <cell r="D15507">
            <v>94535484</v>
          </cell>
        </row>
        <row r="15508">
          <cell r="C15508" t="str">
            <v>09291082U00</v>
          </cell>
          <cell r="D15508">
            <v>96915946</v>
          </cell>
        </row>
        <row r="15509">
          <cell r="C15509" t="str">
            <v>09291082U00</v>
          </cell>
          <cell r="D15509">
            <v>96915946</v>
          </cell>
        </row>
        <row r="15510">
          <cell r="C15510" t="str">
            <v>09300-06001</v>
          </cell>
          <cell r="D15510">
            <v>94535273</v>
          </cell>
        </row>
        <row r="15511">
          <cell r="C15511" t="str">
            <v>09300-06002</v>
          </cell>
          <cell r="D15511">
            <v>94535274</v>
          </cell>
        </row>
        <row r="15512">
          <cell r="C15512" t="str">
            <v>09300-07001</v>
          </cell>
          <cell r="D15512">
            <v>94535275</v>
          </cell>
        </row>
        <row r="15513">
          <cell r="C15513" t="str">
            <v>09300-08002</v>
          </cell>
          <cell r="D15513">
            <v>94535276</v>
          </cell>
        </row>
        <row r="15514">
          <cell r="C15514" t="str">
            <v>09300-08003</v>
          </cell>
          <cell r="D15514">
            <v>94535277</v>
          </cell>
        </row>
        <row r="15515">
          <cell r="C15515" t="str">
            <v>09300-08017</v>
          </cell>
          <cell r="D15515">
            <v>94535278</v>
          </cell>
        </row>
        <row r="15516">
          <cell r="C15516" t="str">
            <v>09300-14016</v>
          </cell>
          <cell r="D15516">
            <v>94535279</v>
          </cell>
        </row>
        <row r="15517">
          <cell r="C15517" t="str">
            <v>09300-14017</v>
          </cell>
          <cell r="D15517">
            <v>94535280</v>
          </cell>
        </row>
        <row r="15518">
          <cell r="C15518" t="str">
            <v>09300-16001</v>
          </cell>
          <cell r="D15518">
            <v>94535281</v>
          </cell>
        </row>
        <row r="15519">
          <cell r="C15519" t="str">
            <v>09300-16002</v>
          </cell>
          <cell r="D15519">
            <v>94535282</v>
          </cell>
        </row>
        <row r="15520">
          <cell r="C15520" t="str">
            <v>09300A11001</v>
          </cell>
          <cell r="D15520">
            <v>94535283</v>
          </cell>
        </row>
        <row r="15521">
          <cell r="C15521" t="str">
            <v>09301-06001</v>
          </cell>
          <cell r="D15521">
            <v>94535284</v>
          </cell>
        </row>
        <row r="15522">
          <cell r="C15522" t="str">
            <v>09301-08002</v>
          </cell>
          <cell r="D15522">
            <v>94535285</v>
          </cell>
        </row>
        <row r="15523">
          <cell r="C15523" t="str">
            <v>09301-10001</v>
          </cell>
          <cell r="D15523">
            <v>94535286</v>
          </cell>
        </row>
        <row r="15524">
          <cell r="C15524" t="str">
            <v>09301-10002</v>
          </cell>
          <cell r="D15524">
            <v>94535287</v>
          </cell>
        </row>
        <row r="15525">
          <cell r="C15525" t="str">
            <v>09301-10003</v>
          </cell>
          <cell r="D15525">
            <v>94535288</v>
          </cell>
        </row>
        <row r="15526">
          <cell r="C15526" t="str">
            <v>09301-15001</v>
          </cell>
          <cell r="D15526">
            <v>94535289</v>
          </cell>
        </row>
        <row r="15527">
          <cell r="C15527" t="str">
            <v>09301-15002</v>
          </cell>
          <cell r="D15527">
            <v>94535290</v>
          </cell>
        </row>
        <row r="15528">
          <cell r="C15528" t="str">
            <v>09301-15003</v>
          </cell>
          <cell r="D15528">
            <v>94535291</v>
          </cell>
        </row>
        <row r="15529">
          <cell r="C15529" t="str">
            <v>09301-17001</v>
          </cell>
          <cell r="D15529">
            <v>94535292</v>
          </cell>
        </row>
        <row r="15530">
          <cell r="C15530" t="str">
            <v>09303-30001</v>
          </cell>
          <cell r="D15530">
            <v>94535293</v>
          </cell>
        </row>
        <row r="15531">
          <cell r="C15531" t="str">
            <v>09304-14008</v>
          </cell>
          <cell r="D15531">
            <v>94535294</v>
          </cell>
        </row>
        <row r="15532">
          <cell r="C15532" t="str">
            <v>09304-16018</v>
          </cell>
          <cell r="D15532">
            <v>94535295</v>
          </cell>
        </row>
        <row r="15533">
          <cell r="C15533" t="str">
            <v>09304-28002</v>
          </cell>
          <cell r="D15533">
            <v>94535296</v>
          </cell>
        </row>
        <row r="15534">
          <cell r="C15534" t="str">
            <v>09304A16028</v>
          </cell>
          <cell r="D15534">
            <v>94535297</v>
          </cell>
        </row>
        <row r="15535">
          <cell r="C15535" t="str">
            <v>09304A28022</v>
          </cell>
          <cell r="D15535">
            <v>94535298</v>
          </cell>
        </row>
        <row r="15536">
          <cell r="C15536" t="str">
            <v>09305-14006</v>
          </cell>
          <cell r="D15536">
            <v>94535299</v>
          </cell>
        </row>
        <row r="15537">
          <cell r="C15537" t="str">
            <v>09305-16005</v>
          </cell>
          <cell r="D15537">
            <v>94535300</v>
          </cell>
        </row>
        <row r="15538">
          <cell r="C15538" t="str">
            <v>09305A08011</v>
          </cell>
          <cell r="D15538">
            <v>94535301</v>
          </cell>
        </row>
        <row r="15539">
          <cell r="C15539" t="str">
            <v>09305A16005</v>
          </cell>
          <cell r="D15539">
            <v>94535302</v>
          </cell>
        </row>
        <row r="15540">
          <cell r="C15540" t="str">
            <v>09306-04001</v>
          </cell>
          <cell r="D15540">
            <v>94535303</v>
          </cell>
        </row>
        <row r="15541">
          <cell r="C15541" t="str">
            <v>09306-06001</v>
          </cell>
          <cell r="D15541">
            <v>94535304</v>
          </cell>
        </row>
        <row r="15542">
          <cell r="C15542" t="str">
            <v>09306-07001</v>
          </cell>
          <cell r="D15542">
            <v>94535305</v>
          </cell>
        </row>
        <row r="15543">
          <cell r="C15543" t="str">
            <v>09306-08001</v>
          </cell>
          <cell r="D15543">
            <v>94535306</v>
          </cell>
        </row>
        <row r="15544">
          <cell r="C15544" t="str">
            <v>09306-08003</v>
          </cell>
          <cell r="D15544">
            <v>94535307</v>
          </cell>
        </row>
        <row r="15545">
          <cell r="C15545" t="str">
            <v>09306-08004</v>
          </cell>
          <cell r="D15545">
            <v>94535308</v>
          </cell>
        </row>
        <row r="15546">
          <cell r="C15546" t="str">
            <v>09306-08014</v>
          </cell>
          <cell r="D15546">
            <v>94535309</v>
          </cell>
        </row>
        <row r="15547">
          <cell r="C15547" t="str">
            <v>09306-10003</v>
          </cell>
          <cell r="D15547">
            <v>94535310</v>
          </cell>
        </row>
        <row r="15548">
          <cell r="C15548" t="str">
            <v>09306-10004</v>
          </cell>
          <cell r="D15548">
            <v>94535311</v>
          </cell>
        </row>
        <row r="15549">
          <cell r="C15549" t="str">
            <v>09306-10005</v>
          </cell>
          <cell r="D15549">
            <v>94535312</v>
          </cell>
        </row>
        <row r="15550">
          <cell r="C15550" t="str">
            <v>09306-12001</v>
          </cell>
          <cell r="D15550">
            <v>94535313</v>
          </cell>
        </row>
        <row r="15551">
          <cell r="C15551" t="str">
            <v>09306-12009</v>
          </cell>
          <cell r="D15551">
            <v>94535314</v>
          </cell>
        </row>
        <row r="15552">
          <cell r="C15552" t="str">
            <v>09306-12009-000</v>
          </cell>
          <cell r="D15552">
            <v>94535314</v>
          </cell>
        </row>
        <row r="15553">
          <cell r="C15553" t="str">
            <v>09306-13003</v>
          </cell>
          <cell r="D15553">
            <v>94535315</v>
          </cell>
        </row>
        <row r="15554">
          <cell r="C15554" t="str">
            <v>09306-13004</v>
          </cell>
          <cell r="D15554">
            <v>94535316</v>
          </cell>
        </row>
        <row r="15555">
          <cell r="C15555" t="str">
            <v>09306-13005</v>
          </cell>
          <cell r="D15555">
            <v>94535317</v>
          </cell>
        </row>
        <row r="15556">
          <cell r="C15556" t="str">
            <v>09306-13006</v>
          </cell>
          <cell r="D15556">
            <v>94535318</v>
          </cell>
        </row>
        <row r="15557">
          <cell r="C15557" t="str">
            <v>09306-14001</v>
          </cell>
          <cell r="D15557">
            <v>94535319</v>
          </cell>
        </row>
        <row r="15558">
          <cell r="C15558" t="str">
            <v>09306-15001</v>
          </cell>
          <cell r="D15558">
            <v>94535320</v>
          </cell>
        </row>
        <row r="15559">
          <cell r="C15559" t="str">
            <v>09306A12009</v>
          </cell>
          <cell r="D15559">
            <v>94535321</v>
          </cell>
        </row>
        <row r="15560">
          <cell r="C15560" t="str">
            <v>09308-03005</v>
          </cell>
          <cell r="D15560">
            <v>94535001</v>
          </cell>
        </row>
        <row r="15561">
          <cell r="C15561" t="str">
            <v>09308-03005-000</v>
          </cell>
          <cell r="D15561">
            <v>94535001</v>
          </cell>
        </row>
        <row r="15562">
          <cell r="C15562" t="str">
            <v>09308-04001</v>
          </cell>
          <cell r="D15562">
            <v>94535002</v>
          </cell>
        </row>
        <row r="15563">
          <cell r="C15563" t="str">
            <v>09308-05001</v>
          </cell>
          <cell r="D15563">
            <v>94535003</v>
          </cell>
        </row>
        <row r="15564">
          <cell r="C15564" t="str">
            <v>09308-06001</v>
          </cell>
          <cell r="D15564">
            <v>94535004</v>
          </cell>
        </row>
        <row r="15565">
          <cell r="C15565" t="str">
            <v>09308-06002</v>
          </cell>
          <cell r="D15565">
            <v>94535005</v>
          </cell>
        </row>
        <row r="15566">
          <cell r="C15566" t="str">
            <v>09308-06005</v>
          </cell>
          <cell r="D15566">
            <v>94535006</v>
          </cell>
        </row>
        <row r="15567">
          <cell r="C15567" t="str">
            <v>09308-06006</v>
          </cell>
          <cell r="D15567">
            <v>94535007</v>
          </cell>
        </row>
        <row r="15568">
          <cell r="C15568" t="str">
            <v>09308-06007</v>
          </cell>
          <cell r="D15568">
            <v>94535008</v>
          </cell>
        </row>
        <row r="15569">
          <cell r="C15569" t="str">
            <v>09308-06008</v>
          </cell>
          <cell r="D15569">
            <v>94535009</v>
          </cell>
        </row>
        <row r="15570">
          <cell r="C15570" t="str">
            <v>09308-06014</v>
          </cell>
          <cell r="D15570">
            <v>94535010</v>
          </cell>
        </row>
        <row r="15571">
          <cell r="C15571" t="str">
            <v>09308-08001</v>
          </cell>
          <cell r="D15571">
            <v>94535011</v>
          </cell>
        </row>
        <row r="15572">
          <cell r="C15572" t="str">
            <v>09308-08003</v>
          </cell>
          <cell r="D15572">
            <v>94535012</v>
          </cell>
        </row>
        <row r="15573">
          <cell r="C15573" t="str">
            <v>09308-08004</v>
          </cell>
          <cell r="D15573">
            <v>94535013</v>
          </cell>
        </row>
        <row r="15574">
          <cell r="C15574" t="str">
            <v>09308-08005</v>
          </cell>
          <cell r="D15574">
            <v>94535014</v>
          </cell>
        </row>
        <row r="15575">
          <cell r="C15575" t="str">
            <v>09308-08006</v>
          </cell>
          <cell r="D15575">
            <v>94535015</v>
          </cell>
        </row>
        <row r="15576">
          <cell r="C15576" t="str">
            <v>09308-09016</v>
          </cell>
          <cell r="D15576">
            <v>94535016</v>
          </cell>
        </row>
        <row r="15577">
          <cell r="C15577" t="str">
            <v>09308-09016</v>
          </cell>
          <cell r="D15577">
            <v>94535016</v>
          </cell>
        </row>
        <row r="15578">
          <cell r="C15578" t="str">
            <v>09308-09016</v>
          </cell>
          <cell r="D15578">
            <v>94515016</v>
          </cell>
        </row>
        <row r="15579">
          <cell r="C15579" t="str">
            <v>09308-10001</v>
          </cell>
          <cell r="D15579">
            <v>94535017</v>
          </cell>
        </row>
        <row r="15580">
          <cell r="C15580" t="str">
            <v>09308-10001-000</v>
          </cell>
          <cell r="D15580">
            <v>94535017</v>
          </cell>
        </row>
        <row r="15581">
          <cell r="C15581" t="str">
            <v>09308-10004</v>
          </cell>
          <cell r="D15581">
            <v>94535018</v>
          </cell>
        </row>
        <row r="15582">
          <cell r="C15582" t="str">
            <v>09308-10005</v>
          </cell>
          <cell r="D15582">
            <v>94535019</v>
          </cell>
        </row>
        <row r="15583">
          <cell r="C15583" t="str">
            <v>09308-10006</v>
          </cell>
          <cell r="D15583">
            <v>94535020</v>
          </cell>
        </row>
        <row r="15584">
          <cell r="C15584" t="str">
            <v>09308-11006</v>
          </cell>
          <cell r="D15584">
            <v>94535021</v>
          </cell>
        </row>
        <row r="15585">
          <cell r="C15585" t="str">
            <v>09308-11006</v>
          </cell>
          <cell r="D15585">
            <v>94535021</v>
          </cell>
        </row>
        <row r="15586">
          <cell r="C15586" t="str">
            <v>09308-16001</v>
          </cell>
          <cell r="D15586">
            <v>94535022</v>
          </cell>
        </row>
        <row r="15587">
          <cell r="C15587" t="str">
            <v>09308-16002</v>
          </cell>
          <cell r="D15587">
            <v>94535023</v>
          </cell>
        </row>
        <row r="15588">
          <cell r="C15588" t="str">
            <v>09308-16003</v>
          </cell>
          <cell r="D15588">
            <v>94535024</v>
          </cell>
        </row>
        <row r="15589">
          <cell r="C15589" t="str">
            <v>09308-17002</v>
          </cell>
          <cell r="D15589">
            <v>94535025</v>
          </cell>
        </row>
        <row r="15590">
          <cell r="C15590" t="str">
            <v>09308-17003</v>
          </cell>
          <cell r="D15590">
            <v>94535026</v>
          </cell>
        </row>
        <row r="15591">
          <cell r="C15591" t="str">
            <v>09308-17004</v>
          </cell>
          <cell r="D15591">
            <v>94535027</v>
          </cell>
        </row>
        <row r="15592">
          <cell r="C15592" t="str">
            <v>09308-20001</v>
          </cell>
          <cell r="D15592">
            <v>94535028</v>
          </cell>
        </row>
        <row r="15593">
          <cell r="C15593" t="str">
            <v>09308-20002</v>
          </cell>
          <cell r="D15593">
            <v>94535029</v>
          </cell>
        </row>
        <row r="15594">
          <cell r="C15594" t="str">
            <v>09308-20003</v>
          </cell>
          <cell r="D15594">
            <v>94535030</v>
          </cell>
        </row>
        <row r="15595">
          <cell r="C15595" t="str">
            <v>09308A06014</v>
          </cell>
          <cell r="D15595">
            <v>94535031</v>
          </cell>
        </row>
        <row r="15596">
          <cell r="C15596" t="str">
            <v>09308U03005</v>
          </cell>
          <cell r="D15596">
            <v>96914387</v>
          </cell>
        </row>
        <row r="15597">
          <cell r="C15597" t="str">
            <v>09308U03005</v>
          </cell>
          <cell r="D15597">
            <v>96914387</v>
          </cell>
        </row>
        <row r="15598">
          <cell r="C15598" t="str">
            <v>09308U03005-000</v>
          </cell>
          <cell r="D15598">
            <v>96914387</v>
          </cell>
        </row>
        <row r="15599">
          <cell r="C15599" t="str">
            <v>09308U10005</v>
          </cell>
          <cell r="D15599">
            <v>96914394</v>
          </cell>
        </row>
        <row r="15600">
          <cell r="C15600" t="str">
            <v>09308U10005</v>
          </cell>
          <cell r="D15600">
            <v>96914394</v>
          </cell>
        </row>
        <row r="15601">
          <cell r="C15601" t="str">
            <v>09308U10005</v>
          </cell>
          <cell r="D15601">
            <v>96914394</v>
          </cell>
        </row>
        <row r="15602">
          <cell r="C15602" t="str">
            <v>09308U10005-000</v>
          </cell>
          <cell r="D15602">
            <v>96914394</v>
          </cell>
        </row>
        <row r="15603">
          <cell r="C15603" t="str">
            <v>09309-07001</v>
          </cell>
          <cell r="D15603">
            <v>94535032</v>
          </cell>
        </row>
        <row r="15604">
          <cell r="C15604" t="str">
            <v>09309-07002</v>
          </cell>
          <cell r="D15604">
            <v>94535033</v>
          </cell>
        </row>
        <row r="15605">
          <cell r="C15605" t="str">
            <v>09319-12034</v>
          </cell>
          <cell r="D15605">
            <v>94535322</v>
          </cell>
        </row>
        <row r="15606">
          <cell r="C15606" t="str">
            <v>09319A12038</v>
          </cell>
          <cell r="D15606">
            <v>94535323</v>
          </cell>
        </row>
        <row r="15607">
          <cell r="C15607" t="str">
            <v>09319A12039</v>
          </cell>
          <cell r="D15607">
            <v>94535324</v>
          </cell>
        </row>
        <row r="15608">
          <cell r="C15608" t="str">
            <v>09319A12040</v>
          </cell>
          <cell r="D15608">
            <v>94535325</v>
          </cell>
        </row>
        <row r="15609">
          <cell r="C15609" t="str">
            <v>09320-06001</v>
          </cell>
          <cell r="D15609">
            <v>94535326</v>
          </cell>
        </row>
        <row r="15610">
          <cell r="C15610" t="str">
            <v>09320-06002</v>
          </cell>
          <cell r="D15610">
            <v>94535327</v>
          </cell>
        </row>
        <row r="15611">
          <cell r="C15611" t="str">
            <v>09320-07001</v>
          </cell>
          <cell r="D15611">
            <v>94535328</v>
          </cell>
        </row>
        <row r="15612">
          <cell r="C15612" t="str">
            <v>09320-08002</v>
          </cell>
          <cell r="D15612">
            <v>94535329</v>
          </cell>
        </row>
        <row r="15613">
          <cell r="C15613" t="str">
            <v>09320-08034</v>
          </cell>
          <cell r="D15613">
            <v>94535330</v>
          </cell>
        </row>
        <row r="15614">
          <cell r="C15614" t="str">
            <v>09320-08036</v>
          </cell>
          <cell r="D15614">
            <v>94535331</v>
          </cell>
        </row>
        <row r="15615">
          <cell r="C15615" t="str">
            <v>09320-08038</v>
          </cell>
          <cell r="D15615">
            <v>94535332</v>
          </cell>
        </row>
        <row r="15616">
          <cell r="C15616" t="str">
            <v>09320-08038</v>
          </cell>
          <cell r="D15616">
            <v>94535332</v>
          </cell>
        </row>
        <row r="15617">
          <cell r="C15617" t="str">
            <v>09320-10001</v>
          </cell>
          <cell r="D15617">
            <v>94535333</v>
          </cell>
        </row>
        <row r="15618">
          <cell r="C15618" t="str">
            <v>09320-14018</v>
          </cell>
          <cell r="D15618">
            <v>94535334</v>
          </cell>
        </row>
        <row r="15619">
          <cell r="C15619" t="str">
            <v>09320-14018-000</v>
          </cell>
          <cell r="D15619">
            <v>94535334</v>
          </cell>
        </row>
        <row r="15620">
          <cell r="C15620" t="str">
            <v>09320-14019</v>
          </cell>
          <cell r="D15620">
            <v>94535335</v>
          </cell>
        </row>
        <row r="15621">
          <cell r="C15621" t="str">
            <v>09320A08041</v>
          </cell>
          <cell r="D15621">
            <v>94535336</v>
          </cell>
        </row>
        <row r="15622">
          <cell r="C15622" t="str">
            <v>09321-04001</v>
          </cell>
          <cell r="D15622">
            <v>94535614</v>
          </cell>
        </row>
        <row r="15623">
          <cell r="C15623" t="str">
            <v>09321-05001</v>
          </cell>
          <cell r="D15623">
            <v>94535615</v>
          </cell>
        </row>
        <row r="15624">
          <cell r="C15624" t="str">
            <v>09321-05005</v>
          </cell>
          <cell r="D15624">
            <v>94535616</v>
          </cell>
        </row>
        <row r="15625">
          <cell r="C15625" t="str">
            <v>09321-05021</v>
          </cell>
          <cell r="D15625">
            <v>94535617</v>
          </cell>
        </row>
        <row r="15626">
          <cell r="C15626" t="str">
            <v>09321-05021</v>
          </cell>
          <cell r="D15626">
            <v>94535617</v>
          </cell>
        </row>
        <row r="15627">
          <cell r="C15627" t="str">
            <v>09321-06008</v>
          </cell>
          <cell r="D15627">
            <v>94535618</v>
          </cell>
        </row>
        <row r="15628">
          <cell r="C15628" t="str">
            <v>09321-06008</v>
          </cell>
          <cell r="D15628">
            <v>94535618</v>
          </cell>
        </row>
        <row r="15629">
          <cell r="C15629" t="str">
            <v>09321-06026</v>
          </cell>
          <cell r="D15629">
            <v>94535619</v>
          </cell>
        </row>
        <row r="15630">
          <cell r="C15630" t="str">
            <v>09321-08001</v>
          </cell>
          <cell r="D15630">
            <v>94535620</v>
          </cell>
        </row>
        <row r="15631">
          <cell r="C15631" t="str">
            <v>09321-08005</v>
          </cell>
          <cell r="D15631">
            <v>94535621</v>
          </cell>
        </row>
        <row r="15632">
          <cell r="C15632" t="str">
            <v>09321-10023</v>
          </cell>
          <cell r="D15632">
            <v>94535622</v>
          </cell>
        </row>
        <row r="15633">
          <cell r="C15633" t="str">
            <v>09321A06016</v>
          </cell>
          <cell r="D15633">
            <v>94535623</v>
          </cell>
        </row>
        <row r="15634">
          <cell r="C15634" t="str">
            <v>09321A06016</v>
          </cell>
          <cell r="D15634">
            <v>94535623</v>
          </cell>
        </row>
        <row r="15635">
          <cell r="C15635" t="str">
            <v>09329-03001</v>
          </cell>
          <cell r="D15635">
            <v>94535624</v>
          </cell>
        </row>
        <row r="15636">
          <cell r="C15636" t="str">
            <v>09343-03019</v>
          </cell>
          <cell r="D15636">
            <v>94535826</v>
          </cell>
        </row>
        <row r="15637">
          <cell r="C15637" t="str">
            <v>09343-03023</v>
          </cell>
          <cell r="D15637">
            <v>94535827</v>
          </cell>
        </row>
        <row r="15638">
          <cell r="C15638" t="str">
            <v>09343-03024</v>
          </cell>
          <cell r="D15638">
            <v>94535828</v>
          </cell>
        </row>
        <row r="15639">
          <cell r="C15639" t="str">
            <v>09343-03027</v>
          </cell>
          <cell r="D15639">
            <v>94535829</v>
          </cell>
        </row>
        <row r="15640">
          <cell r="C15640" t="str">
            <v>09343-03035</v>
          </cell>
          <cell r="D15640">
            <v>94535830</v>
          </cell>
        </row>
        <row r="15641">
          <cell r="C15641" t="str">
            <v>09343-03042</v>
          </cell>
          <cell r="D15641">
            <v>94535831</v>
          </cell>
        </row>
        <row r="15642">
          <cell r="C15642" t="str">
            <v>09343-03043</v>
          </cell>
          <cell r="D15642">
            <v>94535832</v>
          </cell>
        </row>
        <row r="15643">
          <cell r="C15643" t="str">
            <v>09343-03057</v>
          </cell>
          <cell r="D15643">
            <v>94535833</v>
          </cell>
        </row>
        <row r="15644">
          <cell r="C15644" t="str">
            <v>09343-03061</v>
          </cell>
          <cell r="D15644">
            <v>94535834</v>
          </cell>
        </row>
        <row r="15645">
          <cell r="C15645" t="str">
            <v>09343-03064</v>
          </cell>
          <cell r="D15645">
            <v>94535835</v>
          </cell>
        </row>
        <row r="15646">
          <cell r="C15646" t="str">
            <v>09343-03077</v>
          </cell>
          <cell r="D15646">
            <v>94535836</v>
          </cell>
        </row>
        <row r="15647">
          <cell r="C15647" t="str">
            <v>09343-03082</v>
          </cell>
          <cell r="D15647">
            <v>94535837</v>
          </cell>
        </row>
        <row r="15648">
          <cell r="C15648" t="str">
            <v>09343-03087</v>
          </cell>
          <cell r="D15648">
            <v>94535838</v>
          </cell>
        </row>
        <row r="15649">
          <cell r="C15649" t="str">
            <v>09343-03088</v>
          </cell>
          <cell r="D15649">
            <v>94535839</v>
          </cell>
        </row>
        <row r="15650">
          <cell r="C15650" t="str">
            <v>09343-03089</v>
          </cell>
          <cell r="D15650">
            <v>94535840</v>
          </cell>
        </row>
        <row r="15651">
          <cell r="C15651" t="str">
            <v>09343-03090</v>
          </cell>
          <cell r="D15651">
            <v>94535841</v>
          </cell>
        </row>
        <row r="15652">
          <cell r="C15652" t="str">
            <v>09343-03094</v>
          </cell>
          <cell r="D15652">
            <v>94535842</v>
          </cell>
        </row>
        <row r="15653">
          <cell r="C15653" t="str">
            <v>09343-03096</v>
          </cell>
          <cell r="D15653">
            <v>94535843</v>
          </cell>
        </row>
        <row r="15654">
          <cell r="C15654" t="str">
            <v>09343-03097</v>
          </cell>
          <cell r="D15654">
            <v>94535844</v>
          </cell>
        </row>
        <row r="15655">
          <cell r="C15655" t="str">
            <v>09343-03100</v>
          </cell>
          <cell r="D15655">
            <v>94535845</v>
          </cell>
        </row>
        <row r="15656">
          <cell r="C15656" t="str">
            <v>09343-03104</v>
          </cell>
          <cell r="D15656">
            <v>94535846</v>
          </cell>
        </row>
        <row r="15657">
          <cell r="C15657" t="str">
            <v>09343-03108</v>
          </cell>
          <cell r="D15657">
            <v>94535847</v>
          </cell>
        </row>
        <row r="15658">
          <cell r="C15658" t="str">
            <v>09343-03108</v>
          </cell>
          <cell r="D15658">
            <v>94535859</v>
          </cell>
        </row>
        <row r="15659">
          <cell r="C15659" t="str">
            <v>09343-03108</v>
          </cell>
          <cell r="D15659">
            <v>94535847</v>
          </cell>
        </row>
        <row r="15660">
          <cell r="C15660" t="str">
            <v>09343-03118</v>
          </cell>
          <cell r="D15660">
            <v>94535848</v>
          </cell>
        </row>
        <row r="15661">
          <cell r="C15661" t="str">
            <v>09343-03118</v>
          </cell>
          <cell r="D15661">
            <v>94535848</v>
          </cell>
        </row>
        <row r="15662">
          <cell r="C15662" t="str">
            <v>09343-03120</v>
          </cell>
          <cell r="D15662">
            <v>94535849</v>
          </cell>
        </row>
        <row r="15663">
          <cell r="C15663" t="str">
            <v>09343-03121</v>
          </cell>
          <cell r="D15663">
            <v>94535850</v>
          </cell>
        </row>
        <row r="15664">
          <cell r="C15664" t="str">
            <v>09343-03123</v>
          </cell>
          <cell r="D15664">
            <v>94535850</v>
          </cell>
        </row>
        <row r="15665">
          <cell r="C15665" t="str">
            <v>09343-03502</v>
          </cell>
          <cell r="D15665">
            <v>94535851</v>
          </cell>
        </row>
        <row r="15666">
          <cell r="C15666" t="str">
            <v>09343-03507</v>
          </cell>
          <cell r="D15666">
            <v>94535852</v>
          </cell>
        </row>
        <row r="15667">
          <cell r="C15667" t="str">
            <v>09343-09030</v>
          </cell>
          <cell r="D15667">
            <v>94535841</v>
          </cell>
        </row>
        <row r="15668">
          <cell r="C15668" t="str">
            <v>09343-09039</v>
          </cell>
          <cell r="D15668">
            <v>94535853</v>
          </cell>
        </row>
        <row r="15669">
          <cell r="C15669" t="str">
            <v>09343A03019</v>
          </cell>
          <cell r="D15669">
            <v>94535854</v>
          </cell>
        </row>
        <row r="15670">
          <cell r="C15670" t="str">
            <v>09343A03027</v>
          </cell>
          <cell r="D15670">
            <v>94535855</v>
          </cell>
        </row>
        <row r="15671">
          <cell r="C15671" t="str">
            <v>09343A03087</v>
          </cell>
          <cell r="D15671">
            <v>94535856</v>
          </cell>
        </row>
        <row r="15672">
          <cell r="C15672" t="str">
            <v>09343A03089</v>
          </cell>
          <cell r="D15672">
            <v>94535857</v>
          </cell>
        </row>
        <row r="15673">
          <cell r="C15673" t="str">
            <v>09343A03090</v>
          </cell>
          <cell r="D15673">
            <v>94535858</v>
          </cell>
        </row>
        <row r="15674">
          <cell r="C15674" t="str">
            <v>09343A03108</v>
          </cell>
          <cell r="D15674">
            <v>94535859</v>
          </cell>
        </row>
        <row r="15675">
          <cell r="C15675" t="str">
            <v>09343A03111-290</v>
          </cell>
          <cell r="D15675">
            <v>94536055</v>
          </cell>
        </row>
        <row r="15676">
          <cell r="C15676" t="str">
            <v>09343A03112-230</v>
          </cell>
          <cell r="D15676">
            <v>94536056</v>
          </cell>
        </row>
        <row r="15677">
          <cell r="C15677" t="str">
            <v>09343A03123-030</v>
          </cell>
          <cell r="D15677">
            <v>94535850</v>
          </cell>
        </row>
        <row r="15678">
          <cell r="C15678" t="str">
            <v>09344-07001</v>
          </cell>
          <cell r="D15678">
            <v>94535860</v>
          </cell>
        </row>
        <row r="15679">
          <cell r="C15679" t="str">
            <v>09344-07503</v>
          </cell>
          <cell r="D15679">
            <v>94535861</v>
          </cell>
        </row>
        <row r="15680">
          <cell r="C15680" t="str">
            <v>09344-07503-000</v>
          </cell>
          <cell r="D15680">
            <v>94535861</v>
          </cell>
        </row>
        <row r="15681">
          <cell r="C15681" t="str">
            <v>09344-07505</v>
          </cell>
          <cell r="D15681">
            <v>94535862</v>
          </cell>
        </row>
        <row r="15682">
          <cell r="C15682" t="str">
            <v>09351-70113</v>
          </cell>
          <cell r="D15682">
            <v>94535863</v>
          </cell>
        </row>
        <row r="15683">
          <cell r="C15683" t="str">
            <v>09351-70115</v>
          </cell>
          <cell r="D15683">
            <v>94535864</v>
          </cell>
        </row>
        <row r="15684">
          <cell r="C15684" t="str">
            <v>09351-80902</v>
          </cell>
          <cell r="D15684">
            <v>94535865</v>
          </cell>
        </row>
        <row r="15685">
          <cell r="C15685" t="str">
            <v>09351A80902-070</v>
          </cell>
          <cell r="D15685">
            <v>94535865</v>
          </cell>
        </row>
        <row r="15686">
          <cell r="C15686" t="str">
            <v>09352-50823</v>
          </cell>
          <cell r="D15686">
            <v>94535866</v>
          </cell>
        </row>
        <row r="15687">
          <cell r="C15687" t="str">
            <v>09352-50824</v>
          </cell>
          <cell r="D15687">
            <v>94535867</v>
          </cell>
        </row>
        <row r="15688">
          <cell r="C15688" t="str">
            <v>09352-70111</v>
          </cell>
          <cell r="D15688">
            <v>94535868</v>
          </cell>
        </row>
        <row r="15689">
          <cell r="C15689" t="str">
            <v>09352-70112</v>
          </cell>
          <cell r="D15689">
            <v>94535869</v>
          </cell>
        </row>
        <row r="15690">
          <cell r="C15690" t="str">
            <v>09352-70113</v>
          </cell>
          <cell r="D15690">
            <v>94535870</v>
          </cell>
        </row>
        <row r="15691">
          <cell r="C15691" t="str">
            <v>09352-70115</v>
          </cell>
          <cell r="D15691">
            <v>94535871</v>
          </cell>
        </row>
        <row r="15692">
          <cell r="C15692" t="str">
            <v>09352-70116</v>
          </cell>
          <cell r="D15692">
            <v>94535872</v>
          </cell>
        </row>
        <row r="15693">
          <cell r="C15693" t="str">
            <v>09352-70121</v>
          </cell>
          <cell r="D15693">
            <v>94535873</v>
          </cell>
        </row>
        <row r="15694">
          <cell r="C15694" t="str">
            <v>09352-70122</v>
          </cell>
          <cell r="D15694">
            <v>94535874</v>
          </cell>
        </row>
        <row r="15695">
          <cell r="C15695" t="str">
            <v>09352-90133</v>
          </cell>
          <cell r="D15695">
            <v>94535875</v>
          </cell>
        </row>
        <row r="15696">
          <cell r="C15696" t="str">
            <v>09354-11163</v>
          </cell>
          <cell r="D15696">
            <v>94535876</v>
          </cell>
        </row>
        <row r="15697">
          <cell r="C15697" t="str">
            <v>09354-11163-130</v>
          </cell>
          <cell r="D15697">
            <v>94535876</v>
          </cell>
        </row>
        <row r="15698">
          <cell r="C15698" t="str">
            <v>09354-11164</v>
          </cell>
          <cell r="D15698">
            <v>94535877</v>
          </cell>
        </row>
        <row r="15699">
          <cell r="C15699" t="str">
            <v>09354-11167</v>
          </cell>
          <cell r="D15699">
            <v>94535878</v>
          </cell>
        </row>
        <row r="15700">
          <cell r="C15700" t="str">
            <v>09354-40801</v>
          </cell>
          <cell r="D15700">
            <v>94535879</v>
          </cell>
        </row>
        <row r="15701">
          <cell r="C15701" t="str">
            <v>09354-40802</v>
          </cell>
          <cell r="D15701">
            <v>94535880</v>
          </cell>
        </row>
        <row r="15702">
          <cell r="C15702" t="str">
            <v>09354-40803</v>
          </cell>
          <cell r="D15702">
            <v>94535881</v>
          </cell>
        </row>
        <row r="15703">
          <cell r="C15703" t="str">
            <v>09354-40805</v>
          </cell>
          <cell r="D15703">
            <v>94535882</v>
          </cell>
        </row>
        <row r="15704">
          <cell r="C15704" t="str">
            <v>09354-40807</v>
          </cell>
          <cell r="D15704">
            <v>94535883</v>
          </cell>
        </row>
        <row r="15705">
          <cell r="C15705" t="str">
            <v>09354-54111</v>
          </cell>
          <cell r="D15705">
            <v>94535884</v>
          </cell>
        </row>
        <row r="15706">
          <cell r="C15706" t="str">
            <v>09354-54112</v>
          </cell>
          <cell r="D15706">
            <v>94535885</v>
          </cell>
        </row>
        <row r="15707">
          <cell r="C15707" t="str">
            <v>09354-54113</v>
          </cell>
          <cell r="D15707">
            <v>94535886</v>
          </cell>
        </row>
        <row r="15708">
          <cell r="C15708" t="str">
            <v>09354-54114</v>
          </cell>
          <cell r="D15708">
            <v>94535887</v>
          </cell>
        </row>
        <row r="15709">
          <cell r="C15709" t="str">
            <v>09354-54115</v>
          </cell>
          <cell r="D15709">
            <v>94535888</v>
          </cell>
        </row>
        <row r="15710">
          <cell r="C15710" t="str">
            <v>09354-54115-080</v>
          </cell>
          <cell r="D15710">
            <v>94535888</v>
          </cell>
        </row>
        <row r="15711">
          <cell r="C15711" t="str">
            <v>09354-54115-110</v>
          </cell>
          <cell r="D15711">
            <v>94535888</v>
          </cell>
        </row>
        <row r="15712">
          <cell r="C15712" t="str">
            <v>09354-54115-260</v>
          </cell>
          <cell r="D15712">
            <v>94535888</v>
          </cell>
        </row>
        <row r="15713">
          <cell r="C15713" t="str">
            <v>09354-54116</v>
          </cell>
          <cell r="D15713">
            <v>94535889</v>
          </cell>
        </row>
        <row r="15714">
          <cell r="C15714" t="str">
            <v>09354-54118</v>
          </cell>
          <cell r="D15714">
            <v>94535890</v>
          </cell>
        </row>
        <row r="15715">
          <cell r="C15715" t="str">
            <v>09354-70117</v>
          </cell>
          <cell r="D15715">
            <v>94535891</v>
          </cell>
        </row>
        <row r="15716">
          <cell r="C15716" t="str">
            <v>09354-70123</v>
          </cell>
          <cell r="D15716">
            <v>94535892</v>
          </cell>
        </row>
        <row r="15717">
          <cell r="C15717" t="str">
            <v>09354-70124</v>
          </cell>
          <cell r="D15717">
            <v>94535893</v>
          </cell>
        </row>
        <row r="15718">
          <cell r="C15718" t="str">
            <v>09354-90001</v>
          </cell>
          <cell r="D15718">
            <v>94535894</v>
          </cell>
        </row>
        <row r="15719">
          <cell r="C15719" t="str">
            <v>09354-90002</v>
          </cell>
          <cell r="D15719">
            <v>94535895</v>
          </cell>
        </row>
        <row r="15720">
          <cell r="C15720" t="str">
            <v>09354-90143</v>
          </cell>
          <cell r="D15720">
            <v>94535896</v>
          </cell>
        </row>
        <row r="15721">
          <cell r="C15721" t="str">
            <v>09354-90144</v>
          </cell>
          <cell r="D15721">
            <v>94535897</v>
          </cell>
        </row>
        <row r="15722">
          <cell r="C15722" t="str">
            <v>09354A54113</v>
          </cell>
          <cell r="D15722">
            <v>94535898</v>
          </cell>
        </row>
        <row r="15723">
          <cell r="C15723" t="str">
            <v>09354A54116-175</v>
          </cell>
          <cell r="D15723">
            <v>94535900</v>
          </cell>
        </row>
        <row r="15724">
          <cell r="C15724" t="str">
            <v>09354A54117</v>
          </cell>
          <cell r="D15724">
            <v>94535899</v>
          </cell>
        </row>
        <row r="15725">
          <cell r="C15725" t="str">
            <v>09354A54118</v>
          </cell>
          <cell r="D15725">
            <v>94535900</v>
          </cell>
        </row>
        <row r="15726">
          <cell r="C15726" t="str">
            <v>09354A54119</v>
          </cell>
          <cell r="D15726">
            <v>94535901</v>
          </cell>
        </row>
        <row r="15727">
          <cell r="C15727" t="str">
            <v>09354A90144</v>
          </cell>
          <cell r="D15727">
            <v>94535902</v>
          </cell>
        </row>
        <row r="15728">
          <cell r="C15728" t="str">
            <v>09356-56124</v>
          </cell>
          <cell r="D15728">
            <v>94535903</v>
          </cell>
        </row>
        <row r="15729">
          <cell r="C15729" t="str">
            <v>09356-56127</v>
          </cell>
          <cell r="D15729">
            <v>94535904</v>
          </cell>
        </row>
        <row r="15730">
          <cell r="C15730" t="str">
            <v>09356-58121</v>
          </cell>
          <cell r="D15730">
            <v>94535905</v>
          </cell>
        </row>
        <row r="15731">
          <cell r="C15731" t="str">
            <v>09356-58122</v>
          </cell>
          <cell r="D15731">
            <v>94535906</v>
          </cell>
        </row>
        <row r="15732">
          <cell r="C15732" t="str">
            <v>09356-58124</v>
          </cell>
          <cell r="D15732">
            <v>94535907</v>
          </cell>
        </row>
        <row r="15733">
          <cell r="C15733" t="str">
            <v>09356-58125</v>
          </cell>
          <cell r="D15733">
            <v>94535908</v>
          </cell>
        </row>
        <row r="15734">
          <cell r="C15734" t="str">
            <v>09356-58126</v>
          </cell>
          <cell r="D15734">
            <v>94535909</v>
          </cell>
        </row>
        <row r="15735">
          <cell r="C15735" t="str">
            <v>09356-58127</v>
          </cell>
          <cell r="D15735">
            <v>94535910</v>
          </cell>
        </row>
        <row r="15736">
          <cell r="C15736" t="str">
            <v>09356A58125-130</v>
          </cell>
          <cell r="D15736">
            <v>94535906</v>
          </cell>
        </row>
        <row r="15737">
          <cell r="C15737" t="str">
            <v>09358-35751</v>
          </cell>
          <cell r="D15737">
            <v>94535911</v>
          </cell>
        </row>
        <row r="15738">
          <cell r="C15738" t="str">
            <v>09358-35752</v>
          </cell>
          <cell r="D15738">
            <v>94535912</v>
          </cell>
        </row>
        <row r="15739">
          <cell r="C15739" t="str">
            <v>09358-35752</v>
          </cell>
          <cell r="D15739">
            <v>94535911</v>
          </cell>
        </row>
        <row r="15740">
          <cell r="C15740" t="str">
            <v>09358-35753</v>
          </cell>
          <cell r="D15740">
            <v>94535913</v>
          </cell>
        </row>
        <row r="15741">
          <cell r="C15741" t="str">
            <v>09358-35754</v>
          </cell>
          <cell r="D15741">
            <v>94535914</v>
          </cell>
        </row>
        <row r="15742">
          <cell r="C15742" t="str">
            <v>09358-35755</v>
          </cell>
          <cell r="D15742">
            <v>94535915</v>
          </cell>
        </row>
        <row r="15743">
          <cell r="C15743" t="str">
            <v>09358-35756</v>
          </cell>
          <cell r="D15743">
            <v>94535916</v>
          </cell>
        </row>
        <row r="15744">
          <cell r="C15744" t="str">
            <v>09358-35757</v>
          </cell>
          <cell r="D15744">
            <v>94535917</v>
          </cell>
        </row>
        <row r="15745">
          <cell r="C15745" t="str">
            <v>09359-40801</v>
          </cell>
          <cell r="D15745">
            <v>94535918</v>
          </cell>
        </row>
        <row r="15746">
          <cell r="C15746" t="str">
            <v>09359-40804</v>
          </cell>
          <cell r="D15746">
            <v>94535919</v>
          </cell>
        </row>
        <row r="15747">
          <cell r="C15747" t="str">
            <v>09359-50823</v>
          </cell>
          <cell r="D15747">
            <v>94535920</v>
          </cell>
        </row>
        <row r="15748">
          <cell r="C15748" t="str">
            <v>09359-54111</v>
          </cell>
          <cell r="D15748">
            <v>94535921</v>
          </cell>
        </row>
        <row r="15749">
          <cell r="C15749" t="str">
            <v>09359-54111-180</v>
          </cell>
          <cell r="D15749">
            <v>94535921</v>
          </cell>
        </row>
        <row r="15750">
          <cell r="C15750" t="str">
            <v>09359-54112</v>
          </cell>
          <cell r="D15750">
            <v>94535922</v>
          </cell>
        </row>
        <row r="15751">
          <cell r="C15751" t="str">
            <v>09359-54113</v>
          </cell>
          <cell r="D15751">
            <v>94535923</v>
          </cell>
        </row>
        <row r="15752">
          <cell r="C15752" t="str">
            <v>09360-10001</v>
          </cell>
          <cell r="D15752">
            <v>94535521</v>
          </cell>
        </row>
        <row r="15753">
          <cell r="C15753" t="str">
            <v>09360-10002</v>
          </cell>
          <cell r="D15753">
            <v>94535522</v>
          </cell>
        </row>
        <row r="15754">
          <cell r="C15754" t="str">
            <v>09360-10003</v>
          </cell>
          <cell r="D15754">
            <v>94535523</v>
          </cell>
        </row>
        <row r="15755">
          <cell r="C15755" t="str">
            <v>09360-10026</v>
          </cell>
          <cell r="D15755">
            <v>94535524</v>
          </cell>
        </row>
        <row r="15756">
          <cell r="C15756" t="str">
            <v>09360-10026</v>
          </cell>
          <cell r="D15756">
            <v>94535524</v>
          </cell>
        </row>
        <row r="15757">
          <cell r="C15757" t="str">
            <v>09360-10032</v>
          </cell>
          <cell r="D15757">
            <v>94535525</v>
          </cell>
        </row>
        <row r="15758">
          <cell r="C15758" t="str">
            <v>09360-12001</v>
          </cell>
          <cell r="D15758">
            <v>94535526</v>
          </cell>
        </row>
        <row r="15759">
          <cell r="C15759" t="str">
            <v>09360-14001</v>
          </cell>
          <cell r="D15759">
            <v>94535527</v>
          </cell>
        </row>
        <row r="15760">
          <cell r="C15760" t="str">
            <v>09360-14002</v>
          </cell>
          <cell r="D15760">
            <v>94535528</v>
          </cell>
        </row>
        <row r="15761">
          <cell r="C15761" t="str">
            <v>09360-14005</v>
          </cell>
          <cell r="D15761">
            <v>94535529</v>
          </cell>
        </row>
        <row r="15762">
          <cell r="C15762" t="str">
            <v>09360-14006</v>
          </cell>
          <cell r="D15762">
            <v>94535530</v>
          </cell>
        </row>
        <row r="15763">
          <cell r="C15763" t="str">
            <v>09360-14007</v>
          </cell>
          <cell r="D15763">
            <v>94535531</v>
          </cell>
        </row>
        <row r="15764">
          <cell r="C15764" t="str">
            <v>09360-14008</v>
          </cell>
          <cell r="D15764">
            <v>94535532</v>
          </cell>
        </row>
        <row r="15765">
          <cell r="C15765" t="str">
            <v>09360-16001</v>
          </cell>
          <cell r="D15765">
            <v>94535533</v>
          </cell>
        </row>
        <row r="15766">
          <cell r="C15766" t="str">
            <v>09360-16002</v>
          </cell>
          <cell r="D15766">
            <v>94535534</v>
          </cell>
        </row>
        <row r="15767">
          <cell r="C15767" t="str">
            <v>09364-04001</v>
          </cell>
          <cell r="D15767">
            <v>94535535</v>
          </cell>
        </row>
        <row r="15768">
          <cell r="C15768" t="str">
            <v>09364-05003</v>
          </cell>
          <cell r="D15768">
            <v>94535536</v>
          </cell>
        </row>
        <row r="15769">
          <cell r="C15769" t="str">
            <v>09364-08005</v>
          </cell>
          <cell r="D15769">
            <v>94535537</v>
          </cell>
        </row>
        <row r="15770">
          <cell r="C15770" t="str">
            <v>09364A08003</v>
          </cell>
          <cell r="D15770">
            <v>94535538</v>
          </cell>
        </row>
        <row r="15771">
          <cell r="C15771" t="str">
            <v>09364A10001</v>
          </cell>
          <cell r="D15771">
            <v>94535539</v>
          </cell>
        </row>
        <row r="15772">
          <cell r="C15772" t="str">
            <v>09367-04002</v>
          </cell>
          <cell r="D15772">
            <v>94535609</v>
          </cell>
        </row>
        <row r="15773">
          <cell r="C15773" t="str">
            <v>09367-05001</v>
          </cell>
          <cell r="D15773">
            <v>94535610</v>
          </cell>
        </row>
        <row r="15774">
          <cell r="C15774" t="str">
            <v>09367-05002</v>
          </cell>
          <cell r="D15774">
            <v>94535611</v>
          </cell>
        </row>
        <row r="15775">
          <cell r="C15775" t="str">
            <v>09367-05003</v>
          </cell>
          <cell r="D15775">
            <v>94535612</v>
          </cell>
        </row>
        <row r="15776">
          <cell r="C15776" t="str">
            <v>09367-05004</v>
          </cell>
          <cell r="D15776">
            <v>94535976</v>
          </cell>
        </row>
        <row r="15777">
          <cell r="C15777" t="str">
            <v>09367-05005</v>
          </cell>
          <cell r="D15777">
            <v>94535613</v>
          </cell>
        </row>
        <row r="15778">
          <cell r="C15778" t="str">
            <v>09380-04001</v>
          </cell>
          <cell r="D15778">
            <v>94535108</v>
          </cell>
        </row>
        <row r="15779">
          <cell r="C15779" t="str">
            <v>09380-18001</v>
          </cell>
          <cell r="D15779">
            <v>94535109</v>
          </cell>
        </row>
        <row r="15780">
          <cell r="C15780" t="str">
            <v>09380-19004</v>
          </cell>
          <cell r="D15780">
            <v>94535110</v>
          </cell>
        </row>
        <row r="15781">
          <cell r="C15781" t="str">
            <v>09380-20011</v>
          </cell>
          <cell r="D15781">
            <v>94535111</v>
          </cell>
        </row>
        <row r="15782">
          <cell r="C15782" t="str">
            <v>09380-22010</v>
          </cell>
          <cell r="D15782">
            <v>94535112</v>
          </cell>
        </row>
        <row r="15783">
          <cell r="C15783" t="str">
            <v>09380-22013</v>
          </cell>
          <cell r="D15783">
            <v>94535113</v>
          </cell>
        </row>
        <row r="15784">
          <cell r="C15784" t="str">
            <v>09380-23001</v>
          </cell>
          <cell r="D15784">
            <v>94535114</v>
          </cell>
        </row>
        <row r="15785">
          <cell r="C15785" t="str">
            <v>09380A25005</v>
          </cell>
          <cell r="D15785">
            <v>94535115</v>
          </cell>
        </row>
        <row r="15786">
          <cell r="C15786" t="str">
            <v>09381-10005</v>
          </cell>
          <cell r="D15786">
            <v>94535116</v>
          </cell>
        </row>
        <row r="15787">
          <cell r="C15787" t="str">
            <v>09381-16001</v>
          </cell>
          <cell r="D15787">
            <v>94535117</v>
          </cell>
        </row>
        <row r="15788">
          <cell r="C15788" t="str">
            <v>09381-33002</v>
          </cell>
          <cell r="D15788">
            <v>94535118</v>
          </cell>
        </row>
        <row r="15789">
          <cell r="C15789" t="str">
            <v>09381-52001</v>
          </cell>
          <cell r="D15789">
            <v>94535119</v>
          </cell>
        </row>
        <row r="15790">
          <cell r="C15790" t="str">
            <v>09381-56001</v>
          </cell>
          <cell r="D15790">
            <v>94535120</v>
          </cell>
        </row>
        <row r="15791">
          <cell r="C15791" t="str">
            <v>09381-67001</v>
          </cell>
          <cell r="D15791">
            <v>94535121</v>
          </cell>
        </row>
        <row r="15792">
          <cell r="C15792" t="str">
            <v>09381-75001</v>
          </cell>
          <cell r="D15792">
            <v>94535122</v>
          </cell>
        </row>
        <row r="15793">
          <cell r="C15793" t="str">
            <v>09383-02001</v>
          </cell>
          <cell r="D15793">
            <v>94535123</v>
          </cell>
        </row>
        <row r="15794">
          <cell r="C15794" t="str">
            <v>09383-05001</v>
          </cell>
          <cell r="D15794">
            <v>94535124</v>
          </cell>
        </row>
        <row r="15795">
          <cell r="C15795" t="str">
            <v>09383-05002</v>
          </cell>
          <cell r="D15795">
            <v>94535125</v>
          </cell>
        </row>
        <row r="15796">
          <cell r="C15796" t="str">
            <v>09383-06001</v>
          </cell>
          <cell r="D15796">
            <v>94535126</v>
          </cell>
        </row>
        <row r="15797">
          <cell r="C15797" t="str">
            <v>09383-06001</v>
          </cell>
          <cell r="D15797">
            <v>94535126</v>
          </cell>
        </row>
        <row r="15798">
          <cell r="C15798" t="str">
            <v>09383-06002</v>
          </cell>
          <cell r="D15798">
            <v>94535127</v>
          </cell>
        </row>
        <row r="15799">
          <cell r="C15799" t="str">
            <v>09383-07001</v>
          </cell>
          <cell r="D15799">
            <v>94535128</v>
          </cell>
        </row>
        <row r="15800">
          <cell r="C15800" t="str">
            <v>09383-12001</v>
          </cell>
          <cell r="D15800">
            <v>94535129</v>
          </cell>
        </row>
        <row r="15801">
          <cell r="C15801" t="str">
            <v>09383-12001</v>
          </cell>
          <cell r="D15801">
            <v>94535129</v>
          </cell>
        </row>
        <row r="15802">
          <cell r="C15802" t="str">
            <v>09383-12002</v>
          </cell>
          <cell r="D15802">
            <v>94535130</v>
          </cell>
        </row>
        <row r="15803">
          <cell r="C15803" t="str">
            <v>09383-12003</v>
          </cell>
          <cell r="D15803">
            <v>94535131</v>
          </cell>
        </row>
        <row r="15804">
          <cell r="C15804" t="str">
            <v>09383-13001</v>
          </cell>
          <cell r="D15804">
            <v>94535132</v>
          </cell>
        </row>
        <row r="15805">
          <cell r="C15805" t="str">
            <v>09383-13001</v>
          </cell>
          <cell r="D15805">
            <v>94535132</v>
          </cell>
        </row>
        <row r="15806">
          <cell r="C15806" t="str">
            <v>09383-19001</v>
          </cell>
          <cell r="D15806">
            <v>94535133</v>
          </cell>
        </row>
        <row r="15807">
          <cell r="C15807" t="str">
            <v>09383-19004</v>
          </cell>
          <cell r="D15807">
            <v>94535134</v>
          </cell>
        </row>
        <row r="15808">
          <cell r="C15808" t="str">
            <v>09383-19004</v>
          </cell>
          <cell r="D15808">
            <v>94535134</v>
          </cell>
        </row>
        <row r="15809">
          <cell r="C15809" t="str">
            <v>09383-19005</v>
          </cell>
          <cell r="D15809">
            <v>94535135</v>
          </cell>
        </row>
        <row r="15810">
          <cell r="C15810" t="str">
            <v>09383-19007</v>
          </cell>
          <cell r="D15810">
            <v>94535136</v>
          </cell>
        </row>
        <row r="15811">
          <cell r="C15811" t="str">
            <v>09384-08001</v>
          </cell>
          <cell r="D15811">
            <v>94535106</v>
          </cell>
        </row>
        <row r="15812">
          <cell r="C15812" t="str">
            <v>09384-08003</v>
          </cell>
          <cell r="D15812">
            <v>94535107</v>
          </cell>
        </row>
        <row r="15813">
          <cell r="C15813" t="str">
            <v>09385-03001</v>
          </cell>
          <cell r="D15813">
            <v>94535822</v>
          </cell>
        </row>
        <row r="15814">
          <cell r="C15814" t="str">
            <v>09385-04001</v>
          </cell>
          <cell r="D15814">
            <v>94535955</v>
          </cell>
        </row>
        <row r="15815">
          <cell r="C15815" t="str">
            <v>09385-05001</v>
          </cell>
          <cell r="D15815">
            <v>94535956</v>
          </cell>
        </row>
        <row r="15816">
          <cell r="C15816" t="str">
            <v>09385-06001</v>
          </cell>
          <cell r="D15816">
            <v>94535823</v>
          </cell>
        </row>
        <row r="15817">
          <cell r="C15817" t="str">
            <v>09385-06002</v>
          </cell>
          <cell r="D15817">
            <v>94535957</v>
          </cell>
        </row>
        <row r="15818">
          <cell r="C15818" t="str">
            <v>09385-07001</v>
          </cell>
          <cell r="D15818">
            <v>94535958</v>
          </cell>
        </row>
        <row r="15819">
          <cell r="C15819" t="str">
            <v>09385-08001</v>
          </cell>
          <cell r="D15819">
            <v>94535824</v>
          </cell>
        </row>
        <row r="15820">
          <cell r="C15820" t="str">
            <v>09385-08004</v>
          </cell>
          <cell r="D15820">
            <v>94535825</v>
          </cell>
        </row>
        <row r="15821">
          <cell r="C15821" t="str">
            <v>09385-08004</v>
          </cell>
          <cell r="D15821">
            <v>94535825</v>
          </cell>
        </row>
        <row r="15822">
          <cell r="C15822" t="str">
            <v>09385-09001</v>
          </cell>
          <cell r="D15822">
            <v>94535959</v>
          </cell>
        </row>
        <row r="15823">
          <cell r="C15823" t="str">
            <v>09385-10001</v>
          </cell>
          <cell r="D15823">
            <v>94535960</v>
          </cell>
        </row>
        <row r="15824">
          <cell r="C15824" t="str">
            <v>09385-11001</v>
          </cell>
          <cell r="D15824">
            <v>94535961</v>
          </cell>
        </row>
        <row r="15825">
          <cell r="C15825" t="str">
            <v>09385-12001</v>
          </cell>
          <cell r="D15825">
            <v>94535962</v>
          </cell>
        </row>
        <row r="15826">
          <cell r="C15826" t="str">
            <v>09385-13001</v>
          </cell>
          <cell r="D15826">
            <v>94535963</v>
          </cell>
        </row>
        <row r="15827">
          <cell r="C15827" t="str">
            <v>09385-14001</v>
          </cell>
          <cell r="D15827">
            <v>94535964</v>
          </cell>
        </row>
        <row r="15828">
          <cell r="C15828" t="str">
            <v>09385-15001</v>
          </cell>
          <cell r="D15828">
            <v>94535965</v>
          </cell>
        </row>
        <row r="15829">
          <cell r="C15829" t="str">
            <v>09385-16001</v>
          </cell>
          <cell r="D15829">
            <v>94535966</v>
          </cell>
        </row>
        <row r="15830">
          <cell r="C15830" t="str">
            <v>09385-17001</v>
          </cell>
          <cell r="D15830">
            <v>94535967</v>
          </cell>
        </row>
        <row r="15831">
          <cell r="C15831" t="str">
            <v>09385-18001</v>
          </cell>
          <cell r="D15831">
            <v>94535968</v>
          </cell>
        </row>
        <row r="15832">
          <cell r="C15832" t="str">
            <v>09385-19001</v>
          </cell>
          <cell r="D15832">
            <v>94535969</v>
          </cell>
        </row>
        <row r="15833">
          <cell r="C15833" t="str">
            <v>09385-20001</v>
          </cell>
          <cell r="D15833">
            <v>94535970</v>
          </cell>
        </row>
        <row r="15834">
          <cell r="C15834" t="str">
            <v>09388-00001</v>
          </cell>
          <cell r="D15834">
            <v>94535137</v>
          </cell>
        </row>
        <row r="15835">
          <cell r="C15835" t="str">
            <v>09388-00007</v>
          </cell>
          <cell r="D15835">
            <v>94535138</v>
          </cell>
        </row>
        <row r="15836">
          <cell r="C15836" t="str">
            <v>09388-00020</v>
          </cell>
          <cell r="D15836">
            <v>94535139</v>
          </cell>
        </row>
        <row r="15837">
          <cell r="C15837" t="str">
            <v>09390-52003</v>
          </cell>
          <cell r="D15837">
            <v>94535140</v>
          </cell>
        </row>
        <row r="15838">
          <cell r="C15838" t="str">
            <v>093S1A58125</v>
          </cell>
          <cell r="D15838">
            <v>94535034</v>
          </cell>
        </row>
        <row r="15839">
          <cell r="C15839" t="str">
            <v>093S3A03027</v>
          </cell>
          <cell r="D15839">
            <v>94535035</v>
          </cell>
        </row>
        <row r="15840">
          <cell r="C15840" t="str">
            <v>093S6-56124</v>
          </cell>
          <cell r="D15840">
            <v>94535036</v>
          </cell>
        </row>
        <row r="15841">
          <cell r="C15841" t="str">
            <v>093S6-56127</v>
          </cell>
          <cell r="D15841">
            <v>94535037</v>
          </cell>
        </row>
        <row r="15842">
          <cell r="C15842" t="str">
            <v>093S7-04002</v>
          </cell>
          <cell r="D15842">
            <v>94535038</v>
          </cell>
        </row>
        <row r="15843">
          <cell r="C15843" t="str">
            <v>09400-05403</v>
          </cell>
          <cell r="D15843">
            <v>94530005</v>
          </cell>
        </row>
        <row r="15844">
          <cell r="C15844" t="str">
            <v>09400-12301</v>
          </cell>
          <cell r="D15844">
            <v>94530006</v>
          </cell>
        </row>
        <row r="15845">
          <cell r="C15845" t="str">
            <v>09400-12301-000</v>
          </cell>
          <cell r="D15845">
            <v>94530006</v>
          </cell>
        </row>
        <row r="15846">
          <cell r="C15846" t="str">
            <v>09400-13301</v>
          </cell>
          <cell r="D15846">
            <v>94530007</v>
          </cell>
        </row>
        <row r="15847">
          <cell r="C15847" t="str">
            <v>09400-15302</v>
          </cell>
          <cell r="D15847">
            <v>94530008</v>
          </cell>
        </row>
        <row r="15848">
          <cell r="C15848" t="str">
            <v>09400-15302</v>
          </cell>
          <cell r="D15848">
            <v>94530008</v>
          </cell>
        </row>
        <row r="15849">
          <cell r="C15849" t="str">
            <v>09400-20311</v>
          </cell>
          <cell r="D15849">
            <v>94530009</v>
          </cell>
        </row>
        <row r="15850">
          <cell r="C15850" t="str">
            <v>09400-52311</v>
          </cell>
          <cell r="D15850">
            <v>94530010</v>
          </cell>
        </row>
        <row r="15851">
          <cell r="C15851" t="str">
            <v>09400-52311</v>
          </cell>
          <cell r="D15851">
            <v>94530010</v>
          </cell>
        </row>
        <row r="15852">
          <cell r="C15852" t="str">
            <v>09400A24311</v>
          </cell>
          <cell r="D15852">
            <v>94530011</v>
          </cell>
        </row>
        <row r="15853">
          <cell r="C15853" t="str">
            <v>09400A34311</v>
          </cell>
          <cell r="D15853">
            <v>94530012</v>
          </cell>
        </row>
        <row r="15854">
          <cell r="C15854" t="str">
            <v>09400A37311</v>
          </cell>
          <cell r="D15854">
            <v>94530013</v>
          </cell>
        </row>
        <row r="15855">
          <cell r="C15855" t="str">
            <v>09400A37311</v>
          </cell>
          <cell r="D15855">
            <v>94530013</v>
          </cell>
        </row>
        <row r="15856">
          <cell r="C15856" t="str">
            <v>09400A40301</v>
          </cell>
          <cell r="D15856">
            <v>94530014</v>
          </cell>
        </row>
        <row r="15857">
          <cell r="C15857" t="str">
            <v>09400A40311</v>
          </cell>
          <cell r="D15857">
            <v>94530015</v>
          </cell>
        </row>
        <row r="15858">
          <cell r="C15858" t="str">
            <v>09401-06301</v>
          </cell>
          <cell r="D15858">
            <v>94530016</v>
          </cell>
        </row>
        <row r="15859">
          <cell r="C15859" t="str">
            <v>09401-10401</v>
          </cell>
          <cell r="D15859">
            <v>94530017</v>
          </cell>
        </row>
        <row r="15860">
          <cell r="C15860" t="str">
            <v>09401-11408</v>
          </cell>
          <cell r="D15860">
            <v>94530700</v>
          </cell>
        </row>
        <row r="15861">
          <cell r="C15861" t="str">
            <v>09401-11410</v>
          </cell>
          <cell r="D15861">
            <v>94530018</v>
          </cell>
        </row>
        <row r="15862">
          <cell r="C15862" t="str">
            <v>09401-12305</v>
          </cell>
          <cell r="D15862">
            <v>94530019</v>
          </cell>
        </row>
        <row r="15863">
          <cell r="C15863" t="str">
            <v>09401-12401</v>
          </cell>
          <cell r="D15863">
            <v>94530020</v>
          </cell>
        </row>
        <row r="15864">
          <cell r="C15864" t="str">
            <v>09401-13401</v>
          </cell>
          <cell r="D15864">
            <v>94530021</v>
          </cell>
        </row>
        <row r="15865">
          <cell r="C15865" t="str">
            <v>09401-13402</v>
          </cell>
          <cell r="D15865">
            <v>94530022</v>
          </cell>
        </row>
        <row r="15866">
          <cell r="C15866" t="str">
            <v>09401-13403</v>
          </cell>
          <cell r="D15866">
            <v>94530023</v>
          </cell>
        </row>
        <row r="15867">
          <cell r="C15867" t="str">
            <v>09401-13404</v>
          </cell>
          <cell r="D15867">
            <v>94530024</v>
          </cell>
        </row>
        <row r="15868">
          <cell r="C15868" t="str">
            <v>09401-13407</v>
          </cell>
          <cell r="D15868">
            <v>94530025</v>
          </cell>
        </row>
        <row r="15869">
          <cell r="C15869" t="str">
            <v>09401-13413</v>
          </cell>
          <cell r="D15869">
            <v>94530026</v>
          </cell>
        </row>
        <row r="15870">
          <cell r="C15870" t="str">
            <v>09401-14401</v>
          </cell>
          <cell r="D15870">
            <v>94530027</v>
          </cell>
        </row>
        <row r="15871">
          <cell r="C15871" t="str">
            <v>09401-14402</v>
          </cell>
          <cell r="D15871">
            <v>94530028</v>
          </cell>
        </row>
        <row r="15872">
          <cell r="C15872" t="str">
            <v>09401-15401</v>
          </cell>
          <cell r="D15872">
            <v>94530029</v>
          </cell>
        </row>
        <row r="15873">
          <cell r="C15873" t="str">
            <v>09401-15402</v>
          </cell>
          <cell r="D15873">
            <v>94530030</v>
          </cell>
        </row>
        <row r="15874">
          <cell r="C15874" t="str">
            <v>09401-15403</v>
          </cell>
          <cell r="D15874">
            <v>94530031</v>
          </cell>
        </row>
        <row r="15875">
          <cell r="C15875" t="str">
            <v>09401-15404</v>
          </cell>
          <cell r="D15875">
            <v>94530032</v>
          </cell>
        </row>
        <row r="15876">
          <cell r="C15876" t="str">
            <v>09401-15405</v>
          </cell>
          <cell r="D15876">
            <v>94530033</v>
          </cell>
        </row>
        <row r="15877">
          <cell r="C15877" t="str">
            <v>09401-15406</v>
          </cell>
          <cell r="D15877">
            <v>94530034</v>
          </cell>
        </row>
        <row r="15878">
          <cell r="C15878" t="str">
            <v>09401-15407</v>
          </cell>
          <cell r="D15878">
            <v>94530035</v>
          </cell>
        </row>
        <row r="15879">
          <cell r="C15879" t="str">
            <v>09401-15409</v>
          </cell>
          <cell r="D15879">
            <v>94530036</v>
          </cell>
        </row>
        <row r="15880">
          <cell r="C15880" t="str">
            <v>09401-15410</v>
          </cell>
          <cell r="D15880">
            <v>94530037</v>
          </cell>
        </row>
        <row r="15881">
          <cell r="C15881" t="str">
            <v>09401-15411</v>
          </cell>
          <cell r="D15881">
            <v>94530038</v>
          </cell>
        </row>
        <row r="15882">
          <cell r="C15882" t="str">
            <v>09401-15412</v>
          </cell>
          <cell r="D15882">
            <v>94530039</v>
          </cell>
        </row>
        <row r="15883">
          <cell r="C15883" t="str">
            <v>09401-15413</v>
          </cell>
          <cell r="D15883">
            <v>94530040</v>
          </cell>
        </row>
        <row r="15884">
          <cell r="C15884" t="str">
            <v>09401-15414</v>
          </cell>
          <cell r="D15884">
            <v>94530041</v>
          </cell>
        </row>
        <row r="15885">
          <cell r="C15885" t="str">
            <v>09401-16401</v>
          </cell>
          <cell r="D15885">
            <v>94530042</v>
          </cell>
        </row>
        <row r="15886">
          <cell r="C15886" t="str">
            <v>09401-16402</v>
          </cell>
          <cell r="D15886">
            <v>94530043</v>
          </cell>
        </row>
        <row r="15887">
          <cell r="C15887" t="str">
            <v>09401-17401</v>
          </cell>
          <cell r="D15887">
            <v>94530044</v>
          </cell>
        </row>
        <row r="15888">
          <cell r="C15888" t="str">
            <v>09401-17402</v>
          </cell>
          <cell r="D15888">
            <v>94530045</v>
          </cell>
        </row>
        <row r="15889">
          <cell r="C15889" t="str">
            <v>09401-17403</v>
          </cell>
          <cell r="D15889">
            <v>94530046</v>
          </cell>
        </row>
        <row r="15890">
          <cell r="C15890" t="str">
            <v>09401-17405</v>
          </cell>
          <cell r="D15890">
            <v>94530047</v>
          </cell>
        </row>
        <row r="15891">
          <cell r="C15891" t="str">
            <v>09401-18401</v>
          </cell>
          <cell r="D15891">
            <v>94530048</v>
          </cell>
        </row>
        <row r="15892">
          <cell r="C15892" t="str">
            <v>09401-18401</v>
          </cell>
          <cell r="D15892">
            <v>94530048</v>
          </cell>
        </row>
        <row r="15893">
          <cell r="C15893" t="str">
            <v>09401-18402</v>
          </cell>
          <cell r="D15893">
            <v>94530049</v>
          </cell>
        </row>
        <row r="15894">
          <cell r="C15894" t="str">
            <v>09401-20401</v>
          </cell>
          <cell r="D15894">
            <v>94530050</v>
          </cell>
        </row>
        <row r="15895">
          <cell r="C15895" t="str">
            <v>09401-20402</v>
          </cell>
          <cell r="D15895">
            <v>94530051</v>
          </cell>
        </row>
        <row r="15896">
          <cell r="C15896" t="str">
            <v>09401-20403</v>
          </cell>
          <cell r="D15896">
            <v>94530052</v>
          </cell>
        </row>
        <row r="15897">
          <cell r="C15897" t="str">
            <v>09401-20404</v>
          </cell>
          <cell r="D15897">
            <v>94530053</v>
          </cell>
        </row>
        <row r="15898">
          <cell r="C15898" t="str">
            <v>09401-20405</v>
          </cell>
          <cell r="D15898">
            <v>94530054</v>
          </cell>
        </row>
        <row r="15899">
          <cell r="C15899" t="str">
            <v>09401-20406</v>
          </cell>
          <cell r="D15899">
            <v>94530055</v>
          </cell>
        </row>
        <row r="15900">
          <cell r="C15900" t="str">
            <v>09401-20410</v>
          </cell>
          <cell r="D15900">
            <v>94530056</v>
          </cell>
        </row>
        <row r="15901">
          <cell r="C15901" t="str">
            <v>09401-21401</v>
          </cell>
          <cell r="D15901">
            <v>94530057</v>
          </cell>
        </row>
        <row r="15902">
          <cell r="C15902" t="str">
            <v>09401-21402</v>
          </cell>
          <cell r="D15902">
            <v>94530687</v>
          </cell>
        </row>
        <row r="15903">
          <cell r="C15903" t="str">
            <v>09401-21403</v>
          </cell>
          <cell r="D15903">
            <v>94530058</v>
          </cell>
        </row>
        <row r="15904">
          <cell r="C15904" t="str">
            <v>09401-21404</v>
          </cell>
          <cell r="D15904">
            <v>94530059</v>
          </cell>
        </row>
        <row r="15905">
          <cell r="C15905" t="str">
            <v>09401-22401</v>
          </cell>
          <cell r="D15905">
            <v>94530060</v>
          </cell>
        </row>
        <row r="15906">
          <cell r="C15906" t="str">
            <v>09401-22402</v>
          </cell>
          <cell r="D15906">
            <v>94530061</v>
          </cell>
        </row>
        <row r="15907">
          <cell r="C15907" t="str">
            <v>09401-22403</v>
          </cell>
          <cell r="D15907">
            <v>94530062</v>
          </cell>
        </row>
        <row r="15908">
          <cell r="C15908" t="str">
            <v>09401-22404</v>
          </cell>
          <cell r="D15908">
            <v>94530063</v>
          </cell>
        </row>
        <row r="15909">
          <cell r="C15909" t="str">
            <v>09401-22405</v>
          </cell>
          <cell r="D15909">
            <v>94530064</v>
          </cell>
        </row>
        <row r="15910">
          <cell r="C15910" t="str">
            <v>09401-23401</v>
          </cell>
          <cell r="D15910">
            <v>94530065</v>
          </cell>
        </row>
        <row r="15911">
          <cell r="C15911" t="str">
            <v>09401-23402</v>
          </cell>
          <cell r="D15911">
            <v>94530066</v>
          </cell>
        </row>
        <row r="15912">
          <cell r="C15912" t="str">
            <v>09401-23403</v>
          </cell>
          <cell r="D15912">
            <v>94530067</v>
          </cell>
        </row>
        <row r="15913">
          <cell r="C15913" t="str">
            <v>09401-23404</v>
          </cell>
          <cell r="D15913">
            <v>94530068</v>
          </cell>
        </row>
        <row r="15914">
          <cell r="C15914" t="str">
            <v>09401-23405</v>
          </cell>
          <cell r="D15914">
            <v>94530069</v>
          </cell>
        </row>
        <row r="15915">
          <cell r="C15915" t="str">
            <v>09401-23406</v>
          </cell>
          <cell r="D15915">
            <v>94530070</v>
          </cell>
        </row>
        <row r="15916">
          <cell r="C15916" t="str">
            <v>09401-23407</v>
          </cell>
          <cell r="D15916">
            <v>94530071</v>
          </cell>
        </row>
        <row r="15917">
          <cell r="C15917" t="str">
            <v>09401-23408</v>
          </cell>
          <cell r="D15917">
            <v>94530072</v>
          </cell>
        </row>
        <row r="15918">
          <cell r="C15918" t="str">
            <v>09401-25401</v>
          </cell>
          <cell r="D15918">
            <v>94530073</v>
          </cell>
        </row>
        <row r="15919">
          <cell r="C15919" t="str">
            <v>09401-25402</v>
          </cell>
          <cell r="D15919">
            <v>94530074</v>
          </cell>
        </row>
        <row r="15920">
          <cell r="C15920" t="str">
            <v>09401-25403</v>
          </cell>
          <cell r="D15920">
            <v>94530075</v>
          </cell>
        </row>
        <row r="15921">
          <cell r="C15921" t="str">
            <v>09401-25404</v>
          </cell>
          <cell r="D15921">
            <v>94530076</v>
          </cell>
        </row>
        <row r="15922">
          <cell r="C15922" t="str">
            <v>09401-25405</v>
          </cell>
          <cell r="D15922">
            <v>94530077</v>
          </cell>
        </row>
        <row r="15923">
          <cell r="C15923" t="str">
            <v>09401-25407</v>
          </cell>
          <cell r="D15923">
            <v>94530078</v>
          </cell>
        </row>
        <row r="15924">
          <cell r="C15924" t="str">
            <v>09401-26402</v>
          </cell>
          <cell r="D15924">
            <v>94530079</v>
          </cell>
        </row>
        <row r="15925">
          <cell r="C15925" t="str">
            <v>09401-27401</v>
          </cell>
          <cell r="D15925">
            <v>94530080</v>
          </cell>
        </row>
        <row r="15926">
          <cell r="C15926" t="str">
            <v>09401-27403</v>
          </cell>
          <cell r="D15926">
            <v>94530081</v>
          </cell>
        </row>
        <row r="15927">
          <cell r="C15927" t="str">
            <v>09401-27404</v>
          </cell>
          <cell r="D15927">
            <v>94530082</v>
          </cell>
        </row>
        <row r="15928">
          <cell r="C15928" t="str">
            <v>09401-27405</v>
          </cell>
          <cell r="D15928">
            <v>94530083</v>
          </cell>
        </row>
        <row r="15929">
          <cell r="C15929" t="str">
            <v>09401-27407</v>
          </cell>
          <cell r="D15929">
            <v>94530084</v>
          </cell>
        </row>
        <row r="15930">
          <cell r="C15930" t="str">
            <v>09401-28401</v>
          </cell>
          <cell r="D15930">
            <v>94530085</v>
          </cell>
        </row>
        <row r="15931">
          <cell r="C15931" t="str">
            <v>09401-29401</v>
          </cell>
          <cell r="D15931">
            <v>94530086</v>
          </cell>
        </row>
        <row r="15932">
          <cell r="C15932" t="str">
            <v>09401-29402</v>
          </cell>
          <cell r="D15932">
            <v>94530674</v>
          </cell>
        </row>
        <row r="15933">
          <cell r="C15933" t="str">
            <v>09401-31401</v>
          </cell>
          <cell r="D15933">
            <v>94530087</v>
          </cell>
        </row>
        <row r="15934">
          <cell r="C15934" t="str">
            <v>09401-32401</v>
          </cell>
          <cell r="D15934">
            <v>94530088</v>
          </cell>
        </row>
        <row r="15935">
          <cell r="C15935" t="str">
            <v>09401-33401</v>
          </cell>
          <cell r="D15935">
            <v>94530089</v>
          </cell>
        </row>
        <row r="15936">
          <cell r="C15936" t="str">
            <v>09401-35401</v>
          </cell>
          <cell r="D15936">
            <v>94530090</v>
          </cell>
        </row>
        <row r="15937">
          <cell r="C15937" t="str">
            <v>09401-35402</v>
          </cell>
          <cell r="D15937">
            <v>94530091</v>
          </cell>
        </row>
        <row r="15938">
          <cell r="C15938" t="str">
            <v>09401-35404</v>
          </cell>
          <cell r="D15938">
            <v>94530092</v>
          </cell>
        </row>
        <row r="15939">
          <cell r="C15939" t="str">
            <v>09401-35405</v>
          </cell>
          <cell r="D15939">
            <v>94530093</v>
          </cell>
        </row>
        <row r="15940">
          <cell r="C15940" t="str">
            <v>09401-38401</v>
          </cell>
          <cell r="D15940">
            <v>94530094</v>
          </cell>
        </row>
        <row r="15941">
          <cell r="C15941" t="str">
            <v>09401-38402</v>
          </cell>
          <cell r="D15941">
            <v>94530095</v>
          </cell>
        </row>
        <row r="15942">
          <cell r="C15942" t="str">
            <v>09401-38404</v>
          </cell>
          <cell r="D15942">
            <v>94530096</v>
          </cell>
        </row>
        <row r="15943">
          <cell r="C15943" t="str">
            <v>09401-39401</v>
          </cell>
          <cell r="D15943">
            <v>94530097</v>
          </cell>
        </row>
        <row r="15944">
          <cell r="C15944" t="str">
            <v>09401-40401</v>
          </cell>
          <cell r="D15944">
            <v>94530688</v>
          </cell>
        </row>
        <row r="15945">
          <cell r="C15945" t="str">
            <v>09401-43401</v>
          </cell>
          <cell r="D15945">
            <v>94530689</v>
          </cell>
        </row>
        <row r="15946">
          <cell r="C15946" t="str">
            <v>09401-43402</v>
          </cell>
          <cell r="D15946">
            <v>94530098</v>
          </cell>
        </row>
        <row r="15947">
          <cell r="C15947" t="str">
            <v>09401-43403</v>
          </cell>
          <cell r="D15947">
            <v>94530099</v>
          </cell>
        </row>
        <row r="15948">
          <cell r="C15948" t="str">
            <v>09401-44401</v>
          </cell>
          <cell r="D15948">
            <v>94530690</v>
          </cell>
        </row>
        <row r="15949">
          <cell r="C15949" t="str">
            <v>09401A07401</v>
          </cell>
          <cell r="D15949">
            <v>94530100</v>
          </cell>
        </row>
        <row r="15950">
          <cell r="C15950" t="str">
            <v>09401A07402</v>
          </cell>
          <cell r="D15950">
            <v>94530101</v>
          </cell>
        </row>
        <row r="15951">
          <cell r="C15951" t="str">
            <v>09401A07403</v>
          </cell>
          <cell r="D15951">
            <v>94530102</v>
          </cell>
        </row>
        <row r="15952">
          <cell r="C15952" t="str">
            <v>09401A08301</v>
          </cell>
          <cell r="D15952">
            <v>94530103</v>
          </cell>
        </row>
        <row r="15953">
          <cell r="C15953" t="str">
            <v>09401A10404</v>
          </cell>
          <cell r="D15953">
            <v>94530104</v>
          </cell>
        </row>
        <row r="15954">
          <cell r="C15954" t="str">
            <v>09401A10405</v>
          </cell>
          <cell r="D15954">
            <v>94530105</v>
          </cell>
        </row>
        <row r="15955">
          <cell r="C15955" t="str">
            <v>09401A11405</v>
          </cell>
          <cell r="D15955">
            <v>94530106</v>
          </cell>
        </row>
        <row r="15956">
          <cell r="C15956" t="str">
            <v>09401A11405</v>
          </cell>
          <cell r="D15956">
            <v>94530106</v>
          </cell>
        </row>
        <row r="15957">
          <cell r="C15957" t="str">
            <v>09401A11408</v>
          </cell>
          <cell r="D15957">
            <v>94530107</v>
          </cell>
        </row>
        <row r="15958">
          <cell r="C15958" t="str">
            <v>09401A11408</v>
          </cell>
          <cell r="D15958">
            <v>94530107</v>
          </cell>
        </row>
        <row r="15959">
          <cell r="C15959" t="str">
            <v>09401A11409</v>
          </cell>
          <cell r="D15959">
            <v>94530108</v>
          </cell>
        </row>
        <row r="15960">
          <cell r="C15960" t="str">
            <v>09401A13301</v>
          </cell>
          <cell r="D15960">
            <v>94530109</v>
          </cell>
        </row>
        <row r="15961">
          <cell r="C15961" t="str">
            <v>09401A14301</v>
          </cell>
          <cell r="D15961">
            <v>94530110</v>
          </cell>
        </row>
        <row r="15962">
          <cell r="C15962" t="str">
            <v>09401A15402</v>
          </cell>
          <cell r="D15962">
            <v>94530111</v>
          </cell>
        </row>
        <row r="15963">
          <cell r="C15963" t="str">
            <v>09401A15402</v>
          </cell>
          <cell r="D15963">
            <v>94530111</v>
          </cell>
        </row>
        <row r="15964">
          <cell r="C15964" t="str">
            <v>09401A15402</v>
          </cell>
          <cell r="D15964">
            <v>94515111</v>
          </cell>
        </row>
        <row r="15965">
          <cell r="C15965" t="str">
            <v>09401A16301</v>
          </cell>
          <cell r="D15965">
            <v>94530112</v>
          </cell>
        </row>
        <row r="15966">
          <cell r="C15966" t="str">
            <v>09401A16301</v>
          </cell>
          <cell r="D15966">
            <v>94530112</v>
          </cell>
        </row>
        <row r="15967">
          <cell r="C15967" t="str">
            <v>09401A18403</v>
          </cell>
          <cell r="D15967">
            <v>94530113</v>
          </cell>
        </row>
        <row r="15968">
          <cell r="C15968" t="str">
            <v>09401A27402</v>
          </cell>
          <cell r="D15968">
            <v>94530114</v>
          </cell>
        </row>
        <row r="15969">
          <cell r="C15969" t="str">
            <v>09402-00309</v>
          </cell>
          <cell r="D15969">
            <v>94530115</v>
          </cell>
        </row>
        <row r="15970">
          <cell r="C15970" t="str">
            <v>09402-00433</v>
          </cell>
          <cell r="D15970">
            <v>94535748</v>
          </cell>
        </row>
        <row r="15971">
          <cell r="C15971" t="str">
            <v>09402-00501</v>
          </cell>
          <cell r="D15971">
            <v>94530116</v>
          </cell>
        </row>
        <row r="15972">
          <cell r="C15972" t="str">
            <v>09402-16502</v>
          </cell>
          <cell r="D15972">
            <v>94530117</v>
          </cell>
        </row>
        <row r="15973">
          <cell r="C15973" t="str">
            <v>09402-16503</v>
          </cell>
          <cell r="D15973">
            <v>94530118</v>
          </cell>
        </row>
        <row r="15974">
          <cell r="C15974" t="str">
            <v>09402-25501</v>
          </cell>
          <cell r="D15974">
            <v>94530119</v>
          </cell>
        </row>
        <row r="15975">
          <cell r="C15975" t="str">
            <v>09402-27501</v>
          </cell>
          <cell r="D15975">
            <v>94530120</v>
          </cell>
        </row>
        <row r="15976">
          <cell r="C15976" t="str">
            <v>09402-32501</v>
          </cell>
          <cell r="D15976">
            <v>94530691</v>
          </cell>
        </row>
        <row r="15977">
          <cell r="C15977" t="str">
            <v>09402-45501</v>
          </cell>
          <cell r="D15977">
            <v>94530121</v>
          </cell>
        </row>
        <row r="15978">
          <cell r="C15978" t="str">
            <v>09402-55501</v>
          </cell>
          <cell r="D15978">
            <v>94530122</v>
          </cell>
        </row>
        <row r="15979">
          <cell r="C15979" t="str">
            <v>09402-60501</v>
          </cell>
          <cell r="D15979">
            <v>94530123</v>
          </cell>
        </row>
        <row r="15980">
          <cell r="C15980" t="str">
            <v>09402-70501</v>
          </cell>
          <cell r="D15980">
            <v>94530124</v>
          </cell>
        </row>
        <row r="15981">
          <cell r="C15981" t="str">
            <v>09402-80501</v>
          </cell>
          <cell r="D15981">
            <v>94530125</v>
          </cell>
        </row>
        <row r="15982">
          <cell r="C15982" t="str">
            <v>09402-90501</v>
          </cell>
          <cell r="D15982">
            <v>94530126</v>
          </cell>
        </row>
        <row r="15983">
          <cell r="C15983" t="str">
            <v>09402-92301</v>
          </cell>
          <cell r="D15983">
            <v>94530127</v>
          </cell>
        </row>
        <row r="15984">
          <cell r="C15984" t="str">
            <v>09402A00167</v>
          </cell>
          <cell r="D15984">
            <v>94535751</v>
          </cell>
        </row>
        <row r="15985">
          <cell r="C15985" t="str">
            <v>09402A00309</v>
          </cell>
          <cell r="D15985">
            <v>94530128</v>
          </cell>
        </row>
        <row r="15986">
          <cell r="C15986" t="str">
            <v>09402A50302</v>
          </cell>
          <cell r="D15986">
            <v>94530129</v>
          </cell>
        </row>
        <row r="15987">
          <cell r="C15987" t="str">
            <v>09402A57309</v>
          </cell>
          <cell r="D15987">
            <v>94530130</v>
          </cell>
        </row>
        <row r="15988">
          <cell r="C15988" t="str">
            <v>09402A57309</v>
          </cell>
          <cell r="D15988">
            <v>94530130</v>
          </cell>
        </row>
        <row r="15989">
          <cell r="C15989" t="str">
            <v>09403-03301</v>
          </cell>
          <cell r="D15989">
            <v>94530131</v>
          </cell>
        </row>
        <row r="15990">
          <cell r="C15990" t="str">
            <v>09403-03302</v>
          </cell>
          <cell r="D15990">
            <v>94530131</v>
          </cell>
        </row>
        <row r="15991">
          <cell r="C15991" t="str">
            <v>09403-03303</v>
          </cell>
          <cell r="D15991">
            <v>94530132</v>
          </cell>
        </row>
        <row r="15992">
          <cell r="C15992" t="str">
            <v>09403-03305</v>
          </cell>
          <cell r="D15992">
            <v>94530133</v>
          </cell>
        </row>
        <row r="15993">
          <cell r="C15993" t="str">
            <v>09403-03306</v>
          </cell>
          <cell r="D15993">
            <v>94530134</v>
          </cell>
        </row>
        <row r="15994">
          <cell r="C15994" t="str">
            <v>09403-04301</v>
          </cell>
          <cell r="D15994">
            <v>94530135</v>
          </cell>
        </row>
        <row r="15995">
          <cell r="C15995" t="str">
            <v>09403-04303</v>
          </cell>
          <cell r="D15995">
            <v>94530136</v>
          </cell>
        </row>
        <row r="15996">
          <cell r="C15996" t="str">
            <v>09403-04304</v>
          </cell>
          <cell r="D15996">
            <v>94530137</v>
          </cell>
        </row>
        <row r="15997">
          <cell r="C15997" t="str">
            <v>09403-04305</v>
          </cell>
          <cell r="D15997">
            <v>94530138</v>
          </cell>
        </row>
        <row r="15998">
          <cell r="C15998" t="str">
            <v>09403-04306</v>
          </cell>
          <cell r="D15998">
            <v>94530139</v>
          </cell>
        </row>
        <row r="15999">
          <cell r="C15999" t="str">
            <v>09403-04307</v>
          </cell>
          <cell r="D15999">
            <v>94530140</v>
          </cell>
        </row>
        <row r="16000">
          <cell r="C16000" t="str">
            <v>09403-04308</v>
          </cell>
          <cell r="D16000">
            <v>94530141</v>
          </cell>
        </row>
        <row r="16001">
          <cell r="C16001" t="str">
            <v>09403-05302</v>
          </cell>
          <cell r="D16001">
            <v>94530142</v>
          </cell>
        </row>
        <row r="16002">
          <cell r="C16002" t="str">
            <v>09403-05302</v>
          </cell>
          <cell r="D16002">
            <v>94530142</v>
          </cell>
        </row>
        <row r="16003">
          <cell r="C16003" t="str">
            <v>09403-06312</v>
          </cell>
          <cell r="D16003">
            <v>94530143</v>
          </cell>
        </row>
        <row r="16004">
          <cell r="C16004" t="str">
            <v>09403-06312</v>
          </cell>
          <cell r="D16004">
            <v>94530143</v>
          </cell>
        </row>
        <row r="16005">
          <cell r="C16005" t="str">
            <v>09403-06404</v>
          </cell>
          <cell r="D16005">
            <v>94530144</v>
          </cell>
        </row>
        <row r="16006">
          <cell r="C16006" t="str">
            <v>09403-06404</v>
          </cell>
          <cell r="D16006">
            <v>94530144</v>
          </cell>
        </row>
        <row r="16007">
          <cell r="C16007" t="str">
            <v>09403-06405</v>
          </cell>
          <cell r="D16007">
            <v>94530145</v>
          </cell>
        </row>
        <row r="16008">
          <cell r="C16008" t="str">
            <v>09403-06407</v>
          </cell>
          <cell r="D16008">
            <v>94530146</v>
          </cell>
        </row>
        <row r="16009">
          <cell r="C16009" t="str">
            <v>09403-06407</v>
          </cell>
          <cell r="D16009">
            <v>94530146</v>
          </cell>
        </row>
        <row r="16010">
          <cell r="C16010" t="str">
            <v>09403-07301</v>
          </cell>
          <cell r="D16010">
            <v>94530147</v>
          </cell>
        </row>
        <row r="16011">
          <cell r="C16011" t="str">
            <v>09403-07302</v>
          </cell>
          <cell r="D16011">
            <v>94530148</v>
          </cell>
        </row>
        <row r="16012">
          <cell r="C16012" t="str">
            <v>09403-07303</v>
          </cell>
          <cell r="D16012">
            <v>94530149</v>
          </cell>
        </row>
        <row r="16013">
          <cell r="C16013" t="str">
            <v>09403-07304</v>
          </cell>
          <cell r="D16013">
            <v>94530150</v>
          </cell>
        </row>
        <row r="16014">
          <cell r="C16014" t="str">
            <v>09403-07305</v>
          </cell>
          <cell r="D16014">
            <v>94530151</v>
          </cell>
        </row>
        <row r="16015">
          <cell r="C16015" t="str">
            <v>09403-07306</v>
          </cell>
          <cell r="D16015">
            <v>94530152</v>
          </cell>
        </row>
        <row r="16016">
          <cell r="C16016" t="str">
            <v>09403-07307</v>
          </cell>
          <cell r="D16016">
            <v>94530153</v>
          </cell>
        </row>
        <row r="16017">
          <cell r="C16017" t="str">
            <v>09403-07311</v>
          </cell>
          <cell r="D16017">
            <v>94530154</v>
          </cell>
        </row>
        <row r="16018">
          <cell r="C16018" t="str">
            <v>09403-07319</v>
          </cell>
          <cell r="D16018">
            <v>94530155</v>
          </cell>
        </row>
        <row r="16019">
          <cell r="C16019" t="str">
            <v>09403-07320</v>
          </cell>
          <cell r="D16019">
            <v>94530156</v>
          </cell>
        </row>
        <row r="16020">
          <cell r="C16020" t="str">
            <v>09403-07321</v>
          </cell>
          <cell r="D16020">
            <v>94530157</v>
          </cell>
        </row>
        <row r="16021">
          <cell r="C16021" t="str">
            <v>09403-07322</v>
          </cell>
          <cell r="D16021">
            <v>94530158</v>
          </cell>
        </row>
        <row r="16022">
          <cell r="C16022" t="str">
            <v>09403-07323</v>
          </cell>
          <cell r="D16022">
            <v>94530159</v>
          </cell>
        </row>
        <row r="16023">
          <cell r="C16023" t="str">
            <v>09403-08301</v>
          </cell>
          <cell r="D16023">
            <v>94530160</v>
          </cell>
        </row>
        <row r="16024">
          <cell r="C16024" t="str">
            <v>09403-08302</v>
          </cell>
          <cell r="D16024">
            <v>94530161</v>
          </cell>
        </row>
        <row r="16025">
          <cell r="C16025" t="str">
            <v>09403-09306</v>
          </cell>
          <cell r="D16025">
            <v>94530162</v>
          </cell>
        </row>
        <row r="16026">
          <cell r="C16026" t="str">
            <v>09403-09402</v>
          </cell>
          <cell r="D16026">
            <v>94530163</v>
          </cell>
        </row>
        <row r="16027">
          <cell r="C16027" t="str">
            <v>09403-09403</v>
          </cell>
          <cell r="D16027">
            <v>94530164</v>
          </cell>
        </row>
        <row r="16028">
          <cell r="C16028" t="str">
            <v>09403-09404</v>
          </cell>
          <cell r="D16028">
            <v>94530165</v>
          </cell>
        </row>
        <row r="16029">
          <cell r="C16029" t="str">
            <v>09403-10301</v>
          </cell>
          <cell r="D16029">
            <v>94530166</v>
          </cell>
        </row>
        <row r="16030">
          <cell r="C16030" t="str">
            <v>09403-10302</v>
          </cell>
          <cell r="D16030">
            <v>94530167</v>
          </cell>
        </row>
        <row r="16031">
          <cell r="C16031" t="str">
            <v>09403-17401</v>
          </cell>
          <cell r="D16031">
            <v>94530168</v>
          </cell>
        </row>
        <row r="16032">
          <cell r="C16032" t="str">
            <v>09403-19401</v>
          </cell>
          <cell r="D16032">
            <v>94530169</v>
          </cell>
        </row>
        <row r="16033">
          <cell r="C16033" t="str">
            <v>09403-19401</v>
          </cell>
          <cell r="D16033">
            <v>94530169</v>
          </cell>
        </row>
        <row r="16034">
          <cell r="C16034" t="str">
            <v>09403-23402</v>
          </cell>
          <cell r="D16034">
            <v>94530170</v>
          </cell>
        </row>
        <row r="16035">
          <cell r="C16035" t="str">
            <v>09403-23402</v>
          </cell>
          <cell r="D16035">
            <v>94530170</v>
          </cell>
        </row>
        <row r="16036">
          <cell r="C16036" t="str">
            <v>09403-25301</v>
          </cell>
          <cell r="D16036">
            <v>94530171</v>
          </cell>
        </row>
        <row r="16037">
          <cell r="C16037" t="str">
            <v>09403-26301</v>
          </cell>
          <cell r="D16037">
            <v>94530172</v>
          </cell>
        </row>
        <row r="16038">
          <cell r="C16038" t="str">
            <v>09403-26302</v>
          </cell>
          <cell r="D16038">
            <v>94530173</v>
          </cell>
        </row>
        <row r="16039">
          <cell r="C16039" t="str">
            <v>09403-26303</v>
          </cell>
          <cell r="D16039">
            <v>94530174</v>
          </cell>
        </row>
        <row r="16040">
          <cell r="C16040" t="str">
            <v>09403-32301</v>
          </cell>
          <cell r="D16040">
            <v>94530175</v>
          </cell>
        </row>
        <row r="16041">
          <cell r="C16041" t="str">
            <v>09403-32301</v>
          </cell>
          <cell r="D16041">
            <v>94530175</v>
          </cell>
        </row>
        <row r="16042">
          <cell r="C16042" t="str">
            <v>09403-48401</v>
          </cell>
          <cell r="D16042">
            <v>94530176</v>
          </cell>
        </row>
        <row r="16043">
          <cell r="C16043" t="str">
            <v>09403-51405</v>
          </cell>
          <cell r="D16043">
            <v>94530177</v>
          </cell>
        </row>
        <row r="16044">
          <cell r="C16044" t="str">
            <v>09403-57401</v>
          </cell>
          <cell r="D16044">
            <v>94530178</v>
          </cell>
        </row>
        <row r="16045">
          <cell r="C16045" t="str">
            <v>09403-57401</v>
          </cell>
          <cell r="D16045">
            <v>94530178</v>
          </cell>
        </row>
        <row r="16046">
          <cell r="C16046" t="str">
            <v>09403A06401</v>
          </cell>
          <cell r="D16046">
            <v>94530179</v>
          </cell>
        </row>
        <row r="16047">
          <cell r="C16047" t="str">
            <v>09403A06401</v>
          </cell>
          <cell r="D16047">
            <v>94530179</v>
          </cell>
        </row>
        <row r="16048">
          <cell r="C16048" t="str">
            <v>09403A07312</v>
          </cell>
          <cell r="D16048">
            <v>94530180</v>
          </cell>
        </row>
        <row r="16049">
          <cell r="C16049" t="str">
            <v>09403A07312</v>
          </cell>
          <cell r="D16049">
            <v>94530179</v>
          </cell>
        </row>
        <row r="16050">
          <cell r="C16050" t="str">
            <v>09403A07312</v>
          </cell>
          <cell r="D16050">
            <v>94530180</v>
          </cell>
        </row>
        <row r="16051">
          <cell r="C16051" t="str">
            <v>09403A08322</v>
          </cell>
          <cell r="D16051">
            <v>94530181</v>
          </cell>
        </row>
        <row r="16052">
          <cell r="C16052" t="str">
            <v>09403A08404</v>
          </cell>
          <cell r="D16052">
            <v>94530182</v>
          </cell>
        </row>
        <row r="16053">
          <cell r="C16053" t="str">
            <v>09403A08404-000</v>
          </cell>
          <cell r="D16053">
            <v>94530182</v>
          </cell>
        </row>
        <row r="16054">
          <cell r="C16054" t="str">
            <v>09403A09401</v>
          </cell>
          <cell r="D16054">
            <v>94530183</v>
          </cell>
        </row>
        <row r="16055">
          <cell r="C16055" t="str">
            <v>09403A26401</v>
          </cell>
          <cell r="D16055">
            <v>94530184</v>
          </cell>
        </row>
        <row r="16056">
          <cell r="C16056" t="str">
            <v>09403A26401-000</v>
          </cell>
          <cell r="D16056">
            <v>94530184</v>
          </cell>
        </row>
        <row r="16057">
          <cell r="C16057" t="str">
            <v>09404-03401</v>
          </cell>
          <cell r="D16057">
            <v>94530185</v>
          </cell>
        </row>
        <row r="16058">
          <cell r="C16058" t="str">
            <v>09404-04402</v>
          </cell>
          <cell r="D16058">
            <v>94530186</v>
          </cell>
        </row>
        <row r="16059">
          <cell r="C16059" t="str">
            <v>09404-05401</v>
          </cell>
          <cell r="D16059">
            <v>94530187</v>
          </cell>
        </row>
        <row r="16060">
          <cell r="C16060" t="str">
            <v>09404-06201</v>
          </cell>
          <cell r="D16060">
            <v>94530188</v>
          </cell>
        </row>
        <row r="16061">
          <cell r="C16061" t="str">
            <v>09404-06205</v>
          </cell>
          <cell r="D16061">
            <v>94530189</v>
          </cell>
        </row>
        <row r="16062">
          <cell r="C16062" t="str">
            <v>09404-06401</v>
          </cell>
          <cell r="D16062">
            <v>94530190</v>
          </cell>
        </row>
        <row r="16063">
          <cell r="C16063" t="str">
            <v>09404-06402</v>
          </cell>
          <cell r="D16063">
            <v>94530191</v>
          </cell>
        </row>
        <row r="16064">
          <cell r="C16064" t="str">
            <v>09404-06402</v>
          </cell>
          <cell r="D16064">
            <v>94530191</v>
          </cell>
        </row>
        <row r="16065">
          <cell r="C16065" t="str">
            <v>09404-06403</v>
          </cell>
          <cell r="D16065">
            <v>94530192</v>
          </cell>
        </row>
        <row r="16066">
          <cell r="C16066" t="str">
            <v>09404-06404</v>
          </cell>
          <cell r="D16066">
            <v>94530193</v>
          </cell>
        </row>
        <row r="16067">
          <cell r="C16067" t="str">
            <v>09404-06405</v>
          </cell>
          <cell r="D16067">
            <v>94530194</v>
          </cell>
        </row>
        <row r="16068">
          <cell r="C16068" t="str">
            <v>09404-06406</v>
          </cell>
          <cell r="D16068">
            <v>94530195</v>
          </cell>
        </row>
        <row r="16069">
          <cell r="C16069" t="str">
            <v>09404-06406</v>
          </cell>
          <cell r="D16069">
            <v>94530195</v>
          </cell>
        </row>
        <row r="16070">
          <cell r="C16070" t="str">
            <v>09404-06421</v>
          </cell>
          <cell r="D16070">
            <v>94530196</v>
          </cell>
        </row>
        <row r="16071">
          <cell r="C16071" t="str">
            <v>09404-06421</v>
          </cell>
          <cell r="D16071">
            <v>94530196</v>
          </cell>
        </row>
        <row r="16072">
          <cell r="C16072" t="str">
            <v>09404-08201</v>
          </cell>
          <cell r="D16072">
            <v>94530197</v>
          </cell>
        </row>
        <row r="16073">
          <cell r="C16073" t="str">
            <v>09404-08402</v>
          </cell>
          <cell r="D16073">
            <v>94530198</v>
          </cell>
        </row>
        <row r="16074">
          <cell r="C16074" t="str">
            <v>09404-08403</v>
          </cell>
          <cell r="D16074">
            <v>94530199</v>
          </cell>
        </row>
        <row r="16075">
          <cell r="C16075" t="str">
            <v>09404-08404</v>
          </cell>
          <cell r="D16075">
            <v>94530200</v>
          </cell>
        </row>
        <row r="16076">
          <cell r="C16076" t="str">
            <v>09404-08406</v>
          </cell>
          <cell r="D16076">
            <v>94530195</v>
          </cell>
        </row>
        <row r="16077">
          <cell r="C16077" t="str">
            <v>09404-08406</v>
          </cell>
          <cell r="D16077">
            <v>94530201</v>
          </cell>
        </row>
        <row r="16078">
          <cell r="C16078" t="str">
            <v>09404-08407</v>
          </cell>
          <cell r="D16078">
            <v>94530202</v>
          </cell>
        </row>
        <row r="16079">
          <cell r="C16079" t="str">
            <v>09404-10201</v>
          </cell>
          <cell r="D16079">
            <v>94530203</v>
          </cell>
        </row>
        <row r="16080">
          <cell r="C16080" t="str">
            <v>09404-10403</v>
          </cell>
          <cell r="D16080">
            <v>94530204</v>
          </cell>
        </row>
        <row r="16081">
          <cell r="C16081" t="str">
            <v>09404-10406</v>
          </cell>
          <cell r="D16081">
            <v>94530205</v>
          </cell>
        </row>
        <row r="16082">
          <cell r="C16082" t="str">
            <v>09404-10406-000</v>
          </cell>
          <cell r="D16082">
            <v>94530205</v>
          </cell>
        </row>
        <row r="16083">
          <cell r="C16083" t="str">
            <v>09404A06403</v>
          </cell>
          <cell r="D16083">
            <v>94530206</v>
          </cell>
        </row>
        <row r="16084">
          <cell r="C16084" t="str">
            <v>09405-00906</v>
          </cell>
          <cell r="D16084">
            <v>94530207</v>
          </cell>
        </row>
        <row r="16085">
          <cell r="C16085" t="str">
            <v>09405-00919</v>
          </cell>
          <cell r="D16085">
            <v>94530208</v>
          </cell>
        </row>
        <row r="16086">
          <cell r="C16086" t="str">
            <v>09405-00919</v>
          </cell>
          <cell r="D16086">
            <v>94500208</v>
          </cell>
        </row>
        <row r="16087">
          <cell r="C16087" t="str">
            <v>09405-00921</v>
          </cell>
          <cell r="D16087">
            <v>94530209</v>
          </cell>
        </row>
        <row r="16088">
          <cell r="C16088" t="str">
            <v>09405-00931</v>
          </cell>
          <cell r="D16088">
            <v>94530210</v>
          </cell>
        </row>
        <row r="16089">
          <cell r="C16089" t="str">
            <v>09405-25302</v>
          </cell>
          <cell r="D16089">
            <v>94530211</v>
          </cell>
        </row>
        <row r="16090">
          <cell r="C16090" t="str">
            <v>09405-35302</v>
          </cell>
          <cell r="D16090">
            <v>94530212</v>
          </cell>
        </row>
        <row r="16091">
          <cell r="C16091" t="str">
            <v>09405-35402</v>
          </cell>
          <cell r="D16091">
            <v>94530213</v>
          </cell>
        </row>
        <row r="16092">
          <cell r="C16092" t="str">
            <v>09405-35402</v>
          </cell>
          <cell r="D16092">
            <v>94530213</v>
          </cell>
        </row>
        <row r="16093">
          <cell r="C16093" t="str">
            <v>09405-45302</v>
          </cell>
          <cell r="D16093">
            <v>94530214</v>
          </cell>
        </row>
        <row r="16094">
          <cell r="C16094" t="str">
            <v>09405-45401</v>
          </cell>
          <cell r="D16094">
            <v>94530215</v>
          </cell>
        </row>
        <row r="16095">
          <cell r="C16095" t="str">
            <v>09405-45402</v>
          </cell>
          <cell r="D16095">
            <v>94530216</v>
          </cell>
        </row>
        <row r="16096">
          <cell r="C16096" t="str">
            <v>09405-65302</v>
          </cell>
          <cell r="D16096">
            <v>94530217</v>
          </cell>
        </row>
        <row r="16097">
          <cell r="C16097" t="str">
            <v>09405-65402</v>
          </cell>
          <cell r="D16097">
            <v>94530218</v>
          </cell>
        </row>
        <row r="16098">
          <cell r="C16098" t="str">
            <v>09405-65402</v>
          </cell>
          <cell r="D16098">
            <v>94530218</v>
          </cell>
        </row>
        <row r="16099">
          <cell r="C16099" t="str">
            <v>09405-80302</v>
          </cell>
          <cell r="D16099">
            <v>94530219</v>
          </cell>
        </row>
        <row r="16100">
          <cell r="C16100" t="str">
            <v>09407-05403</v>
          </cell>
          <cell r="D16100">
            <v>94530220</v>
          </cell>
        </row>
        <row r="16101">
          <cell r="C16101" t="str">
            <v>09407-05403</v>
          </cell>
          <cell r="D16101">
            <v>94530220</v>
          </cell>
        </row>
        <row r="16102">
          <cell r="C16102" t="str">
            <v>09407-05406</v>
          </cell>
          <cell r="D16102">
            <v>94530221</v>
          </cell>
        </row>
        <row r="16103">
          <cell r="C16103" t="str">
            <v>09407-10402</v>
          </cell>
          <cell r="D16103">
            <v>94530222</v>
          </cell>
        </row>
        <row r="16104">
          <cell r="C16104" t="str">
            <v>09407-10404</v>
          </cell>
          <cell r="D16104">
            <v>94530223</v>
          </cell>
        </row>
        <row r="16105">
          <cell r="C16105" t="str">
            <v>09407-11401</v>
          </cell>
          <cell r="D16105">
            <v>94530224</v>
          </cell>
        </row>
        <row r="16106">
          <cell r="C16106" t="str">
            <v>09407-11401</v>
          </cell>
          <cell r="D16106">
            <v>94530224</v>
          </cell>
        </row>
        <row r="16107">
          <cell r="C16107" t="str">
            <v>09407-11402</v>
          </cell>
          <cell r="D16107">
            <v>94530225</v>
          </cell>
        </row>
        <row r="16108">
          <cell r="C16108" t="str">
            <v>09407-11402</v>
          </cell>
          <cell r="D16108">
            <v>94530225</v>
          </cell>
        </row>
        <row r="16109">
          <cell r="C16109" t="str">
            <v>09407-12401</v>
          </cell>
          <cell r="D16109">
            <v>94530226</v>
          </cell>
        </row>
        <row r="16110">
          <cell r="C16110" t="str">
            <v>09407-12404</v>
          </cell>
          <cell r="D16110">
            <v>94530227</v>
          </cell>
        </row>
        <row r="16111">
          <cell r="C16111" t="str">
            <v>09407-14405</v>
          </cell>
          <cell r="D16111">
            <v>94530228</v>
          </cell>
        </row>
        <row r="16112">
          <cell r="C16112" t="str">
            <v>09407-14408</v>
          </cell>
          <cell r="D16112">
            <v>94530229</v>
          </cell>
        </row>
        <row r="16113">
          <cell r="C16113" t="str">
            <v>09407-14408</v>
          </cell>
          <cell r="D16113">
            <v>94530229</v>
          </cell>
        </row>
        <row r="16114">
          <cell r="C16114" t="str">
            <v>09407-14408-000</v>
          </cell>
          <cell r="D16114">
            <v>94530229</v>
          </cell>
        </row>
        <row r="16115">
          <cell r="C16115" t="str">
            <v>09407-16401</v>
          </cell>
          <cell r="D16115">
            <v>94530230</v>
          </cell>
        </row>
        <row r="16116">
          <cell r="C16116" t="str">
            <v>09407-25401</v>
          </cell>
          <cell r="D16116">
            <v>94530231</v>
          </cell>
        </row>
        <row r="16117">
          <cell r="C16117" t="str">
            <v>09407-26401</v>
          </cell>
          <cell r="D16117">
            <v>94530232</v>
          </cell>
        </row>
        <row r="16118">
          <cell r="C16118" t="str">
            <v>09407A11401</v>
          </cell>
          <cell r="D16118">
            <v>94530233</v>
          </cell>
        </row>
        <row r="16119">
          <cell r="C16119" t="str">
            <v>09407A11401</v>
          </cell>
          <cell r="D16119">
            <v>94530233</v>
          </cell>
        </row>
        <row r="16120">
          <cell r="C16120" t="str">
            <v>09407A14403</v>
          </cell>
          <cell r="D16120">
            <v>94530234</v>
          </cell>
        </row>
        <row r="16121">
          <cell r="C16121" t="str">
            <v>09407A14403-000</v>
          </cell>
          <cell r="D16121">
            <v>94530233</v>
          </cell>
        </row>
        <row r="16122">
          <cell r="C16122" t="str">
            <v>09407A14403-000</v>
          </cell>
          <cell r="D16122">
            <v>94530224</v>
          </cell>
        </row>
        <row r="16123">
          <cell r="C16123" t="str">
            <v>09407A14403-000</v>
          </cell>
          <cell r="D16123">
            <v>94530234</v>
          </cell>
        </row>
        <row r="16124">
          <cell r="C16124" t="str">
            <v>09407A14407</v>
          </cell>
          <cell r="D16124">
            <v>94530235</v>
          </cell>
        </row>
        <row r="16125">
          <cell r="C16125" t="str">
            <v>09407A14407</v>
          </cell>
          <cell r="D16125">
            <v>94530235</v>
          </cell>
        </row>
        <row r="16126">
          <cell r="C16126" t="str">
            <v>09407A18402</v>
          </cell>
          <cell r="D16126">
            <v>94530236</v>
          </cell>
        </row>
        <row r="16127">
          <cell r="C16127" t="str">
            <v>09407A18402-000</v>
          </cell>
          <cell r="D16127">
            <v>94530236</v>
          </cell>
        </row>
        <row r="16128">
          <cell r="C16128" t="str">
            <v>09408-00001</v>
          </cell>
          <cell r="D16128">
            <v>94530237</v>
          </cell>
        </row>
        <row r="16129">
          <cell r="C16129" t="str">
            <v>09408-00003</v>
          </cell>
          <cell r="D16129">
            <v>94530238</v>
          </cell>
        </row>
        <row r="16130">
          <cell r="C16130" t="str">
            <v>09408-00004</v>
          </cell>
          <cell r="D16130">
            <v>94530239</v>
          </cell>
        </row>
        <row r="16131">
          <cell r="C16131" t="str">
            <v>09408-00005</v>
          </cell>
          <cell r="D16131">
            <v>94530240</v>
          </cell>
        </row>
        <row r="16132">
          <cell r="C16132" t="str">
            <v>09408-00006</v>
          </cell>
          <cell r="D16132">
            <v>94530241</v>
          </cell>
        </row>
        <row r="16133">
          <cell r="C16133" t="str">
            <v>09408-00007</v>
          </cell>
          <cell r="D16133">
            <v>94530242</v>
          </cell>
        </row>
        <row r="16134">
          <cell r="C16134" t="str">
            <v>09408-00008</v>
          </cell>
          <cell r="D16134">
            <v>94530243</v>
          </cell>
        </row>
        <row r="16135">
          <cell r="C16135" t="str">
            <v>09408-00009</v>
          </cell>
          <cell r="D16135">
            <v>94530244</v>
          </cell>
        </row>
        <row r="16136">
          <cell r="C16136" t="str">
            <v>09408-00010</v>
          </cell>
          <cell r="D16136">
            <v>94530245</v>
          </cell>
        </row>
        <row r="16137">
          <cell r="C16137" t="str">
            <v>09408-00010</v>
          </cell>
          <cell r="D16137">
            <v>94530245</v>
          </cell>
        </row>
        <row r="16138">
          <cell r="C16138" t="str">
            <v>09408-00011</v>
          </cell>
          <cell r="D16138">
            <v>94530246</v>
          </cell>
        </row>
        <row r="16139">
          <cell r="C16139" t="str">
            <v>09408-00012</v>
          </cell>
          <cell r="D16139">
            <v>94530247</v>
          </cell>
        </row>
        <row r="16140">
          <cell r="C16140" t="str">
            <v>09408-00013</v>
          </cell>
          <cell r="D16140">
            <v>94530247</v>
          </cell>
        </row>
        <row r="16141">
          <cell r="C16141" t="str">
            <v>09408-00013</v>
          </cell>
          <cell r="D16141">
            <v>94530247</v>
          </cell>
        </row>
        <row r="16142">
          <cell r="C16142" t="str">
            <v>09408-00015</v>
          </cell>
          <cell r="D16142">
            <v>94530248</v>
          </cell>
        </row>
        <row r="16143">
          <cell r="C16143" t="str">
            <v>09408-00018</v>
          </cell>
          <cell r="D16143">
            <v>94515249</v>
          </cell>
        </row>
        <row r="16144">
          <cell r="C16144" t="str">
            <v>09408-00018</v>
          </cell>
          <cell r="D16144">
            <v>94530249</v>
          </cell>
        </row>
        <row r="16145">
          <cell r="C16145" t="str">
            <v>09408-00018</v>
          </cell>
          <cell r="D16145">
            <v>94530249</v>
          </cell>
        </row>
        <row r="16146">
          <cell r="C16146" t="str">
            <v>09408-00019</v>
          </cell>
          <cell r="D16146">
            <v>94530250</v>
          </cell>
        </row>
        <row r="16147">
          <cell r="C16147" t="str">
            <v>09408-00020</v>
          </cell>
          <cell r="D16147">
            <v>94530251</v>
          </cell>
        </row>
        <row r="16148">
          <cell r="C16148" t="str">
            <v>09408-00021</v>
          </cell>
          <cell r="D16148">
            <v>94530252</v>
          </cell>
        </row>
        <row r="16149">
          <cell r="C16149" t="str">
            <v>09408-00022</v>
          </cell>
          <cell r="D16149">
            <v>94530253</v>
          </cell>
        </row>
        <row r="16150">
          <cell r="C16150" t="str">
            <v>09408-00023</v>
          </cell>
          <cell r="D16150">
            <v>94530254</v>
          </cell>
        </row>
        <row r="16151">
          <cell r="C16151" t="str">
            <v>09408-00024</v>
          </cell>
          <cell r="D16151">
            <v>94530255</v>
          </cell>
        </row>
        <row r="16152">
          <cell r="C16152" t="str">
            <v>09408-00024</v>
          </cell>
          <cell r="D16152">
            <v>94530255</v>
          </cell>
        </row>
        <row r="16153">
          <cell r="C16153" t="str">
            <v>09408-00025</v>
          </cell>
          <cell r="D16153">
            <v>94530256</v>
          </cell>
        </row>
        <row r="16154">
          <cell r="C16154" t="str">
            <v>09408-00026</v>
          </cell>
          <cell r="D16154">
            <v>94530257</v>
          </cell>
        </row>
        <row r="16155">
          <cell r="C16155" t="str">
            <v>09408-00027</v>
          </cell>
          <cell r="D16155">
            <v>94530258</v>
          </cell>
        </row>
        <row r="16156">
          <cell r="C16156" t="str">
            <v>09408-00028</v>
          </cell>
          <cell r="D16156">
            <v>94530259</v>
          </cell>
        </row>
        <row r="16157">
          <cell r="C16157" t="str">
            <v>09408-00029</v>
          </cell>
          <cell r="D16157">
            <v>94530260</v>
          </cell>
        </row>
        <row r="16158">
          <cell r="C16158" t="str">
            <v>09408-00030</v>
          </cell>
          <cell r="D16158">
            <v>94530261</v>
          </cell>
        </row>
        <row r="16159">
          <cell r="C16159" t="str">
            <v>09408-00031</v>
          </cell>
          <cell r="D16159">
            <v>94530262</v>
          </cell>
        </row>
        <row r="16160">
          <cell r="C16160" t="str">
            <v>09408-00032</v>
          </cell>
          <cell r="D16160">
            <v>94530263</v>
          </cell>
        </row>
        <row r="16161">
          <cell r="C16161" t="str">
            <v>09408-00032-000</v>
          </cell>
          <cell r="D16161">
            <v>94530263</v>
          </cell>
        </row>
        <row r="16162">
          <cell r="C16162" t="str">
            <v>09408-00032-000</v>
          </cell>
          <cell r="D16162">
            <v>94530263</v>
          </cell>
        </row>
        <row r="16163">
          <cell r="C16163" t="str">
            <v>09408-00033</v>
          </cell>
          <cell r="D16163">
            <v>94530264</v>
          </cell>
        </row>
        <row r="16164">
          <cell r="C16164" t="str">
            <v>09408-00034</v>
          </cell>
          <cell r="D16164">
            <v>94530265</v>
          </cell>
        </row>
        <row r="16165">
          <cell r="C16165" t="str">
            <v>09408-00036</v>
          </cell>
          <cell r="D16165">
            <v>94530266</v>
          </cell>
        </row>
        <row r="16166">
          <cell r="C16166" t="str">
            <v>09408-00038</v>
          </cell>
          <cell r="D16166">
            <v>94530267</v>
          </cell>
        </row>
        <row r="16167">
          <cell r="C16167" t="str">
            <v>09408-00039</v>
          </cell>
          <cell r="D16167">
            <v>94530268</v>
          </cell>
        </row>
        <row r="16168">
          <cell r="C16168" t="str">
            <v>09408-00041</v>
          </cell>
          <cell r="D16168">
            <v>94530269</v>
          </cell>
        </row>
        <row r="16169">
          <cell r="C16169" t="str">
            <v>09408-00042</v>
          </cell>
          <cell r="D16169">
            <v>94530270</v>
          </cell>
        </row>
        <row r="16170">
          <cell r="C16170" t="str">
            <v>09408-00042-000</v>
          </cell>
          <cell r="D16170">
            <v>94530270</v>
          </cell>
        </row>
        <row r="16171">
          <cell r="C16171" t="str">
            <v>09408-00043</v>
          </cell>
          <cell r="D16171">
            <v>94530271</v>
          </cell>
        </row>
        <row r="16172">
          <cell r="C16172" t="str">
            <v>09408-00044</v>
          </cell>
          <cell r="D16172">
            <v>94530272</v>
          </cell>
        </row>
        <row r="16173">
          <cell r="C16173" t="str">
            <v>09408-00045</v>
          </cell>
          <cell r="D16173">
            <v>94530273</v>
          </cell>
        </row>
        <row r="16174">
          <cell r="C16174" t="str">
            <v>09408-00046</v>
          </cell>
          <cell r="D16174">
            <v>94530274</v>
          </cell>
        </row>
        <row r="16175">
          <cell r="C16175" t="str">
            <v>09408-00047</v>
          </cell>
          <cell r="D16175">
            <v>94530275</v>
          </cell>
        </row>
        <row r="16176">
          <cell r="C16176" t="str">
            <v>09408-00049</v>
          </cell>
          <cell r="D16176">
            <v>94530276</v>
          </cell>
        </row>
        <row r="16177">
          <cell r="C16177" t="str">
            <v>09408-00050</v>
          </cell>
          <cell r="D16177">
            <v>94530277</v>
          </cell>
        </row>
        <row r="16178">
          <cell r="C16178" t="str">
            <v>09408-00051</v>
          </cell>
          <cell r="D16178">
            <v>94530278</v>
          </cell>
        </row>
        <row r="16179">
          <cell r="C16179" t="str">
            <v>09408-00052</v>
          </cell>
          <cell r="D16179">
            <v>94530279</v>
          </cell>
        </row>
        <row r="16180">
          <cell r="C16180" t="str">
            <v>09408-00053</v>
          </cell>
          <cell r="D16180">
            <v>94530280</v>
          </cell>
        </row>
        <row r="16181">
          <cell r="C16181" t="str">
            <v>09408-00056</v>
          </cell>
          <cell r="D16181">
            <v>94530281</v>
          </cell>
        </row>
        <row r="16182">
          <cell r="C16182" t="str">
            <v>09408-00057</v>
          </cell>
          <cell r="D16182">
            <v>94530282</v>
          </cell>
        </row>
        <row r="16183">
          <cell r="C16183" t="str">
            <v>09408-00062</v>
          </cell>
          <cell r="D16183">
            <v>94530283</v>
          </cell>
        </row>
        <row r="16184">
          <cell r="C16184" t="str">
            <v>09408-00063</v>
          </cell>
          <cell r="D16184">
            <v>94530284</v>
          </cell>
        </row>
        <row r="16185">
          <cell r="C16185" t="str">
            <v>09408-00063-000</v>
          </cell>
          <cell r="D16185">
            <v>94530284</v>
          </cell>
        </row>
        <row r="16186">
          <cell r="C16186" t="str">
            <v>09408-00064</v>
          </cell>
          <cell r="D16186">
            <v>94530285</v>
          </cell>
        </row>
        <row r="16187">
          <cell r="C16187" t="str">
            <v>09408-00065</v>
          </cell>
          <cell r="D16187">
            <v>94530286</v>
          </cell>
        </row>
        <row r="16188">
          <cell r="C16188" t="str">
            <v>09408-00067</v>
          </cell>
          <cell r="D16188">
            <v>94530287</v>
          </cell>
        </row>
        <row r="16189">
          <cell r="C16189" t="str">
            <v>09408-00068</v>
          </cell>
          <cell r="D16189">
            <v>94530288</v>
          </cell>
        </row>
        <row r="16190">
          <cell r="C16190" t="str">
            <v>09408-00069</v>
          </cell>
          <cell r="D16190">
            <v>94530289</v>
          </cell>
        </row>
        <row r="16191">
          <cell r="C16191" t="str">
            <v>09408-00071</v>
          </cell>
          <cell r="D16191">
            <v>94530290</v>
          </cell>
        </row>
        <row r="16192">
          <cell r="C16192" t="str">
            <v>09408-00072</v>
          </cell>
          <cell r="D16192">
            <v>94530291</v>
          </cell>
        </row>
        <row r="16193">
          <cell r="C16193" t="str">
            <v>09408-00073</v>
          </cell>
          <cell r="D16193">
            <v>94530292</v>
          </cell>
        </row>
        <row r="16194">
          <cell r="C16194" t="str">
            <v>09408-00074</v>
          </cell>
          <cell r="D16194">
            <v>94530293</v>
          </cell>
        </row>
        <row r="16195">
          <cell r="C16195" t="str">
            <v>09408-00076</v>
          </cell>
          <cell r="D16195">
            <v>94530294</v>
          </cell>
        </row>
        <row r="16196">
          <cell r="C16196" t="str">
            <v>09408-00077</v>
          </cell>
          <cell r="D16196">
            <v>94530295</v>
          </cell>
        </row>
        <row r="16197">
          <cell r="C16197" t="str">
            <v>09408-00078</v>
          </cell>
          <cell r="D16197">
            <v>94530296</v>
          </cell>
        </row>
        <row r="16198">
          <cell r="C16198" t="str">
            <v>09408-00080</v>
          </cell>
          <cell r="D16198">
            <v>94530297</v>
          </cell>
        </row>
        <row r="16199">
          <cell r="C16199" t="str">
            <v>09408-00081</v>
          </cell>
          <cell r="D16199">
            <v>94530298</v>
          </cell>
        </row>
        <row r="16200">
          <cell r="C16200" t="str">
            <v>09408-00082</v>
          </cell>
          <cell r="D16200">
            <v>94530299</v>
          </cell>
        </row>
        <row r="16201">
          <cell r="C16201" t="str">
            <v>09408-00083</v>
          </cell>
          <cell r="D16201">
            <v>94530300</v>
          </cell>
        </row>
        <row r="16202">
          <cell r="C16202" t="str">
            <v>09408-00084</v>
          </cell>
          <cell r="D16202">
            <v>94530301</v>
          </cell>
        </row>
        <row r="16203">
          <cell r="C16203" t="str">
            <v>09408-00085</v>
          </cell>
          <cell r="D16203">
            <v>94530302</v>
          </cell>
        </row>
        <row r="16204">
          <cell r="C16204" t="str">
            <v>09408-00086</v>
          </cell>
          <cell r="D16204">
            <v>94530303</v>
          </cell>
        </row>
        <row r="16205">
          <cell r="C16205" t="str">
            <v>09408-00087</v>
          </cell>
          <cell r="D16205">
            <v>94530304</v>
          </cell>
        </row>
        <row r="16206">
          <cell r="C16206" t="str">
            <v>09408-00088</v>
          </cell>
          <cell r="D16206">
            <v>94530305</v>
          </cell>
        </row>
        <row r="16207">
          <cell r="C16207" t="str">
            <v>09408-00089</v>
          </cell>
          <cell r="D16207">
            <v>94530306</v>
          </cell>
        </row>
        <row r="16208">
          <cell r="C16208" t="str">
            <v>09408-00090</v>
          </cell>
          <cell r="D16208">
            <v>94530307</v>
          </cell>
        </row>
        <row r="16209">
          <cell r="C16209" t="str">
            <v>09408-00091</v>
          </cell>
          <cell r="D16209">
            <v>94530308</v>
          </cell>
        </row>
        <row r="16210">
          <cell r="C16210" t="str">
            <v>09408-00092</v>
          </cell>
          <cell r="D16210">
            <v>94530309</v>
          </cell>
        </row>
        <row r="16211">
          <cell r="C16211" t="str">
            <v>09408-00093</v>
          </cell>
          <cell r="D16211">
            <v>94530310</v>
          </cell>
        </row>
        <row r="16212">
          <cell r="C16212" t="str">
            <v>09408-00094</v>
          </cell>
          <cell r="D16212">
            <v>94530311</v>
          </cell>
        </row>
        <row r="16213">
          <cell r="C16213" t="str">
            <v>09408-00095</v>
          </cell>
          <cell r="D16213">
            <v>94530312</v>
          </cell>
        </row>
        <row r="16214">
          <cell r="C16214" t="str">
            <v>09408-00096</v>
          </cell>
          <cell r="D16214">
            <v>94530313</v>
          </cell>
        </row>
        <row r="16215">
          <cell r="C16215" t="str">
            <v>09408-00097</v>
          </cell>
          <cell r="D16215">
            <v>94530314</v>
          </cell>
        </row>
        <row r="16216">
          <cell r="C16216" t="str">
            <v>09408-00099</v>
          </cell>
          <cell r="D16216">
            <v>94530315</v>
          </cell>
        </row>
        <row r="16217">
          <cell r="C16217" t="str">
            <v>09408-00100</v>
          </cell>
          <cell r="D16217">
            <v>94530316</v>
          </cell>
        </row>
        <row r="16218">
          <cell r="C16218" t="str">
            <v>09408-00101</v>
          </cell>
          <cell r="D16218">
            <v>94530317</v>
          </cell>
        </row>
        <row r="16219">
          <cell r="C16219" t="str">
            <v>09408-00102</v>
          </cell>
          <cell r="D16219">
            <v>94530318</v>
          </cell>
        </row>
        <row r="16220">
          <cell r="C16220" t="str">
            <v>09408-00103</v>
          </cell>
          <cell r="D16220">
            <v>94530319</v>
          </cell>
        </row>
        <row r="16221">
          <cell r="C16221" t="str">
            <v>09408-00105</v>
          </cell>
          <cell r="D16221">
            <v>94530320</v>
          </cell>
        </row>
        <row r="16222">
          <cell r="C16222" t="str">
            <v>09408-00106</v>
          </cell>
          <cell r="D16222">
            <v>94530321</v>
          </cell>
        </row>
        <row r="16223">
          <cell r="C16223" t="str">
            <v>09408-00106-000</v>
          </cell>
          <cell r="D16223">
            <v>94530321</v>
          </cell>
        </row>
        <row r="16224">
          <cell r="C16224" t="str">
            <v>09408-00107</v>
          </cell>
          <cell r="D16224">
            <v>94530322</v>
          </cell>
        </row>
        <row r="16225">
          <cell r="C16225" t="str">
            <v>09408-00108</v>
          </cell>
          <cell r="D16225">
            <v>94530323</v>
          </cell>
        </row>
        <row r="16226">
          <cell r="C16226" t="str">
            <v>09408-00109</v>
          </cell>
          <cell r="D16226">
            <v>94530324</v>
          </cell>
        </row>
        <row r="16227">
          <cell r="C16227" t="str">
            <v>09408-00110</v>
          </cell>
          <cell r="D16227">
            <v>94530325</v>
          </cell>
        </row>
        <row r="16228">
          <cell r="C16228" t="str">
            <v>09408-00111</v>
          </cell>
          <cell r="D16228">
            <v>94530326</v>
          </cell>
        </row>
        <row r="16229">
          <cell r="C16229" t="str">
            <v>09408-00112</v>
          </cell>
          <cell r="D16229">
            <v>94530327</v>
          </cell>
        </row>
        <row r="16230">
          <cell r="C16230" t="str">
            <v>09408-00113</v>
          </cell>
          <cell r="D16230">
            <v>94530328</v>
          </cell>
        </row>
        <row r="16231">
          <cell r="C16231" t="str">
            <v>09408-00116</v>
          </cell>
          <cell r="D16231">
            <v>94530329</v>
          </cell>
        </row>
        <row r="16232">
          <cell r="C16232" t="str">
            <v>09408-00117</v>
          </cell>
          <cell r="D16232">
            <v>94530330</v>
          </cell>
        </row>
        <row r="16233">
          <cell r="C16233" t="str">
            <v>09408-00118</v>
          </cell>
          <cell r="D16233">
            <v>94530331</v>
          </cell>
        </row>
        <row r="16234">
          <cell r="C16234" t="str">
            <v>09408-00119</v>
          </cell>
          <cell r="D16234">
            <v>94530332</v>
          </cell>
        </row>
        <row r="16235">
          <cell r="C16235" t="str">
            <v>09408-00120</v>
          </cell>
          <cell r="D16235">
            <v>94530333</v>
          </cell>
        </row>
        <row r="16236">
          <cell r="C16236" t="str">
            <v>09408-00121</v>
          </cell>
          <cell r="D16236">
            <v>94530334</v>
          </cell>
        </row>
        <row r="16237">
          <cell r="C16237" t="str">
            <v>09408-00123</v>
          </cell>
          <cell r="D16237">
            <v>94530335</v>
          </cell>
        </row>
        <row r="16238">
          <cell r="C16238" t="str">
            <v>09408-00124</v>
          </cell>
          <cell r="D16238">
            <v>94530336</v>
          </cell>
        </row>
        <row r="16239">
          <cell r="C16239" t="str">
            <v>09408-00125</v>
          </cell>
          <cell r="D16239">
            <v>94530337</v>
          </cell>
        </row>
        <row r="16240">
          <cell r="C16240" t="str">
            <v>09408-00126</v>
          </cell>
          <cell r="D16240">
            <v>94530338</v>
          </cell>
        </row>
        <row r="16241">
          <cell r="C16241" t="str">
            <v>09408-00127</v>
          </cell>
          <cell r="D16241">
            <v>94530339</v>
          </cell>
        </row>
        <row r="16242">
          <cell r="C16242" t="str">
            <v>09408-00130</v>
          </cell>
          <cell r="D16242">
            <v>94530340</v>
          </cell>
        </row>
        <row r="16243">
          <cell r="C16243" t="str">
            <v>09408-00131</v>
          </cell>
          <cell r="D16243">
            <v>94530341</v>
          </cell>
        </row>
        <row r="16244">
          <cell r="C16244" t="str">
            <v>09408-00132</v>
          </cell>
          <cell r="D16244">
            <v>94530342</v>
          </cell>
        </row>
        <row r="16245">
          <cell r="C16245" t="str">
            <v>09408-00133</v>
          </cell>
          <cell r="D16245">
            <v>94530343</v>
          </cell>
        </row>
        <row r="16246">
          <cell r="C16246" t="str">
            <v>09408-00134</v>
          </cell>
          <cell r="D16246">
            <v>94530344</v>
          </cell>
        </row>
        <row r="16247">
          <cell r="C16247" t="str">
            <v>09408-00135</v>
          </cell>
          <cell r="D16247">
            <v>94530345</v>
          </cell>
        </row>
        <row r="16248">
          <cell r="C16248" t="str">
            <v>09408-00136</v>
          </cell>
          <cell r="D16248">
            <v>94530346</v>
          </cell>
        </row>
        <row r="16249">
          <cell r="C16249" t="str">
            <v>09408-00138</v>
          </cell>
          <cell r="D16249">
            <v>94530347</v>
          </cell>
        </row>
        <row r="16250">
          <cell r="C16250" t="str">
            <v>09408-00139</v>
          </cell>
          <cell r="D16250">
            <v>94530348</v>
          </cell>
        </row>
        <row r="16251">
          <cell r="C16251" t="str">
            <v>09408-00140</v>
          </cell>
          <cell r="D16251">
            <v>94530349</v>
          </cell>
        </row>
        <row r="16252">
          <cell r="C16252" t="str">
            <v>09408-00141</v>
          </cell>
          <cell r="D16252">
            <v>94530350</v>
          </cell>
        </row>
        <row r="16253">
          <cell r="C16253" t="str">
            <v>09408-00142</v>
          </cell>
          <cell r="D16253">
            <v>94530351</v>
          </cell>
        </row>
        <row r="16254">
          <cell r="C16254" t="str">
            <v>09408-00143</v>
          </cell>
          <cell r="D16254">
            <v>94530352</v>
          </cell>
        </row>
        <row r="16255">
          <cell r="C16255" t="str">
            <v>09408-00144</v>
          </cell>
          <cell r="D16255">
            <v>94530353</v>
          </cell>
        </row>
        <row r="16256">
          <cell r="C16256" t="str">
            <v>09408-00145</v>
          </cell>
          <cell r="D16256">
            <v>94530354</v>
          </cell>
        </row>
        <row r="16257">
          <cell r="C16257" t="str">
            <v>09408-00147</v>
          </cell>
          <cell r="D16257">
            <v>94530355</v>
          </cell>
        </row>
        <row r="16258">
          <cell r="C16258" t="str">
            <v>09408-00148</v>
          </cell>
          <cell r="D16258">
            <v>94530356</v>
          </cell>
        </row>
        <row r="16259">
          <cell r="C16259" t="str">
            <v>09408-00149</v>
          </cell>
          <cell r="D16259">
            <v>94530357</v>
          </cell>
        </row>
        <row r="16260">
          <cell r="C16260" t="str">
            <v>09408-00150</v>
          </cell>
          <cell r="D16260">
            <v>94530358</v>
          </cell>
        </row>
        <row r="16261">
          <cell r="C16261" t="str">
            <v>09408-00151</v>
          </cell>
          <cell r="D16261">
            <v>94530359</v>
          </cell>
        </row>
        <row r="16262">
          <cell r="C16262" t="str">
            <v>09408-00152</v>
          </cell>
          <cell r="D16262">
            <v>94530360</v>
          </cell>
        </row>
        <row r="16263">
          <cell r="C16263" t="str">
            <v>09408-00153</v>
          </cell>
          <cell r="D16263">
            <v>94530361</v>
          </cell>
        </row>
        <row r="16264">
          <cell r="C16264" t="str">
            <v>09408-00154</v>
          </cell>
          <cell r="D16264">
            <v>94530362</v>
          </cell>
        </row>
        <row r="16265">
          <cell r="C16265" t="str">
            <v>09408-00155</v>
          </cell>
          <cell r="D16265">
            <v>94530363</v>
          </cell>
        </row>
        <row r="16266">
          <cell r="C16266" t="str">
            <v>09408-00156</v>
          </cell>
          <cell r="D16266">
            <v>94530364</v>
          </cell>
        </row>
        <row r="16267">
          <cell r="C16267" t="str">
            <v>09408-00157</v>
          </cell>
          <cell r="D16267">
            <v>94530365</v>
          </cell>
        </row>
        <row r="16268">
          <cell r="C16268" t="str">
            <v>09408-01001</v>
          </cell>
          <cell r="D16268">
            <v>94530366</v>
          </cell>
        </row>
        <row r="16269">
          <cell r="C16269" t="str">
            <v>09408-09201</v>
          </cell>
          <cell r="D16269">
            <v>94530367</v>
          </cell>
        </row>
        <row r="16270">
          <cell r="C16270" t="str">
            <v>09408A00033</v>
          </cell>
          <cell r="D16270">
            <v>94530368</v>
          </cell>
        </row>
        <row r="16271">
          <cell r="C16271" t="str">
            <v>09408A00033</v>
          </cell>
          <cell r="D16271">
            <v>94530368</v>
          </cell>
        </row>
        <row r="16272">
          <cell r="C16272" t="str">
            <v>09408A00044</v>
          </cell>
          <cell r="D16272">
            <v>94530369</v>
          </cell>
        </row>
        <row r="16273">
          <cell r="C16273" t="str">
            <v>09409-00104</v>
          </cell>
          <cell r="D16273">
            <v>94530370</v>
          </cell>
        </row>
        <row r="16274">
          <cell r="C16274" t="str">
            <v>09409-04301</v>
          </cell>
          <cell r="D16274">
            <v>94530371</v>
          </cell>
        </row>
        <row r="16275">
          <cell r="C16275" t="str">
            <v>09409-04302</v>
          </cell>
          <cell r="D16275">
            <v>94530372</v>
          </cell>
        </row>
        <row r="16276">
          <cell r="C16276" t="str">
            <v>09409-04303</v>
          </cell>
          <cell r="D16276">
            <v>94530373</v>
          </cell>
        </row>
        <row r="16277">
          <cell r="C16277" t="str">
            <v>09409-04304</v>
          </cell>
          <cell r="D16277">
            <v>94530374</v>
          </cell>
        </row>
        <row r="16278">
          <cell r="C16278" t="str">
            <v>09409-04305</v>
          </cell>
          <cell r="D16278">
            <v>94530375</v>
          </cell>
        </row>
        <row r="16279">
          <cell r="C16279" t="str">
            <v>09409-04306</v>
          </cell>
          <cell r="D16279">
            <v>94530376</v>
          </cell>
        </row>
        <row r="16280">
          <cell r="C16280" t="str">
            <v>09409-04307</v>
          </cell>
          <cell r="D16280">
            <v>94530377</v>
          </cell>
        </row>
        <row r="16281">
          <cell r="C16281" t="str">
            <v>09409-05302</v>
          </cell>
          <cell r="D16281">
            <v>94530378</v>
          </cell>
        </row>
        <row r="16282">
          <cell r="C16282" t="str">
            <v>09409-05303</v>
          </cell>
          <cell r="D16282">
            <v>94530379</v>
          </cell>
        </row>
        <row r="16283">
          <cell r="C16283" t="str">
            <v>09409-05304</v>
          </cell>
          <cell r="D16283">
            <v>94530380</v>
          </cell>
        </row>
        <row r="16284">
          <cell r="C16284" t="str">
            <v>09409-05305</v>
          </cell>
          <cell r="D16284">
            <v>94530381</v>
          </cell>
        </row>
        <row r="16285">
          <cell r="C16285" t="str">
            <v>09409-05306</v>
          </cell>
          <cell r="D16285">
            <v>94530382</v>
          </cell>
        </row>
        <row r="16286">
          <cell r="C16286" t="str">
            <v>09409-05307</v>
          </cell>
          <cell r="D16286">
            <v>94530383</v>
          </cell>
        </row>
        <row r="16287">
          <cell r="C16287" t="str">
            <v>09409-05308</v>
          </cell>
          <cell r="D16287">
            <v>94530384</v>
          </cell>
        </row>
        <row r="16288">
          <cell r="C16288" t="str">
            <v>09409-05309</v>
          </cell>
          <cell r="D16288">
            <v>94530385</v>
          </cell>
        </row>
        <row r="16289">
          <cell r="C16289" t="str">
            <v>09409-05310</v>
          </cell>
          <cell r="D16289">
            <v>94530386</v>
          </cell>
        </row>
        <row r="16290">
          <cell r="C16290" t="str">
            <v>09409-05311</v>
          </cell>
          <cell r="D16290">
            <v>94530387</v>
          </cell>
        </row>
        <row r="16291">
          <cell r="C16291" t="str">
            <v>09409-05312</v>
          </cell>
          <cell r="D16291">
            <v>94530388</v>
          </cell>
        </row>
        <row r="16292">
          <cell r="C16292" t="str">
            <v>09409-05313</v>
          </cell>
          <cell r="D16292">
            <v>94530389</v>
          </cell>
        </row>
        <row r="16293">
          <cell r="C16293" t="str">
            <v>09409-05314</v>
          </cell>
          <cell r="D16293">
            <v>94530390</v>
          </cell>
        </row>
        <row r="16294">
          <cell r="C16294" t="str">
            <v>09409-05315</v>
          </cell>
          <cell r="D16294">
            <v>94530391</v>
          </cell>
        </row>
        <row r="16295">
          <cell r="C16295" t="str">
            <v>09409-05316</v>
          </cell>
          <cell r="D16295">
            <v>94530392</v>
          </cell>
        </row>
        <row r="16296">
          <cell r="C16296" t="str">
            <v>09409-05317</v>
          </cell>
          <cell r="D16296">
            <v>94530393</v>
          </cell>
        </row>
        <row r="16297">
          <cell r="C16297" t="str">
            <v>09409-05318</v>
          </cell>
          <cell r="D16297">
            <v>94530394</v>
          </cell>
        </row>
        <row r="16298">
          <cell r="C16298" t="str">
            <v>09409-05319</v>
          </cell>
          <cell r="D16298">
            <v>94530395</v>
          </cell>
        </row>
        <row r="16299">
          <cell r="C16299" t="str">
            <v>09409-05320</v>
          </cell>
          <cell r="D16299">
            <v>94530396</v>
          </cell>
        </row>
        <row r="16300">
          <cell r="C16300" t="str">
            <v>09409-05321</v>
          </cell>
          <cell r="D16300">
            <v>94530397</v>
          </cell>
        </row>
        <row r="16301">
          <cell r="C16301" t="str">
            <v>09409-05323</v>
          </cell>
          <cell r="D16301">
            <v>94530398</v>
          </cell>
        </row>
        <row r="16302">
          <cell r="C16302" t="str">
            <v>09409-05324</v>
          </cell>
          <cell r="D16302">
            <v>94530399</v>
          </cell>
        </row>
        <row r="16303">
          <cell r="C16303" t="str">
            <v>09409-05329</v>
          </cell>
          <cell r="D16303">
            <v>94530400</v>
          </cell>
        </row>
        <row r="16304">
          <cell r="C16304" t="str">
            <v>09409-05330</v>
          </cell>
          <cell r="D16304">
            <v>94530401</v>
          </cell>
        </row>
        <row r="16305">
          <cell r="C16305" t="str">
            <v>09409-05331</v>
          </cell>
          <cell r="D16305">
            <v>94530402</v>
          </cell>
        </row>
        <row r="16306">
          <cell r="C16306" t="str">
            <v>09409-05332</v>
          </cell>
          <cell r="D16306">
            <v>94530403</v>
          </cell>
        </row>
        <row r="16307">
          <cell r="C16307" t="str">
            <v>09409-05333</v>
          </cell>
          <cell r="D16307">
            <v>94530404</v>
          </cell>
        </row>
        <row r="16308">
          <cell r="C16308" t="str">
            <v>09409-05334</v>
          </cell>
          <cell r="D16308">
            <v>94530405</v>
          </cell>
        </row>
        <row r="16309">
          <cell r="C16309" t="str">
            <v>09409-05335</v>
          </cell>
          <cell r="D16309">
            <v>94530406</v>
          </cell>
        </row>
        <row r="16310">
          <cell r="C16310" t="str">
            <v>09409-05337</v>
          </cell>
          <cell r="D16310">
            <v>94530407</v>
          </cell>
        </row>
        <row r="16311">
          <cell r="C16311" t="str">
            <v>09409-05338</v>
          </cell>
          <cell r="D16311">
            <v>94530408</v>
          </cell>
        </row>
        <row r="16312">
          <cell r="C16312" t="str">
            <v>09409-05339</v>
          </cell>
          <cell r="D16312">
            <v>94530409</v>
          </cell>
        </row>
        <row r="16313">
          <cell r="C16313" t="str">
            <v>09409-05340</v>
          </cell>
          <cell r="D16313">
            <v>94530410</v>
          </cell>
        </row>
        <row r="16314">
          <cell r="C16314" t="str">
            <v>09409-05341</v>
          </cell>
          <cell r="D16314">
            <v>94530411</v>
          </cell>
        </row>
        <row r="16315">
          <cell r="C16315" t="str">
            <v>09409-05343</v>
          </cell>
          <cell r="D16315">
            <v>94530412</v>
          </cell>
        </row>
        <row r="16316">
          <cell r="C16316" t="str">
            <v>09409-05345</v>
          </cell>
          <cell r="D16316">
            <v>94530413</v>
          </cell>
        </row>
        <row r="16317">
          <cell r="C16317" t="str">
            <v>09409-05346</v>
          </cell>
          <cell r="D16317">
            <v>94530414</v>
          </cell>
        </row>
        <row r="16318">
          <cell r="C16318" t="str">
            <v>09409-06301</v>
          </cell>
          <cell r="D16318">
            <v>94530415</v>
          </cell>
        </row>
        <row r="16319">
          <cell r="C16319" t="str">
            <v>09409-06303</v>
          </cell>
          <cell r="D16319">
            <v>94530416</v>
          </cell>
        </row>
        <row r="16320">
          <cell r="C16320" t="str">
            <v>09409-06304</v>
          </cell>
          <cell r="D16320">
            <v>94530417</v>
          </cell>
        </row>
        <row r="16321">
          <cell r="C16321" t="str">
            <v>09409-06305</v>
          </cell>
          <cell r="D16321">
            <v>94530418</v>
          </cell>
        </row>
        <row r="16322">
          <cell r="C16322" t="str">
            <v>09409-06306</v>
          </cell>
          <cell r="D16322">
            <v>94530419</v>
          </cell>
        </row>
        <row r="16323">
          <cell r="C16323" t="str">
            <v>09409-06307</v>
          </cell>
          <cell r="D16323">
            <v>94530420</v>
          </cell>
        </row>
        <row r="16324">
          <cell r="C16324" t="str">
            <v>09409-06309</v>
          </cell>
          <cell r="D16324">
            <v>94530421</v>
          </cell>
        </row>
        <row r="16325">
          <cell r="C16325" t="str">
            <v>09409-06310</v>
          </cell>
          <cell r="D16325">
            <v>94530422</v>
          </cell>
        </row>
        <row r="16326">
          <cell r="C16326" t="str">
            <v>09409-06311</v>
          </cell>
          <cell r="D16326">
            <v>94530492</v>
          </cell>
        </row>
        <row r="16327">
          <cell r="C16327" t="str">
            <v>09409-06311</v>
          </cell>
          <cell r="D16327">
            <v>94530423</v>
          </cell>
        </row>
        <row r="16328">
          <cell r="C16328" t="str">
            <v>09409-06311-5RU</v>
          </cell>
          <cell r="D16328">
            <v>94530423</v>
          </cell>
        </row>
        <row r="16329">
          <cell r="C16329" t="str">
            <v>09409-06312</v>
          </cell>
          <cell r="D16329">
            <v>94530424</v>
          </cell>
        </row>
        <row r="16330">
          <cell r="C16330" t="str">
            <v>09409-06313</v>
          </cell>
          <cell r="D16330">
            <v>94530425</v>
          </cell>
        </row>
        <row r="16331">
          <cell r="C16331" t="str">
            <v>09409-06313</v>
          </cell>
          <cell r="D16331">
            <v>94530425</v>
          </cell>
        </row>
        <row r="16332">
          <cell r="C16332" t="str">
            <v>09409-06314</v>
          </cell>
          <cell r="D16332">
            <v>94530426</v>
          </cell>
        </row>
        <row r="16333">
          <cell r="C16333" t="str">
            <v>09409-06315</v>
          </cell>
          <cell r="D16333">
            <v>94530427</v>
          </cell>
        </row>
        <row r="16334">
          <cell r="C16334" t="str">
            <v>09409-06316</v>
          </cell>
          <cell r="D16334">
            <v>94530428</v>
          </cell>
        </row>
        <row r="16335">
          <cell r="C16335" t="str">
            <v>09409-06317</v>
          </cell>
          <cell r="D16335">
            <v>94530429</v>
          </cell>
        </row>
        <row r="16336">
          <cell r="C16336" t="str">
            <v>09409-06318</v>
          </cell>
          <cell r="D16336">
            <v>94530430</v>
          </cell>
        </row>
        <row r="16337">
          <cell r="C16337" t="str">
            <v>09409-06319</v>
          </cell>
          <cell r="D16337">
            <v>94530431</v>
          </cell>
        </row>
        <row r="16338">
          <cell r="C16338" t="str">
            <v>09409-06320</v>
          </cell>
          <cell r="D16338">
            <v>94530432</v>
          </cell>
        </row>
        <row r="16339">
          <cell r="C16339" t="str">
            <v>09409-06322</v>
          </cell>
          <cell r="D16339">
            <v>94530433</v>
          </cell>
        </row>
        <row r="16340">
          <cell r="C16340" t="str">
            <v>09409-06323</v>
          </cell>
          <cell r="D16340">
            <v>94530434</v>
          </cell>
        </row>
        <row r="16341">
          <cell r="C16341" t="str">
            <v>09409-06324</v>
          </cell>
          <cell r="D16341">
            <v>94530435</v>
          </cell>
        </row>
        <row r="16342">
          <cell r="C16342" t="str">
            <v>09409-06324</v>
          </cell>
          <cell r="D16342">
            <v>94530535</v>
          </cell>
        </row>
        <row r="16343">
          <cell r="C16343" t="str">
            <v>09409-06324</v>
          </cell>
          <cell r="D16343">
            <v>94530435</v>
          </cell>
        </row>
        <row r="16344">
          <cell r="C16344" t="str">
            <v>09409-06325</v>
          </cell>
          <cell r="D16344">
            <v>94530436</v>
          </cell>
        </row>
        <row r="16345">
          <cell r="C16345" t="str">
            <v>09409-06326</v>
          </cell>
          <cell r="D16345">
            <v>94530437</v>
          </cell>
        </row>
        <row r="16346">
          <cell r="C16346" t="str">
            <v>09409-06327</v>
          </cell>
          <cell r="D16346">
            <v>94530438</v>
          </cell>
        </row>
        <row r="16347">
          <cell r="C16347" t="str">
            <v>09409-06328</v>
          </cell>
          <cell r="D16347">
            <v>94530439</v>
          </cell>
        </row>
        <row r="16348">
          <cell r="C16348" t="str">
            <v>09409-06329</v>
          </cell>
          <cell r="D16348">
            <v>94530440</v>
          </cell>
        </row>
        <row r="16349">
          <cell r="C16349" t="str">
            <v>09409-06330</v>
          </cell>
          <cell r="D16349">
            <v>94530441</v>
          </cell>
        </row>
        <row r="16350">
          <cell r="C16350" t="str">
            <v>09409-06331</v>
          </cell>
          <cell r="D16350">
            <v>94530442</v>
          </cell>
        </row>
        <row r="16351">
          <cell r="C16351" t="str">
            <v>09409-06332</v>
          </cell>
          <cell r="D16351">
            <v>94530443</v>
          </cell>
        </row>
        <row r="16352">
          <cell r="C16352" t="str">
            <v>09409-06333</v>
          </cell>
          <cell r="D16352">
            <v>94530444</v>
          </cell>
        </row>
        <row r="16353">
          <cell r="C16353" t="str">
            <v>09409-06334</v>
          </cell>
          <cell r="D16353">
            <v>94530445</v>
          </cell>
        </row>
        <row r="16354">
          <cell r="C16354" t="str">
            <v>09409-06335</v>
          </cell>
          <cell r="D16354">
            <v>94530446</v>
          </cell>
        </row>
        <row r="16355">
          <cell r="C16355" t="str">
            <v>09409-06336</v>
          </cell>
          <cell r="D16355">
            <v>94530447</v>
          </cell>
        </row>
        <row r="16356">
          <cell r="C16356" t="str">
            <v>09409-06337</v>
          </cell>
          <cell r="D16356">
            <v>94530448</v>
          </cell>
        </row>
        <row r="16357">
          <cell r="C16357" t="str">
            <v>09409-06338</v>
          </cell>
          <cell r="D16357">
            <v>94530449</v>
          </cell>
        </row>
        <row r="16358">
          <cell r="C16358" t="str">
            <v>09409-06339</v>
          </cell>
          <cell r="D16358">
            <v>94530450</v>
          </cell>
        </row>
        <row r="16359">
          <cell r="C16359" t="str">
            <v>09409-06340</v>
          </cell>
          <cell r="D16359">
            <v>94530451</v>
          </cell>
        </row>
        <row r="16360">
          <cell r="C16360" t="str">
            <v>09409-06341</v>
          </cell>
          <cell r="D16360">
            <v>94530452</v>
          </cell>
        </row>
        <row r="16361">
          <cell r="C16361" t="str">
            <v>09409-06342</v>
          </cell>
          <cell r="D16361">
            <v>94530453</v>
          </cell>
        </row>
        <row r="16362">
          <cell r="C16362" t="str">
            <v>09409-06343</v>
          </cell>
          <cell r="D16362">
            <v>94530454</v>
          </cell>
        </row>
        <row r="16363">
          <cell r="C16363" t="str">
            <v>09409-06344</v>
          </cell>
          <cell r="D16363">
            <v>94530455</v>
          </cell>
        </row>
        <row r="16364">
          <cell r="C16364" t="str">
            <v>09409-06345</v>
          </cell>
          <cell r="D16364">
            <v>94530456</v>
          </cell>
        </row>
        <row r="16365">
          <cell r="C16365" t="str">
            <v>09409-06346</v>
          </cell>
          <cell r="D16365">
            <v>94530457</v>
          </cell>
        </row>
        <row r="16366">
          <cell r="C16366" t="str">
            <v>09409-06348</v>
          </cell>
          <cell r="D16366">
            <v>94530458</v>
          </cell>
        </row>
        <row r="16367">
          <cell r="C16367" t="str">
            <v>09409-06349</v>
          </cell>
          <cell r="D16367">
            <v>94530459</v>
          </cell>
        </row>
        <row r="16368">
          <cell r="C16368" t="str">
            <v>09409-06350</v>
          </cell>
          <cell r="D16368">
            <v>94530460</v>
          </cell>
        </row>
        <row r="16369">
          <cell r="C16369" t="str">
            <v>09409-06351</v>
          </cell>
          <cell r="D16369">
            <v>94530461</v>
          </cell>
        </row>
        <row r="16370">
          <cell r="C16370" t="str">
            <v>09409-06352</v>
          </cell>
          <cell r="D16370">
            <v>94530462</v>
          </cell>
        </row>
        <row r="16371">
          <cell r="C16371" t="str">
            <v>09409-06353</v>
          </cell>
          <cell r="D16371">
            <v>94530463</v>
          </cell>
        </row>
        <row r="16372">
          <cell r="C16372" t="str">
            <v>09409-06354</v>
          </cell>
          <cell r="D16372">
            <v>94530464</v>
          </cell>
        </row>
        <row r="16373">
          <cell r="C16373" t="str">
            <v>09409-06355</v>
          </cell>
          <cell r="D16373">
            <v>94530465</v>
          </cell>
        </row>
        <row r="16374">
          <cell r="C16374" t="str">
            <v>09409-06356</v>
          </cell>
          <cell r="D16374">
            <v>94530466</v>
          </cell>
        </row>
        <row r="16375">
          <cell r="C16375" t="str">
            <v>09409-06357</v>
          </cell>
          <cell r="D16375">
            <v>94530467</v>
          </cell>
        </row>
        <row r="16376">
          <cell r="C16376" t="str">
            <v>09409-06358</v>
          </cell>
          <cell r="D16376">
            <v>94530468</v>
          </cell>
        </row>
        <row r="16377">
          <cell r="C16377" t="str">
            <v>09409-06359</v>
          </cell>
          <cell r="D16377">
            <v>94530469</v>
          </cell>
        </row>
        <row r="16378">
          <cell r="C16378" t="str">
            <v>09409-06360</v>
          </cell>
          <cell r="D16378">
            <v>94530470</v>
          </cell>
        </row>
        <row r="16379">
          <cell r="C16379" t="str">
            <v>09409-06361</v>
          </cell>
          <cell r="D16379">
            <v>94530471</v>
          </cell>
        </row>
        <row r="16380">
          <cell r="C16380" t="str">
            <v>09409-06362</v>
          </cell>
          <cell r="D16380">
            <v>94530472</v>
          </cell>
        </row>
        <row r="16381">
          <cell r="C16381" t="str">
            <v>09409-06364</v>
          </cell>
          <cell r="D16381">
            <v>94530473</v>
          </cell>
        </row>
        <row r="16382">
          <cell r="C16382" t="str">
            <v>09409-06365</v>
          </cell>
          <cell r="D16382">
            <v>94530474</v>
          </cell>
        </row>
        <row r="16383">
          <cell r="C16383" t="str">
            <v>09409-06368</v>
          </cell>
          <cell r="D16383">
            <v>94530475</v>
          </cell>
        </row>
        <row r="16384">
          <cell r="C16384" t="str">
            <v>09409-06369</v>
          </cell>
          <cell r="D16384">
            <v>94530476</v>
          </cell>
        </row>
        <row r="16385">
          <cell r="C16385" t="str">
            <v>09409-06371</v>
          </cell>
          <cell r="D16385">
            <v>94530477</v>
          </cell>
        </row>
        <row r="16386">
          <cell r="C16386" t="str">
            <v>09409-06372</v>
          </cell>
          <cell r="D16386">
            <v>94530478</v>
          </cell>
        </row>
        <row r="16387">
          <cell r="C16387" t="str">
            <v>09409-06373</v>
          </cell>
          <cell r="D16387">
            <v>94530479</v>
          </cell>
        </row>
        <row r="16388">
          <cell r="C16388" t="str">
            <v>09409-06374</v>
          </cell>
          <cell r="D16388">
            <v>94530480</v>
          </cell>
        </row>
        <row r="16389">
          <cell r="C16389" t="str">
            <v>09409-06375</v>
          </cell>
          <cell r="D16389">
            <v>94530481</v>
          </cell>
        </row>
        <row r="16390">
          <cell r="C16390" t="str">
            <v>09409-06376</v>
          </cell>
          <cell r="D16390">
            <v>94530482</v>
          </cell>
        </row>
        <row r="16391">
          <cell r="C16391" t="str">
            <v>09409-06377</v>
          </cell>
          <cell r="D16391">
            <v>94530483</v>
          </cell>
        </row>
        <row r="16392">
          <cell r="C16392" t="str">
            <v>09409-06378</v>
          </cell>
          <cell r="D16392">
            <v>94530484</v>
          </cell>
        </row>
        <row r="16393">
          <cell r="C16393" t="str">
            <v>09409-06379</v>
          </cell>
          <cell r="D16393">
            <v>94530485</v>
          </cell>
        </row>
        <row r="16394">
          <cell r="C16394" t="str">
            <v>09409-06380</v>
          </cell>
          <cell r="D16394">
            <v>94530486</v>
          </cell>
        </row>
        <row r="16395">
          <cell r="C16395" t="str">
            <v>09409-06381</v>
          </cell>
          <cell r="D16395">
            <v>94530487</v>
          </cell>
        </row>
        <row r="16396">
          <cell r="C16396" t="str">
            <v>09409-06382</v>
          </cell>
          <cell r="D16396">
            <v>94530488</v>
          </cell>
        </row>
        <row r="16397">
          <cell r="C16397" t="str">
            <v>09409-06383</v>
          </cell>
          <cell r="D16397">
            <v>94530489</v>
          </cell>
        </row>
        <row r="16398">
          <cell r="C16398" t="str">
            <v>09409-06384</v>
          </cell>
          <cell r="D16398">
            <v>94530490</v>
          </cell>
        </row>
        <row r="16399">
          <cell r="C16399" t="str">
            <v>09409-06385</v>
          </cell>
          <cell r="D16399">
            <v>94530491</v>
          </cell>
        </row>
        <row r="16400">
          <cell r="C16400" t="str">
            <v>09409-06387</v>
          </cell>
          <cell r="D16400">
            <v>94530492</v>
          </cell>
        </row>
        <row r="16401">
          <cell r="C16401" t="str">
            <v>09409-06388</v>
          </cell>
          <cell r="D16401">
            <v>94530493</v>
          </cell>
        </row>
        <row r="16402">
          <cell r="C16402" t="str">
            <v>09409-06390</v>
          </cell>
          <cell r="D16402">
            <v>94530494</v>
          </cell>
        </row>
        <row r="16403">
          <cell r="C16403" t="str">
            <v>09409-06391</v>
          </cell>
          <cell r="D16403">
            <v>94530495</v>
          </cell>
        </row>
        <row r="16404">
          <cell r="C16404" t="str">
            <v>09409-06392</v>
          </cell>
          <cell r="D16404">
            <v>94530496</v>
          </cell>
        </row>
        <row r="16405">
          <cell r="C16405" t="str">
            <v>09409-06393</v>
          </cell>
          <cell r="D16405">
            <v>94530497</v>
          </cell>
        </row>
        <row r="16406">
          <cell r="C16406" t="str">
            <v>09409-06394</v>
          </cell>
          <cell r="D16406">
            <v>94530498</v>
          </cell>
        </row>
        <row r="16407">
          <cell r="C16407" t="str">
            <v>09409-06395</v>
          </cell>
          <cell r="D16407">
            <v>94530499</v>
          </cell>
        </row>
        <row r="16408">
          <cell r="C16408" t="str">
            <v>09409-06396</v>
          </cell>
          <cell r="D16408">
            <v>94530500</v>
          </cell>
        </row>
        <row r="16409">
          <cell r="C16409" t="str">
            <v>09409-06397</v>
          </cell>
          <cell r="D16409">
            <v>94530501</v>
          </cell>
        </row>
        <row r="16410">
          <cell r="C16410" t="str">
            <v>09409-07001</v>
          </cell>
          <cell r="D16410">
            <v>94530502</v>
          </cell>
        </row>
        <row r="16411">
          <cell r="C16411" t="str">
            <v>09409-07002</v>
          </cell>
          <cell r="D16411">
            <v>94530503</v>
          </cell>
        </row>
        <row r="16412">
          <cell r="C16412" t="str">
            <v>09409-07003</v>
          </cell>
          <cell r="D16412">
            <v>94530504</v>
          </cell>
        </row>
        <row r="16413">
          <cell r="C16413" t="str">
            <v>09409-07019</v>
          </cell>
          <cell r="D16413">
            <v>94530505</v>
          </cell>
        </row>
        <row r="16414">
          <cell r="C16414" t="str">
            <v>09409-07301</v>
          </cell>
          <cell r="D16414">
            <v>94530506</v>
          </cell>
        </row>
        <row r="16415">
          <cell r="C16415" t="str">
            <v>09409-07303</v>
          </cell>
          <cell r="D16415">
            <v>94530507</v>
          </cell>
        </row>
        <row r="16416">
          <cell r="C16416" t="str">
            <v>09409-07304</v>
          </cell>
          <cell r="D16416">
            <v>94530508</v>
          </cell>
        </row>
        <row r="16417">
          <cell r="C16417" t="str">
            <v>09409-07305</v>
          </cell>
          <cell r="D16417">
            <v>94530509</v>
          </cell>
        </row>
        <row r="16418">
          <cell r="C16418" t="str">
            <v>09409-07306</v>
          </cell>
          <cell r="D16418">
            <v>94530510</v>
          </cell>
        </row>
        <row r="16419">
          <cell r="C16419" t="str">
            <v>09409-07308</v>
          </cell>
          <cell r="D16419">
            <v>94530511</v>
          </cell>
        </row>
        <row r="16420">
          <cell r="C16420" t="str">
            <v>09409-07309</v>
          </cell>
          <cell r="D16420">
            <v>94530512</v>
          </cell>
        </row>
        <row r="16421">
          <cell r="C16421" t="str">
            <v>09409-07310</v>
          </cell>
          <cell r="D16421">
            <v>94530513</v>
          </cell>
        </row>
        <row r="16422">
          <cell r="C16422" t="str">
            <v>09409-07313</v>
          </cell>
          <cell r="D16422">
            <v>94530514</v>
          </cell>
        </row>
        <row r="16423">
          <cell r="C16423" t="str">
            <v>09409-07314</v>
          </cell>
          <cell r="D16423">
            <v>94530515</v>
          </cell>
        </row>
        <row r="16424">
          <cell r="C16424" t="str">
            <v>09409-07315</v>
          </cell>
          <cell r="D16424">
            <v>94530516</v>
          </cell>
        </row>
        <row r="16425">
          <cell r="C16425" t="str">
            <v>09409-07316</v>
          </cell>
          <cell r="D16425">
            <v>94530517</v>
          </cell>
        </row>
        <row r="16426">
          <cell r="C16426" t="str">
            <v>09409-07317</v>
          </cell>
          <cell r="D16426">
            <v>94530518</v>
          </cell>
        </row>
        <row r="16427">
          <cell r="C16427" t="str">
            <v>09409-07318</v>
          </cell>
          <cell r="D16427">
            <v>94530519</v>
          </cell>
        </row>
        <row r="16428">
          <cell r="C16428" t="str">
            <v>09409-07319</v>
          </cell>
          <cell r="D16428">
            <v>94530520</v>
          </cell>
        </row>
        <row r="16429">
          <cell r="C16429" t="str">
            <v>09409-07320</v>
          </cell>
          <cell r="D16429">
            <v>94530521</v>
          </cell>
        </row>
        <row r="16430">
          <cell r="C16430" t="str">
            <v>09409-07321</v>
          </cell>
          <cell r="D16430">
            <v>94530522</v>
          </cell>
        </row>
        <row r="16431">
          <cell r="C16431" t="str">
            <v>09409-07322</v>
          </cell>
          <cell r="D16431">
            <v>94530523</v>
          </cell>
        </row>
        <row r="16432">
          <cell r="C16432" t="str">
            <v>09409-07323</v>
          </cell>
          <cell r="D16432">
            <v>94530524</v>
          </cell>
        </row>
        <row r="16433">
          <cell r="C16433" t="str">
            <v>09409-07324</v>
          </cell>
          <cell r="D16433">
            <v>94530525</v>
          </cell>
        </row>
        <row r="16434">
          <cell r="C16434" t="str">
            <v>09409-07325</v>
          </cell>
          <cell r="D16434">
            <v>94530526</v>
          </cell>
        </row>
        <row r="16435">
          <cell r="C16435" t="str">
            <v>09409-07326</v>
          </cell>
          <cell r="D16435">
            <v>94530527</v>
          </cell>
        </row>
        <row r="16436">
          <cell r="C16436" t="str">
            <v>09409-07328</v>
          </cell>
          <cell r="D16436">
            <v>94530528</v>
          </cell>
        </row>
        <row r="16437">
          <cell r="C16437" t="str">
            <v>09409-07329</v>
          </cell>
          <cell r="D16437">
            <v>94530529</v>
          </cell>
        </row>
        <row r="16438">
          <cell r="C16438" t="str">
            <v>09409-07330</v>
          </cell>
          <cell r="D16438">
            <v>94530530</v>
          </cell>
        </row>
        <row r="16439">
          <cell r="C16439" t="str">
            <v>09409-07331</v>
          </cell>
          <cell r="D16439">
            <v>94530531</v>
          </cell>
        </row>
        <row r="16440">
          <cell r="C16440" t="str">
            <v>09409-07332</v>
          </cell>
          <cell r="D16440">
            <v>94530532</v>
          </cell>
        </row>
        <row r="16441">
          <cell r="C16441" t="str">
            <v>09409-07333</v>
          </cell>
          <cell r="D16441">
            <v>94530533</v>
          </cell>
        </row>
        <row r="16442">
          <cell r="C16442" t="str">
            <v>09409-07334</v>
          </cell>
          <cell r="D16442">
            <v>94530534</v>
          </cell>
        </row>
        <row r="16443">
          <cell r="C16443" t="str">
            <v>09409-07335</v>
          </cell>
          <cell r="D16443">
            <v>94530535</v>
          </cell>
        </row>
        <row r="16444">
          <cell r="C16444" t="str">
            <v>09409-07336</v>
          </cell>
          <cell r="D16444">
            <v>94530536</v>
          </cell>
        </row>
        <row r="16445">
          <cell r="C16445" t="str">
            <v>09409-07337</v>
          </cell>
          <cell r="D16445">
            <v>94530537</v>
          </cell>
        </row>
        <row r="16446">
          <cell r="C16446" t="str">
            <v>09409-07338</v>
          </cell>
          <cell r="D16446">
            <v>94530538</v>
          </cell>
        </row>
        <row r="16447">
          <cell r="C16447" t="str">
            <v>09409-07339</v>
          </cell>
          <cell r="D16447">
            <v>94530539</v>
          </cell>
        </row>
        <row r="16448">
          <cell r="C16448" t="str">
            <v>09409-07342</v>
          </cell>
          <cell r="D16448">
            <v>94530540</v>
          </cell>
        </row>
        <row r="16449">
          <cell r="C16449" t="str">
            <v>09409-07343</v>
          </cell>
          <cell r="D16449">
            <v>94530541</v>
          </cell>
        </row>
        <row r="16450">
          <cell r="C16450" t="str">
            <v>09409-07344</v>
          </cell>
          <cell r="D16450">
            <v>94530542</v>
          </cell>
        </row>
        <row r="16451">
          <cell r="C16451" t="str">
            <v>09409-07345</v>
          </cell>
          <cell r="D16451">
            <v>94530543</v>
          </cell>
        </row>
        <row r="16452">
          <cell r="C16452" t="str">
            <v>09409-07346</v>
          </cell>
          <cell r="D16452">
            <v>94530544</v>
          </cell>
        </row>
        <row r="16453">
          <cell r="C16453" t="str">
            <v>09409-07347</v>
          </cell>
          <cell r="D16453">
            <v>94530545</v>
          </cell>
        </row>
        <row r="16454">
          <cell r="C16454" t="str">
            <v>09409-07348</v>
          </cell>
          <cell r="D16454">
            <v>94530546</v>
          </cell>
        </row>
        <row r="16455">
          <cell r="C16455" t="str">
            <v>09409-07349</v>
          </cell>
          <cell r="D16455">
            <v>94530547</v>
          </cell>
        </row>
        <row r="16456">
          <cell r="C16456" t="str">
            <v>09409-07350</v>
          </cell>
          <cell r="D16456">
            <v>94530548</v>
          </cell>
        </row>
        <row r="16457">
          <cell r="C16457" t="str">
            <v>09409-07351</v>
          </cell>
          <cell r="D16457">
            <v>94530549</v>
          </cell>
        </row>
        <row r="16458">
          <cell r="C16458" t="str">
            <v>09409-07352</v>
          </cell>
          <cell r="D16458">
            <v>94530550</v>
          </cell>
        </row>
        <row r="16459">
          <cell r="C16459" t="str">
            <v>09409-07353</v>
          </cell>
          <cell r="D16459">
            <v>94530551</v>
          </cell>
        </row>
        <row r="16460">
          <cell r="C16460" t="str">
            <v>09409-07354</v>
          </cell>
          <cell r="D16460">
            <v>94530552</v>
          </cell>
        </row>
        <row r="16461">
          <cell r="C16461" t="str">
            <v>09409-07355</v>
          </cell>
          <cell r="D16461">
            <v>94530553</v>
          </cell>
        </row>
        <row r="16462">
          <cell r="C16462" t="str">
            <v>09409-07356</v>
          </cell>
          <cell r="D16462">
            <v>94530554</v>
          </cell>
        </row>
        <row r="16463">
          <cell r="C16463" t="str">
            <v>09409-07357</v>
          </cell>
          <cell r="D16463">
            <v>94530555</v>
          </cell>
        </row>
        <row r="16464">
          <cell r="C16464" t="str">
            <v>09409-07358</v>
          </cell>
          <cell r="D16464">
            <v>94530556</v>
          </cell>
        </row>
        <row r="16465">
          <cell r="C16465" t="str">
            <v>09409-07359</v>
          </cell>
          <cell r="D16465">
            <v>94530557</v>
          </cell>
        </row>
        <row r="16466">
          <cell r="C16466" t="str">
            <v>09409-07362</v>
          </cell>
          <cell r="D16466">
            <v>94530558</v>
          </cell>
        </row>
        <row r="16467">
          <cell r="C16467" t="str">
            <v>09409-07364</v>
          </cell>
          <cell r="D16467">
            <v>94530559</v>
          </cell>
        </row>
        <row r="16468">
          <cell r="C16468" t="str">
            <v>09409-07364</v>
          </cell>
          <cell r="D16468">
            <v>94530560</v>
          </cell>
        </row>
        <row r="16469">
          <cell r="C16469" t="str">
            <v>09409-07364</v>
          </cell>
          <cell r="D16469">
            <v>94530560</v>
          </cell>
        </row>
        <row r="16470">
          <cell r="C16470" t="str">
            <v>09409-07365</v>
          </cell>
          <cell r="D16470">
            <v>94530560</v>
          </cell>
        </row>
        <row r="16471">
          <cell r="C16471" t="str">
            <v>09409-07366</v>
          </cell>
          <cell r="D16471">
            <v>94530561</v>
          </cell>
        </row>
        <row r="16472">
          <cell r="C16472" t="str">
            <v>09409-07367</v>
          </cell>
          <cell r="D16472">
            <v>94530562</v>
          </cell>
        </row>
        <row r="16473">
          <cell r="C16473" t="str">
            <v>09409-07368</v>
          </cell>
          <cell r="D16473">
            <v>94530563</v>
          </cell>
        </row>
        <row r="16474">
          <cell r="C16474" t="str">
            <v>09409-07369</v>
          </cell>
          <cell r="D16474">
            <v>94530672</v>
          </cell>
        </row>
        <row r="16475">
          <cell r="C16475" t="str">
            <v>09409-07370</v>
          </cell>
          <cell r="D16475">
            <v>94530673</v>
          </cell>
        </row>
        <row r="16476">
          <cell r="C16476" t="str">
            <v>09409-08300</v>
          </cell>
          <cell r="D16476">
            <v>94530564</v>
          </cell>
        </row>
        <row r="16477">
          <cell r="C16477" t="str">
            <v>09409-08301</v>
          </cell>
          <cell r="D16477">
            <v>94530565</v>
          </cell>
        </row>
        <row r="16478">
          <cell r="C16478" t="str">
            <v>09409-08302</v>
          </cell>
          <cell r="D16478">
            <v>94530566</v>
          </cell>
        </row>
        <row r="16479">
          <cell r="C16479" t="str">
            <v>09409-08303</v>
          </cell>
          <cell r="D16479">
            <v>94530567</v>
          </cell>
        </row>
        <row r="16480">
          <cell r="C16480" t="str">
            <v>09409-08305</v>
          </cell>
          <cell r="D16480">
            <v>94530568</v>
          </cell>
        </row>
        <row r="16481">
          <cell r="C16481" t="str">
            <v>09409-08306</v>
          </cell>
          <cell r="D16481">
            <v>94530569</v>
          </cell>
        </row>
        <row r="16482">
          <cell r="C16482" t="str">
            <v>09409-08308</v>
          </cell>
          <cell r="D16482">
            <v>94530570</v>
          </cell>
        </row>
        <row r="16483">
          <cell r="C16483" t="str">
            <v>09409-08308</v>
          </cell>
          <cell r="D16483">
            <v>94530570</v>
          </cell>
        </row>
        <row r="16484">
          <cell r="C16484" t="str">
            <v>09409-08309</v>
          </cell>
          <cell r="D16484">
            <v>94530571</v>
          </cell>
        </row>
        <row r="16485">
          <cell r="C16485" t="str">
            <v>09409-08310</v>
          </cell>
          <cell r="D16485">
            <v>94530572</v>
          </cell>
        </row>
        <row r="16486">
          <cell r="C16486" t="str">
            <v>09409-08311</v>
          </cell>
          <cell r="D16486">
            <v>94530573</v>
          </cell>
        </row>
        <row r="16487">
          <cell r="C16487" t="str">
            <v>09409-08312</v>
          </cell>
          <cell r="D16487">
            <v>94530574</v>
          </cell>
        </row>
        <row r="16488">
          <cell r="C16488" t="str">
            <v>09409-08313</v>
          </cell>
          <cell r="D16488">
            <v>94530575</v>
          </cell>
        </row>
        <row r="16489">
          <cell r="C16489" t="str">
            <v>09409-08314</v>
          </cell>
          <cell r="D16489">
            <v>94530576</v>
          </cell>
        </row>
        <row r="16490">
          <cell r="C16490" t="str">
            <v>09409-08315</v>
          </cell>
          <cell r="D16490">
            <v>94530577</v>
          </cell>
        </row>
        <row r="16491">
          <cell r="C16491" t="str">
            <v>09409-08316</v>
          </cell>
          <cell r="D16491">
            <v>94530578</v>
          </cell>
        </row>
        <row r="16492">
          <cell r="C16492" t="str">
            <v>09409-08317</v>
          </cell>
          <cell r="D16492">
            <v>94530579</v>
          </cell>
        </row>
        <row r="16493">
          <cell r="C16493" t="str">
            <v>09409-08318</v>
          </cell>
          <cell r="D16493">
            <v>94530580</v>
          </cell>
        </row>
        <row r="16494">
          <cell r="C16494" t="str">
            <v>09409-08319</v>
          </cell>
          <cell r="D16494">
            <v>94530581</v>
          </cell>
        </row>
        <row r="16495">
          <cell r="C16495" t="str">
            <v>09409-08320</v>
          </cell>
          <cell r="D16495">
            <v>94530582</v>
          </cell>
        </row>
        <row r="16496">
          <cell r="C16496" t="str">
            <v>09409-08321</v>
          </cell>
          <cell r="D16496">
            <v>94530583</v>
          </cell>
        </row>
        <row r="16497">
          <cell r="C16497" t="str">
            <v>09409-08322</v>
          </cell>
          <cell r="D16497">
            <v>94530584</v>
          </cell>
        </row>
        <row r="16498">
          <cell r="C16498" t="str">
            <v>09409-08323</v>
          </cell>
          <cell r="D16498">
            <v>94530585</v>
          </cell>
        </row>
        <row r="16499">
          <cell r="C16499" t="str">
            <v>09409-08324</v>
          </cell>
          <cell r="D16499">
            <v>94530586</v>
          </cell>
        </row>
        <row r="16500">
          <cell r="C16500" t="str">
            <v>09409-08325</v>
          </cell>
          <cell r="D16500">
            <v>94530587</v>
          </cell>
        </row>
        <row r="16501">
          <cell r="C16501" t="str">
            <v>09409-08326</v>
          </cell>
          <cell r="D16501">
            <v>94530588</v>
          </cell>
        </row>
        <row r="16502">
          <cell r="C16502" t="str">
            <v>09409-08327</v>
          </cell>
          <cell r="D16502">
            <v>94530589</v>
          </cell>
        </row>
        <row r="16503">
          <cell r="C16503" t="str">
            <v>09409-08328</v>
          </cell>
          <cell r="D16503">
            <v>94530590</v>
          </cell>
        </row>
        <row r="16504">
          <cell r="C16504" t="str">
            <v>09409-08329</v>
          </cell>
          <cell r="D16504">
            <v>94530591</v>
          </cell>
        </row>
        <row r="16505">
          <cell r="C16505" t="str">
            <v>09409-08330</v>
          </cell>
          <cell r="D16505">
            <v>94530592</v>
          </cell>
        </row>
        <row r="16506">
          <cell r="C16506" t="str">
            <v>09409-08331</v>
          </cell>
          <cell r="D16506">
            <v>94530593</v>
          </cell>
        </row>
        <row r="16507">
          <cell r="C16507" t="str">
            <v>09409-08332</v>
          </cell>
          <cell r="D16507">
            <v>94530594</v>
          </cell>
        </row>
        <row r="16508">
          <cell r="C16508" t="str">
            <v>09409-08333</v>
          </cell>
          <cell r="D16508">
            <v>94530595</v>
          </cell>
        </row>
        <row r="16509">
          <cell r="C16509" t="str">
            <v>09409-08335</v>
          </cell>
          <cell r="D16509">
            <v>94530596</v>
          </cell>
        </row>
        <row r="16510">
          <cell r="C16510" t="str">
            <v>09409-08337</v>
          </cell>
          <cell r="D16510">
            <v>94530597</v>
          </cell>
        </row>
        <row r="16511">
          <cell r="C16511" t="str">
            <v>09409-08338</v>
          </cell>
          <cell r="D16511">
            <v>94530598</v>
          </cell>
        </row>
        <row r="16512">
          <cell r="C16512" t="str">
            <v>09409-08339</v>
          </cell>
          <cell r="D16512">
            <v>94530599</v>
          </cell>
        </row>
        <row r="16513">
          <cell r="C16513" t="str">
            <v>09409-08340</v>
          </cell>
          <cell r="D16513">
            <v>94530600</v>
          </cell>
        </row>
        <row r="16514">
          <cell r="C16514" t="str">
            <v>09409-08341</v>
          </cell>
          <cell r="D16514">
            <v>94530601</v>
          </cell>
        </row>
        <row r="16515">
          <cell r="C16515" t="str">
            <v>09409-08342</v>
          </cell>
          <cell r="D16515">
            <v>94530602</v>
          </cell>
        </row>
        <row r="16516">
          <cell r="C16516" t="str">
            <v>09409-08343</v>
          </cell>
          <cell r="D16516">
            <v>94530603</v>
          </cell>
        </row>
        <row r="16517">
          <cell r="C16517" t="str">
            <v>09409-08344</v>
          </cell>
          <cell r="D16517">
            <v>94530604</v>
          </cell>
        </row>
        <row r="16518">
          <cell r="C16518" t="str">
            <v>09409-08345</v>
          </cell>
          <cell r="D16518">
            <v>94530605</v>
          </cell>
        </row>
        <row r="16519">
          <cell r="C16519" t="str">
            <v>09409-08346</v>
          </cell>
          <cell r="D16519">
            <v>94530606</v>
          </cell>
        </row>
        <row r="16520">
          <cell r="C16520" t="str">
            <v>09409-08347</v>
          </cell>
          <cell r="D16520">
            <v>94530607</v>
          </cell>
        </row>
        <row r="16521">
          <cell r="C16521" t="str">
            <v>09409-08348</v>
          </cell>
          <cell r="D16521">
            <v>94530608</v>
          </cell>
        </row>
        <row r="16522">
          <cell r="C16522" t="str">
            <v>09409-08349</v>
          </cell>
          <cell r="D16522">
            <v>94530609</v>
          </cell>
        </row>
        <row r="16523">
          <cell r="C16523" t="str">
            <v>09409-08350</v>
          </cell>
          <cell r="D16523">
            <v>94530610</v>
          </cell>
        </row>
        <row r="16524">
          <cell r="C16524" t="str">
            <v>09409-08351</v>
          </cell>
          <cell r="D16524">
            <v>94530611</v>
          </cell>
        </row>
        <row r="16525">
          <cell r="C16525" t="str">
            <v>09409-08352</v>
          </cell>
          <cell r="D16525">
            <v>94530612</v>
          </cell>
        </row>
        <row r="16526">
          <cell r="C16526" t="str">
            <v>09409-08353</v>
          </cell>
          <cell r="D16526">
            <v>94530613</v>
          </cell>
        </row>
        <row r="16527">
          <cell r="C16527" t="str">
            <v>09409-08354</v>
          </cell>
          <cell r="D16527">
            <v>94530614</v>
          </cell>
        </row>
        <row r="16528">
          <cell r="C16528" t="str">
            <v>09409-08355</v>
          </cell>
          <cell r="D16528">
            <v>94530615</v>
          </cell>
        </row>
        <row r="16529">
          <cell r="C16529" t="str">
            <v>09409-08356</v>
          </cell>
          <cell r="D16529">
            <v>94530616</v>
          </cell>
        </row>
        <row r="16530">
          <cell r="C16530" t="str">
            <v>09409-08357</v>
          </cell>
          <cell r="D16530">
            <v>94530617</v>
          </cell>
        </row>
        <row r="16531">
          <cell r="C16531" t="str">
            <v>09409-08358</v>
          </cell>
          <cell r="D16531">
            <v>94530618</v>
          </cell>
        </row>
        <row r="16532">
          <cell r="C16532" t="str">
            <v>09409-08360</v>
          </cell>
          <cell r="D16532">
            <v>94530676</v>
          </cell>
        </row>
        <row r="16533">
          <cell r="C16533" t="str">
            <v>09409-08361</v>
          </cell>
          <cell r="D16533">
            <v>94530619</v>
          </cell>
        </row>
        <row r="16534">
          <cell r="C16534" t="str">
            <v>09409-08362</v>
          </cell>
          <cell r="D16534">
            <v>94530620</v>
          </cell>
        </row>
        <row r="16535">
          <cell r="C16535" t="str">
            <v>09409-08363</v>
          </cell>
          <cell r="D16535">
            <v>94530621</v>
          </cell>
        </row>
        <row r="16536">
          <cell r="C16536" t="str">
            <v>09409-08364</v>
          </cell>
          <cell r="D16536">
            <v>94530622</v>
          </cell>
        </row>
        <row r="16537">
          <cell r="C16537" t="str">
            <v>09409-08365</v>
          </cell>
          <cell r="D16537">
            <v>94530675</v>
          </cell>
        </row>
        <row r="16538">
          <cell r="C16538" t="str">
            <v>09409-09302</v>
          </cell>
          <cell r="D16538">
            <v>94530623</v>
          </cell>
        </row>
        <row r="16539">
          <cell r="C16539" t="str">
            <v>09409-09303</v>
          </cell>
          <cell r="D16539">
            <v>94530624</v>
          </cell>
        </row>
        <row r="16540">
          <cell r="C16540" t="str">
            <v>09409-09304</v>
          </cell>
          <cell r="D16540">
            <v>94530625</v>
          </cell>
        </row>
        <row r="16541">
          <cell r="C16541" t="str">
            <v>09409-09305</v>
          </cell>
          <cell r="D16541">
            <v>94530626</v>
          </cell>
        </row>
        <row r="16542">
          <cell r="C16542" t="str">
            <v>09409-09307</v>
          </cell>
          <cell r="D16542">
            <v>94530627</v>
          </cell>
        </row>
        <row r="16543">
          <cell r="C16543" t="str">
            <v>09409-09308</v>
          </cell>
          <cell r="D16543">
            <v>94530628</v>
          </cell>
        </row>
        <row r="16544">
          <cell r="C16544" t="str">
            <v>09409-09309</v>
          </cell>
          <cell r="D16544">
            <v>94530629</v>
          </cell>
        </row>
        <row r="16545">
          <cell r="C16545" t="str">
            <v>09409-10303</v>
          </cell>
          <cell r="D16545">
            <v>94530630</v>
          </cell>
        </row>
        <row r="16546">
          <cell r="C16546" t="str">
            <v>09409-10304</v>
          </cell>
          <cell r="D16546">
            <v>94530631</v>
          </cell>
        </row>
        <row r="16547">
          <cell r="C16547" t="str">
            <v>09409-10305</v>
          </cell>
          <cell r="D16547">
            <v>94530632</v>
          </cell>
        </row>
        <row r="16548">
          <cell r="C16548" t="str">
            <v>09409-10306</v>
          </cell>
          <cell r="D16548">
            <v>94530633</v>
          </cell>
        </row>
        <row r="16549">
          <cell r="C16549" t="str">
            <v>09409-10307</v>
          </cell>
          <cell r="D16549">
            <v>94530634</v>
          </cell>
        </row>
        <row r="16550">
          <cell r="C16550" t="str">
            <v>09409-10308</v>
          </cell>
          <cell r="D16550">
            <v>94530635</v>
          </cell>
        </row>
        <row r="16551">
          <cell r="C16551" t="str">
            <v>09409-10309</v>
          </cell>
          <cell r="D16551">
            <v>94530636</v>
          </cell>
        </row>
        <row r="16552">
          <cell r="C16552" t="str">
            <v>09409-10310</v>
          </cell>
          <cell r="D16552">
            <v>94530637</v>
          </cell>
        </row>
        <row r="16553">
          <cell r="C16553" t="str">
            <v>09409-10311</v>
          </cell>
          <cell r="D16553">
            <v>94530638</v>
          </cell>
        </row>
        <row r="16554">
          <cell r="C16554" t="str">
            <v>09409-10312</v>
          </cell>
          <cell r="D16554">
            <v>94530639</v>
          </cell>
        </row>
        <row r="16555">
          <cell r="C16555" t="str">
            <v>09409-10313</v>
          </cell>
          <cell r="D16555">
            <v>94530640</v>
          </cell>
        </row>
        <row r="16556">
          <cell r="C16556" t="str">
            <v>09409-10314</v>
          </cell>
          <cell r="D16556">
            <v>94530641</v>
          </cell>
        </row>
        <row r="16557">
          <cell r="C16557" t="str">
            <v>09409-10315</v>
          </cell>
          <cell r="D16557">
            <v>94530642</v>
          </cell>
        </row>
        <row r="16558">
          <cell r="C16558" t="str">
            <v>09409-10319</v>
          </cell>
          <cell r="D16558">
            <v>94530643</v>
          </cell>
        </row>
        <row r="16559">
          <cell r="C16559" t="str">
            <v>09409-10320</v>
          </cell>
          <cell r="D16559">
            <v>94530644</v>
          </cell>
        </row>
        <row r="16560">
          <cell r="C16560" t="str">
            <v>09409-10321</v>
          </cell>
          <cell r="D16560">
            <v>94530645</v>
          </cell>
        </row>
        <row r="16561">
          <cell r="C16561" t="str">
            <v>09409-10322</v>
          </cell>
          <cell r="D16561">
            <v>94530646</v>
          </cell>
        </row>
        <row r="16562">
          <cell r="C16562" t="str">
            <v>09409-10323</v>
          </cell>
          <cell r="D16562">
            <v>94530647</v>
          </cell>
        </row>
        <row r="16563">
          <cell r="C16563" t="str">
            <v>09409-10324</v>
          </cell>
          <cell r="D16563">
            <v>94530648</v>
          </cell>
        </row>
        <row r="16564">
          <cell r="C16564" t="str">
            <v>09409-10325</v>
          </cell>
          <cell r="D16564">
            <v>94530649</v>
          </cell>
        </row>
        <row r="16565">
          <cell r="C16565" t="str">
            <v>09409-10326</v>
          </cell>
          <cell r="D16565">
            <v>94530650</v>
          </cell>
        </row>
        <row r="16566">
          <cell r="C16566" t="str">
            <v>09409-11301</v>
          </cell>
          <cell r="D16566">
            <v>94530651</v>
          </cell>
        </row>
        <row r="16567">
          <cell r="C16567" t="str">
            <v>09409-11302</v>
          </cell>
          <cell r="D16567">
            <v>94530652</v>
          </cell>
        </row>
        <row r="16568">
          <cell r="C16568" t="str">
            <v>09409-11303</v>
          </cell>
          <cell r="D16568">
            <v>94530653</v>
          </cell>
        </row>
        <row r="16569">
          <cell r="C16569" t="str">
            <v>09409-11304</v>
          </cell>
          <cell r="D16569">
            <v>94530654</v>
          </cell>
        </row>
        <row r="16570">
          <cell r="C16570" t="str">
            <v>09409-12001</v>
          </cell>
          <cell r="D16570">
            <v>94530655</v>
          </cell>
        </row>
        <row r="16571">
          <cell r="C16571" t="str">
            <v>09409-12002</v>
          </cell>
          <cell r="D16571">
            <v>94530656</v>
          </cell>
        </row>
        <row r="16572">
          <cell r="C16572" t="str">
            <v>09409-12003</v>
          </cell>
          <cell r="D16572">
            <v>94530657</v>
          </cell>
        </row>
        <row r="16573">
          <cell r="C16573" t="str">
            <v>09409-12004</v>
          </cell>
          <cell r="D16573">
            <v>94530658</v>
          </cell>
        </row>
        <row r="16574">
          <cell r="C16574" t="str">
            <v>09409-12005</v>
          </cell>
          <cell r="D16574">
            <v>94530659</v>
          </cell>
        </row>
        <row r="16575">
          <cell r="C16575" t="str">
            <v>09409-12305</v>
          </cell>
          <cell r="D16575">
            <v>94530660</v>
          </cell>
        </row>
        <row r="16576">
          <cell r="C16576" t="str">
            <v>09409-12306</v>
          </cell>
          <cell r="D16576">
            <v>94530661</v>
          </cell>
        </row>
        <row r="16577">
          <cell r="C16577" t="str">
            <v>09409-13301</v>
          </cell>
          <cell r="D16577">
            <v>94530662</v>
          </cell>
        </row>
        <row r="16578">
          <cell r="C16578" t="str">
            <v>09409-16301</v>
          </cell>
          <cell r="D16578">
            <v>94530663</v>
          </cell>
        </row>
        <row r="16579">
          <cell r="C16579" t="str">
            <v>09409-16302</v>
          </cell>
          <cell r="D16579">
            <v>94530664</v>
          </cell>
        </row>
        <row r="16580">
          <cell r="C16580" t="str">
            <v>09409-16303</v>
          </cell>
          <cell r="D16580">
            <v>94530665</v>
          </cell>
        </row>
        <row r="16581">
          <cell r="C16581" t="str">
            <v>09409-22301</v>
          </cell>
          <cell r="D16581">
            <v>94530666</v>
          </cell>
        </row>
        <row r="16582">
          <cell r="C16582" t="str">
            <v>09409-22302</v>
          </cell>
          <cell r="D16582">
            <v>94530667</v>
          </cell>
        </row>
        <row r="16583">
          <cell r="C16583" t="str">
            <v>09409A06312</v>
          </cell>
          <cell r="D16583">
            <v>94530668</v>
          </cell>
        </row>
        <row r="16584">
          <cell r="C16584" t="str">
            <v>09409A06314</v>
          </cell>
          <cell r="D16584">
            <v>94530669</v>
          </cell>
        </row>
        <row r="16585">
          <cell r="C16585" t="str">
            <v>09409A08309</v>
          </cell>
          <cell r="D16585">
            <v>94530670</v>
          </cell>
        </row>
        <row r="16586">
          <cell r="C16586" t="str">
            <v>09409A08309-000</v>
          </cell>
          <cell r="D16586">
            <v>94530670</v>
          </cell>
        </row>
        <row r="16587">
          <cell r="C16587" t="str">
            <v>09409A10302</v>
          </cell>
          <cell r="D16587">
            <v>94530671</v>
          </cell>
        </row>
        <row r="16588">
          <cell r="C16588" t="str">
            <v>09410-00001</v>
          </cell>
          <cell r="D16588">
            <v>94535924</v>
          </cell>
        </row>
        <row r="16589">
          <cell r="C16589" t="str">
            <v>09410-00002</v>
          </cell>
          <cell r="D16589">
            <v>94535925</v>
          </cell>
        </row>
        <row r="16590">
          <cell r="C16590" t="str">
            <v>09410-00003</v>
          </cell>
          <cell r="D16590">
            <v>94535926</v>
          </cell>
        </row>
        <row r="16591">
          <cell r="C16591" t="str">
            <v>09410-00004</v>
          </cell>
          <cell r="D16591">
            <v>94535932</v>
          </cell>
        </row>
        <row r="16592">
          <cell r="C16592" t="str">
            <v>09410-00005</v>
          </cell>
          <cell r="D16592">
            <v>94535933</v>
          </cell>
        </row>
        <row r="16593">
          <cell r="C16593" t="str">
            <v>09410-00006</v>
          </cell>
          <cell r="D16593">
            <v>94535934</v>
          </cell>
        </row>
        <row r="16594">
          <cell r="C16594" t="str">
            <v>09410-00007</v>
          </cell>
          <cell r="D16594">
            <v>94535935</v>
          </cell>
        </row>
        <row r="16595">
          <cell r="C16595" t="str">
            <v>09410-00073</v>
          </cell>
          <cell r="D16595">
            <v>94535927</v>
          </cell>
        </row>
        <row r="16596">
          <cell r="C16596" t="str">
            <v>09410-00073</v>
          </cell>
          <cell r="D16596">
            <v>94535927</v>
          </cell>
        </row>
        <row r="16597">
          <cell r="C16597" t="str">
            <v>09410-00100</v>
          </cell>
          <cell r="D16597">
            <v>94535928</v>
          </cell>
        </row>
        <row r="16598">
          <cell r="C16598" t="str">
            <v>09440-05002</v>
          </cell>
          <cell r="D16598">
            <v>94535372</v>
          </cell>
        </row>
        <row r="16599">
          <cell r="C16599" t="str">
            <v>09440-05003</v>
          </cell>
          <cell r="D16599">
            <v>94535373</v>
          </cell>
        </row>
        <row r="16600">
          <cell r="C16600" t="str">
            <v>09440-05004</v>
          </cell>
          <cell r="D16600">
            <v>94535374</v>
          </cell>
        </row>
        <row r="16601">
          <cell r="C16601" t="str">
            <v>09440-07001</v>
          </cell>
          <cell r="D16601">
            <v>94535375</v>
          </cell>
        </row>
        <row r="16602">
          <cell r="C16602" t="str">
            <v>09440-07005</v>
          </cell>
          <cell r="D16602">
            <v>94535376</v>
          </cell>
        </row>
        <row r="16603">
          <cell r="C16603" t="str">
            <v>09440-07006</v>
          </cell>
          <cell r="D16603">
            <v>94535377</v>
          </cell>
        </row>
        <row r="16604">
          <cell r="C16604" t="str">
            <v>09440-07017</v>
          </cell>
          <cell r="D16604">
            <v>94535378</v>
          </cell>
        </row>
        <row r="16605">
          <cell r="C16605" t="str">
            <v>09440-08001</v>
          </cell>
          <cell r="D16605">
            <v>94535379</v>
          </cell>
        </row>
        <row r="16606">
          <cell r="C16606" t="str">
            <v>09440-08026</v>
          </cell>
          <cell r="D16606">
            <v>94535380</v>
          </cell>
        </row>
        <row r="16607">
          <cell r="C16607" t="str">
            <v>09440-08026</v>
          </cell>
          <cell r="D16607">
            <v>94535380</v>
          </cell>
        </row>
        <row r="16608">
          <cell r="C16608" t="str">
            <v>09440-08028</v>
          </cell>
          <cell r="D16608">
            <v>94535381</v>
          </cell>
        </row>
        <row r="16609">
          <cell r="C16609" t="str">
            <v>09440-09002</v>
          </cell>
          <cell r="D16609">
            <v>94535382</v>
          </cell>
        </row>
        <row r="16610">
          <cell r="C16610" t="str">
            <v>09440-09003</v>
          </cell>
          <cell r="D16610">
            <v>94535383</v>
          </cell>
        </row>
        <row r="16611">
          <cell r="C16611" t="str">
            <v>09440-12001</v>
          </cell>
          <cell r="D16611">
            <v>94535384</v>
          </cell>
        </row>
        <row r="16612">
          <cell r="C16612" t="str">
            <v>09440-12002</v>
          </cell>
          <cell r="D16612">
            <v>94535385</v>
          </cell>
        </row>
        <row r="16613">
          <cell r="C16613" t="str">
            <v>09440-12003</v>
          </cell>
          <cell r="D16613">
            <v>94535386</v>
          </cell>
        </row>
        <row r="16614">
          <cell r="C16614" t="str">
            <v>09440-12004</v>
          </cell>
          <cell r="D16614">
            <v>94535387</v>
          </cell>
        </row>
        <row r="16615">
          <cell r="C16615" t="str">
            <v>09440-16001</v>
          </cell>
          <cell r="D16615">
            <v>94535388</v>
          </cell>
        </row>
        <row r="16616">
          <cell r="C16616" t="str">
            <v>09440-19011</v>
          </cell>
          <cell r="D16616">
            <v>94535389</v>
          </cell>
        </row>
        <row r="16617">
          <cell r="C16617" t="str">
            <v>09440-20001</v>
          </cell>
          <cell r="D16617">
            <v>94535390</v>
          </cell>
        </row>
        <row r="16618">
          <cell r="C16618" t="str">
            <v>09440-20001</v>
          </cell>
          <cell r="D16618">
            <v>94539390</v>
          </cell>
        </row>
        <row r="16619">
          <cell r="C16619" t="str">
            <v>09440-20001</v>
          </cell>
          <cell r="D16619">
            <v>94535390</v>
          </cell>
        </row>
        <row r="16620">
          <cell r="C16620" t="str">
            <v>09443-05001</v>
          </cell>
          <cell r="D16620">
            <v>94535391</v>
          </cell>
        </row>
        <row r="16621">
          <cell r="C16621" t="str">
            <v>09443-05002</v>
          </cell>
          <cell r="D16621">
            <v>94535392</v>
          </cell>
        </row>
        <row r="16622">
          <cell r="C16622" t="str">
            <v>09443-06001</v>
          </cell>
          <cell r="D16622">
            <v>94535393</v>
          </cell>
        </row>
        <row r="16623">
          <cell r="C16623" t="str">
            <v>09443-06002</v>
          </cell>
          <cell r="D16623">
            <v>94535394</v>
          </cell>
        </row>
        <row r="16624">
          <cell r="C16624" t="str">
            <v>09443-07001</v>
          </cell>
          <cell r="D16624">
            <v>94535395</v>
          </cell>
        </row>
        <row r="16625">
          <cell r="C16625" t="str">
            <v>09443-07002</v>
          </cell>
          <cell r="D16625">
            <v>94535396</v>
          </cell>
        </row>
        <row r="16626">
          <cell r="C16626" t="str">
            <v>09443-07003</v>
          </cell>
          <cell r="D16626">
            <v>94535397</v>
          </cell>
        </row>
        <row r="16627">
          <cell r="C16627" t="str">
            <v>09443-08002</v>
          </cell>
          <cell r="D16627">
            <v>94535398</v>
          </cell>
        </row>
        <row r="16628">
          <cell r="C16628" t="str">
            <v>09443-08003</v>
          </cell>
          <cell r="D16628">
            <v>94535399</v>
          </cell>
        </row>
        <row r="16629">
          <cell r="C16629" t="str">
            <v>09443-08004</v>
          </cell>
          <cell r="D16629">
            <v>94535400</v>
          </cell>
        </row>
        <row r="16630">
          <cell r="C16630" t="str">
            <v>09443-08005</v>
          </cell>
          <cell r="D16630">
            <v>94535401</v>
          </cell>
        </row>
        <row r="16631">
          <cell r="C16631" t="str">
            <v>09443-11001</v>
          </cell>
          <cell r="D16631">
            <v>94535402</v>
          </cell>
        </row>
        <row r="16632">
          <cell r="C16632" t="str">
            <v>09443-14001</v>
          </cell>
          <cell r="D16632">
            <v>94535403</v>
          </cell>
        </row>
        <row r="16633">
          <cell r="C16633" t="str">
            <v>09443-14002</v>
          </cell>
          <cell r="D16633">
            <v>94535404</v>
          </cell>
        </row>
        <row r="16634">
          <cell r="C16634" t="str">
            <v>09443-15005</v>
          </cell>
          <cell r="D16634">
            <v>94535405</v>
          </cell>
        </row>
        <row r="16635">
          <cell r="C16635" t="str">
            <v>09443-15008</v>
          </cell>
          <cell r="D16635">
            <v>94535406</v>
          </cell>
        </row>
        <row r="16636">
          <cell r="C16636" t="str">
            <v>09443-15008</v>
          </cell>
          <cell r="D16636">
            <v>94535406</v>
          </cell>
        </row>
        <row r="16637">
          <cell r="C16637" t="str">
            <v>09443-16003</v>
          </cell>
          <cell r="D16637">
            <v>94535407</v>
          </cell>
        </row>
        <row r="16638">
          <cell r="C16638" t="str">
            <v>09443-16004</v>
          </cell>
          <cell r="D16638">
            <v>94535408</v>
          </cell>
        </row>
        <row r="16639">
          <cell r="C16639" t="str">
            <v>09443-16005</v>
          </cell>
          <cell r="D16639">
            <v>94535409</v>
          </cell>
        </row>
        <row r="16640">
          <cell r="C16640" t="str">
            <v>09443-16006</v>
          </cell>
          <cell r="D16640">
            <v>94535410</v>
          </cell>
        </row>
        <row r="16641">
          <cell r="C16641" t="str">
            <v>09443-16007</v>
          </cell>
          <cell r="D16641">
            <v>94535411</v>
          </cell>
        </row>
        <row r="16642">
          <cell r="C16642" t="str">
            <v>09443-20001</v>
          </cell>
          <cell r="D16642">
            <v>94535412</v>
          </cell>
        </row>
        <row r="16643">
          <cell r="C16643" t="str">
            <v>09444-04001</v>
          </cell>
          <cell r="D16643">
            <v>94535413</v>
          </cell>
        </row>
        <row r="16644">
          <cell r="C16644" t="str">
            <v>09444-11001</v>
          </cell>
          <cell r="D16644">
            <v>94535414</v>
          </cell>
        </row>
        <row r="16645">
          <cell r="C16645" t="str">
            <v>09444-15001</v>
          </cell>
          <cell r="D16645">
            <v>94535415</v>
          </cell>
        </row>
        <row r="16646">
          <cell r="C16646" t="str">
            <v>09444-27001</v>
          </cell>
          <cell r="D16646">
            <v>94535416</v>
          </cell>
        </row>
        <row r="16647">
          <cell r="C16647" t="str">
            <v>09448-06001</v>
          </cell>
          <cell r="D16647">
            <v>94535417</v>
          </cell>
        </row>
        <row r="16648">
          <cell r="C16648" t="str">
            <v>09448-06002</v>
          </cell>
          <cell r="D16648">
            <v>94535418</v>
          </cell>
        </row>
        <row r="16649">
          <cell r="C16649" t="str">
            <v>09448-06003</v>
          </cell>
          <cell r="D16649">
            <v>94535419</v>
          </cell>
        </row>
        <row r="16650">
          <cell r="C16650" t="str">
            <v>09448-06004</v>
          </cell>
          <cell r="D16650">
            <v>94535420</v>
          </cell>
        </row>
        <row r="16651">
          <cell r="C16651" t="str">
            <v>09448-07001</v>
          </cell>
          <cell r="D16651">
            <v>94535421</v>
          </cell>
        </row>
        <row r="16652">
          <cell r="C16652" t="str">
            <v>09448-07002</v>
          </cell>
          <cell r="D16652">
            <v>94535422</v>
          </cell>
        </row>
        <row r="16653">
          <cell r="C16653" t="str">
            <v>09448-08001</v>
          </cell>
          <cell r="D16653">
            <v>94535423</v>
          </cell>
        </row>
        <row r="16654">
          <cell r="C16654" t="str">
            <v>09448-08002</v>
          </cell>
          <cell r="D16654">
            <v>94535424</v>
          </cell>
        </row>
        <row r="16655">
          <cell r="C16655" t="str">
            <v>09448-08003</v>
          </cell>
          <cell r="D16655">
            <v>94535425</v>
          </cell>
        </row>
        <row r="16656">
          <cell r="C16656" t="str">
            <v>09448-08004</v>
          </cell>
          <cell r="D16656">
            <v>94535426</v>
          </cell>
        </row>
        <row r="16657">
          <cell r="C16657" t="str">
            <v>09448-08005</v>
          </cell>
          <cell r="D16657">
            <v>94535427</v>
          </cell>
        </row>
        <row r="16658">
          <cell r="C16658" t="str">
            <v>09448-08006</v>
          </cell>
          <cell r="D16658">
            <v>94535428</v>
          </cell>
        </row>
        <row r="16659">
          <cell r="C16659" t="str">
            <v>09448-11001</v>
          </cell>
          <cell r="D16659">
            <v>94535429</v>
          </cell>
        </row>
        <row r="16660">
          <cell r="C16660" t="str">
            <v>09448-11002</v>
          </cell>
          <cell r="D16660">
            <v>94535430</v>
          </cell>
        </row>
        <row r="16661">
          <cell r="C16661" t="str">
            <v>09448-12001</v>
          </cell>
          <cell r="D16661">
            <v>94535431</v>
          </cell>
        </row>
        <row r="16662">
          <cell r="C16662" t="str">
            <v>09448-12002</v>
          </cell>
          <cell r="D16662">
            <v>94535432</v>
          </cell>
        </row>
        <row r="16663">
          <cell r="C16663" t="str">
            <v>09448-12003</v>
          </cell>
          <cell r="D16663">
            <v>94535433</v>
          </cell>
        </row>
        <row r="16664">
          <cell r="C16664" t="str">
            <v>09448-12004</v>
          </cell>
          <cell r="D16664">
            <v>94535434</v>
          </cell>
        </row>
        <row r="16665">
          <cell r="C16665" t="str">
            <v>09448-12005</v>
          </cell>
          <cell r="D16665">
            <v>94535435</v>
          </cell>
        </row>
        <row r="16666">
          <cell r="C16666" t="str">
            <v>09448-13001</v>
          </cell>
          <cell r="D16666">
            <v>94535436</v>
          </cell>
        </row>
        <row r="16667">
          <cell r="C16667" t="str">
            <v>09448-13002</v>
          </cell>
          <cell r="D16667">
            <v>94535437</v>
          </cell>
        </row>
        <row r="16668">
          <cell r="C16668" t="str">
            <v>09448-15001</v>
          </cell>
          <cell r="D16668">
            <v>94535438</v>
          </cell>
        </row>
        <row r="16669">
          <cell r="C16669" t="str">
            <v>09448-15010</v>
          </cell>
          <cell r="D16669">
            <v>94535439</v>
          </cell>
        </row>
        <row r="16670">
          <cell r="C16670" t="str">
            <v>09448-16001</v>
          </cell>
          <cell r="D16670">
            <v>94535440</v>
          </cell>
        </row>
        <row r="16671">
          <cell r="C16671" t="str">
            <v>09448-16002</v>
          </cell>
          <cell r="D16671">
            <v>94535441</v>
          </cell>
        </row>
        <row r="16672">
          <cell r="C16672" t="str">
            <v>09448-16003</v>
          </cell>
          <cell r="D16672">
            <v>94535442</v>
          </cell>
        </row>
        <row r="16673">
          <cell r="C16673" t="str">
            <v>09448-16004</v>
          </cell>
          <cell r="D16673">
            <v>94535443</v>
          </cell>
        </row>
        <row r="16674">
          <cell r="C16674" t="str">
            <v>09448-16005</v>
          </cell>
          <cell r="D16674">
            <v>94535444</v>
          </cell>
        </row>
        <row r="16675">
          <cell r="C16675" t="str">
            <v>09448-20001</v>
          </cell>
          <cell r="D16675">
            <v>94535445</v>
          </cell>
        </row>
        <row r="16676">
          <cell r="C16676" t="str">
            <v>09448-20010</v>
          </cell>
          <cell r="D16676">
            <v>94535446</v>
          </cell>
        </row>
        <row r="16677">
          <cell r="C16677" t="str">
            <v>09448-24001</v>
          </cell>
          <cell r="D16677">
            <v>94535447</v>
          </cell>
        </row>
        <row r="16678">
          <cell r="C16678" t="str">
            <v>09448-24002</v>
          </cell>
          <cell r="D16678">
            <v>94535448</v>
          </cell>
        </row>
        <row r="16679">
          <cell r="C16679" t="str">
            <v>09448-24003</v>
          </cell>
          <cell r="D16679">
            <v>94535449</v>
          </cell>
        </row>
        <row r="16680">
          <cell r="C16680" t="str">
            <v>09448-24004</v>
          </cell>
          <cell r="D16680">
            <v>94535450</v>
          </cell>
        </row>
        <row r="16681">
          <cell r="C16681" t="str">
            <v>09448-26001</v>
          </cell>
          <cell r="D16681">
            <v>94535451</v>
          </cell>
        </row>
        <row r="16682">
          <cell r="C16682" t="str">
            <v>09448-26002</v>
          </cell>
          <cell r="D16682">
            <v>94535452</v>
          </cell>
        </row>
        <row r="16683">
          <cell r="C16683" t="str">
            <v>09448-26004</v>
          </cell>
          <cell r="D16683">
            <v>94535453</v>
          </cell>
        </row>
        <row r="16684">
          <cell r="C16684" t="str">
            <v>09448-28001</v>
          </cell>
          <cell r="D16684">
            <v>94535454</v>
          </cell>
        </row>
        <row r="16685">
          <cell r="C16685" t="str">
            <v>09448-29001</v>
          </cell>
          <cell r="D16685">
            <v>94535455</v>
          </cell>
        </row>
        <row r="16686">
          <cell r="C16686" t="str">
            <v>09448-29002</v>
          </cell>
          <cell r="D16686">
            <v>94535456</v>
          </cell>
        </row>
        <row r="16687">
          <cell r="C16687" t="str">
            <v>09448-29003</v>
          </cell>
          <cell r="D16687">
            <v>94535457</v>
          </cell>
        </row>
        <row r="16688">
          <cell r="C16688" t="str">
            <v>09448-29004</v>
          </cell>
          <cell r="D16688">
            <v>94535458</v>
          </cell>
        </row>
        <row r="16689">
          <cell r="C16689" t="str">
            <v>09448-29005</v>
          </cell>
          <cell r="D16689">
            <v>94535459</v>
          </cell>
        </row>
        <row r="16690">
          <cell r="C16690" t="str">
            <v>09448-29006</v>
          </cell>
          <cell r="D16690">
            <v>94535460</v>
          </cell>
        </row>
        <row r="16691">
          <cell r="C16691" t="str">
            <v>09448-29013</v>
          </cell>
          <cell r="D16691">
            <v>94535461</v>
          </cell>
        </row>
        <row r="16692">
          <cell r="C16692" t="str">
            <v>09448-30011</v>
          </cell>
          <cell r="D16692">
            <v>94535462</v>
          </cell>
        </row>
        <row r="16693">
          <cell r="C16693" t="str">
            <v>09448-33011</v>
          </cell>
          <cell r="D16693">
            <v>94535463</v>
          </cell>
        </row>
        <row r="16694">
          <cell r="C16694" t="str">
            <v>09460-01023</v>
          </cell>
          <cell r="D16694">
            <v>94535519</v>
          </cell>
        </row>
        <row r="16695">
          <cell r="C16695" t="str">
            <v>09460-01024</v>
          </cell>
          <cell r="D16695">
            <v>94535520</v>
          </cell>
        </row>
        <row r="16696">
          <cell r="C16696" t="str">
            <v>09470-05403</v>
          </cell>
          <cell r="D16696">
            <v>94530681</v>
          </cell>
        </row>
        <row r="16697">
          <cell r="C16697" t="str">
            <v>09471-12008</v>
          </cell>
          <cell r="D16697">
            <v>94535946</v>
          </cell>
        </row>
        <row r="16698">
          <cell r="C16698" t="str">
            <v>09471-12009</v>
          </cell>
          <cell r="D16698">
            <v>94535594</v>
          </cell>
        </row>
        <row r="16699">
          <cell r="C16699" t="str">
            <v>09471-12010</v>
          </cell>
          <cell r="D16699">
            <v>94535595</v>
          </cell>
        </row>
        <row r="16700">
          <cell r="C16700" t="str">
            <v>09471-12012</v>
          </cell>
          <cell r="D16700">
            <v>94535596</v>
          </cell>
        </row>
        <row r="16701">
          <cell r="C16701" t="str">
            <v>09471-12014</v>
          </cell>
          <cell r="D16701">
            <v>94535597</v>
          </cell>
        </row>
        <row r="16702">
          <cell r="C16702" t="str">
            <v>09471-12015</v>
          </cell>
          <cell r="D16702">
            <v>94535598</v>
          </cell>
        </row>
        <row r="16703">
          <cell r="C16703" t="str">
            <v>09471-12017</v>
          </cell>
          <cell r="D16703">
            <v>94535599</v>
          </cell>
        </row>
        <row r="16704">
          <cell r="C16704" t="str">
            <v>09471-12021</v>
          </cell>
          <cell r="D16704">
            <v>94535600</v>
          </cell>
        </row>
        <row r="16705">
          <cell r="C16705" t="str">
            <v>09471-12024</v>
          </cell>
          <cell r="D16705">
            <v>94535601</v>
          </cell>
        </row>
        <row r="16706">
          <cell r="C16706" t="str">
            <v>09471-12025</v>
          </cell>
          <cell r="D16706">
            <v>94535602</v>
          </cell>
        </row>
        <row r="16707">
          <cell r="C16707" t="str">
            <v>09471-12026</v>
          </cell>
          <cell r="D16707">
            <v>94535603</v>
          </cell>
        </row>
        <row r="16708">
          <cell r="C16708" t="str">
            <v>09471-12027</v>
          </cell>
          <cell r="D16708">
            <v>94535604</v>
          </cell>
        </row>
        <row r="16709">
          <cell r="C16709" t="str">
            <v>09471-12028</v>
          </cell>
          <cell r="D16709">
            <v>94535605</v>
          </cell>
        </row>
        <row r="16710">
          <cell r="C16710" t="str">
            <v>09471-12029</v>
          </cell>
          <cell r="D16710">
            <v>94535606</v>
          </cell>
        </row>
        <row r="16711">
          <cell r="C16711" t="str">
            <v>09471-12035</v>
          </cell>
          <cell r="D16711">
            <v>94535607</v>
          </cell>
        </row>
        <row r="16712">
          <cell r="C16712" t="str">
            <v>09471-12036</v>
          </cell>
          <cell r="D16712">
            <v>94535608</v>
          </cell>
        </row>
        <row r="16713">
          <cell r="C16713" t="str">
            <v>09481-15101</v>
          </cell>
          <cell r="D16713">
            <v>94535655</v>
          </cell>
        </row>
        <row r="16714">
          <cell r="C16714" t="str">
            <v>09481-30201</v>
          </cell>
          <cell r="D16714">
            <v>94535656</v>
          </cell>
        </row>
        <row r="16715">
          <cell r="C16715" t="str">
            <v>09482-00312</v>
          </cell>
          <cell r="D16715">
            <v>94535747</v>
          </cell>
        </row>
        <row r="16716">
          <cell r="C16716" t="str">
            <v>09482-00433</v>
          </cell>
          <cell r="D16716">
            <v>94535748</v>
          </cell>
        </row>
        <row r="16717">
          <cell r="C16717" t="str">
            <v>09482-00450</v>
          </cell>
          <cell r="D16717">
            <v>94535749</v>
          </cell>
        </row>
        <row r="16718">
          <cell r="C16718" t="str">
            <v>09482-00460</v>
          </cell>
          <cell r="D16718">
            <v>94535750</v>
          </cell>
        </row>
        <row r="16719">
          <cell r="C16719" t="str">
            <v>09482-00V50-000</v>
          </cell>
          <cell r="D16719" t="str">
            <v>tbd</v>
          </cell>
        </row>
        <row r="16720">
          <cell r="C16720" t="str">
            <v>09482A00167</v>
          </cell>
          <cell r="D16720">
            <v>94535751</v>
          </cell>
        </row>
        <row r="16721">
          <cell r="C16721" t="str">
            <v>09482A00432</v>
          </cell>
          <cell r="D16721">
            <v>94535752</v>
          </cell>
        </row>
        <row r="16722">
          <cell r="C16722" t="str">
            <v>09492-96001</v>
          </cell>
          <cell r="D16722">
            <v>94535929</v>
          </cell>
        </row>
        <row r="16723">
          <cell r="C16723" t="str">
            <v>09493-02001</v>
          </cell>
          <cell r="D16723">
            <v>94535930</v>
          </cell>
        </row>
        <row r="16724">
          <cell r="C16724" t="str">
            <v>09800A00197</v>
          </cell>
          <cell r="D16724">
            <v>94535625</v>
          </cell>
        </row>
        <row r="16725">
          <cell r="C16725" t="str">
            <v>09800A00288</v>
          </cell>
          <cell r="D16725">
            <v>94535626</v>
          </cell>
        </row>
        <row r="16726">
          <cell r="C16726" t="str">
            <v>09800U00198-000</v>
          </cell>
          <cell r="D16726" t="str">
            <v>tbd</v>
          </cell>
        </row>
        <row r="16727">
          <cell r="C16727" t="str">
            <v>09811-00001</v>
          </cell>
          <cell r="D16727">
            <v>94535627</v>
          </cell>
        </row>
        <row r="16728">
          <cell r="C16728" t="str">
            <v>09811-00002</v>
          </cell>
          <cell r="D16728">
            <v>94535628</v>
          </cell>
        </row>
        <row r="16729">
          <cell r="C16729" t="str">
            <v>09811-00003</v>
          </cell>
          <cell r="D16729">
            <v>94535629</v>
          </cell>
        </row>
        <row r="16730">
          <cell r="C16730" t="str">
            <v>09811-00004</v>
          </cell>
          <cell r="D16730">
            <v>94535630</v>
          </cell>
        </row>
        <row r="16731">
          <cell r="C16731" t="str">
            <v>09811-00005</v>
          </cell>
          <cell r="D16731">
            <v>94535631</v>
          </cell>
        </row>
        <row r="16732">
          <cell r="C16732" t="str">
            <v>09811-00006</v>
          </cell>
          <cell r="D16732">
            <v>94535632</v>
          </cell>
        </row>
        <row r="16733">
          <cell r="C16733" t="str">
            <v>09811-00007</v>
          </cell>
          <cell r="D16733">
            <v>94535633</v>
          </cell>
        </row>
        <row r="16734">
          <cell r="C16734" t="str">
            <v>09811-00008</v>
          </cell>
          <cell r="D16734">
            <v>94535634</v>
          </cell>
        </row>
        <row r="16735">
          <cell r="C16735" t="str">
            <v>09811-00009</v>
          </cell>
          <cell r="D16735">
            <v>94535635</v>
          </cell>
        </row>
        <row r="16736">
          <cell r="C16736" t="str">
            <v>09811-00010</v>
          </cell>
          <cell r="D16736">
            <v>94535931</v>
          </cell>
        </row>
        <row r="16737">
          <cell r="C16737" t="str">
            <v>09811-00010</v>
          </cell>
          <cell r="D16737">
            <v>94535931</v>
          </cell>
        </row>
        <row r="16738">
          <cell r="C16738" t="str">
            <v>09811A00128</v>
          </cell>
          <cell r="D16738">
            <v>94535636</v>
          </cell>
        </row>
        <row r="16739">
          <cell r="C16739" t="str">
            <v>09812-42001</v>
          </cell>
          <cell r="D16739">
            <v>94535637</v>
          </cell>
        </row>
        <row r="16740">
          <cell r="C16740" t="str">
            <v>09813-00028</v>
          </cell>
          <cell r="D16740">
            <v>94535638</v>
          </cell>
        </row>
        <row r="16741">
          <cell r="C16741" t="str">
            <v>09813-08001</v>
          </cell>
          <cell r="D16741">
            <v>94535639</v>
          </cell>
        </row>
        <row r="16742">
          <cell r="C16742" t="str">
            <v>09813-08002</v>
          </cell>
          <cell r="D16742">
            <v>94535640</v>
          </cell>
        </row>
        <row r="16743">
          <cell r="C16743" t="str">
            <v>09813-13001</v>
          </cell>
          <cell r="D16743">
            <v>94535641</v>
          </cell>
        </row>
        <row r="16744">
          <cell r="C16744" t="str">
            <v>09813-14001</v>
          </cell>
          <cell r="D16744">
            <v>94535642</v>
          </cell>
        </row>
        <row r="16745">
          <cell r="C16745" t="str">
            <v>09814-00014</v>
          </cell>
          <cell r="D16745">
            <v>94535643</v>
          </cell>
        </row>
        <row r="16746">
          <cell r="C16746" t="str">
            <v>09814-00015</v>
          </cell>
          <cell r="D16746">
            <v>94535644</v>
          </cell>
        </row>
        <row r="16747">
          <cell r="C16747" t="str">
            <v>09814-00016</v>
          </cell>
          <cell r="D16747">
            <v>94535645</v>
          </cell>
        </row>
        <row r="16748">
          <cell r="C16748" t="str">
            <v>09814-12001</v>
          </cell>
          <cell r="D16748">
            <v>94535646</v>
          </cell>
        </row>
        <row r="16749">
          <cell r="C16749" t="str">
            <v>09814-12002</v>
          </cell>
          <cell r="D16749">
            <v>94535647</v>
          </cell>
        </row>
        <row r="16750">
          <cell r="C16750" t="str">
            <v>09814-12003</v>
          </cell>
          <cell r="D16750">
            <v>94535648</v>
          </cell>
        </row>
        <row r="16751">
          <cell r="C16751" t="str">
            <v>09816-00032</v>
          </cell>
          <cell r="D16751">
            <v>94535649</v>
          </cell>
        </row>
        <row r="16752">
          <cell r="C16752" t="str">
            <v>09816-19001</v>
          </cell>
          <cell r="D16752">
            <v>94535650</v>
          </cell>
        </row>
        <row r="16753">
          <cell r="C16753" t="str">
            <v>09816-19002</v>
          </cell>
          <cell r="D16753">
            <v>94535651</v>
          </cell>
        </row>
        <row r="16754">
          <cell r="C16754" t="str">
            <v>09816-19003</v>
          </cell>
          <cell r="D16754">
            <v>94535652</v>
          </cell>
        </row>
        <row r="16755">
          <cell r="C16755" t="str">
            <v>09824-00043</v>
          </cell>
          <cell r="D16755">
            <v>94535653</v>
          </cell>
        </row>
        <row r="16756">
          <cell r="C16756" t="str">
            <v>09824-00043</v>
          </cell>
          <cell r="D16756">
            <v>94535653</v>
          </cell>
        </row>
        <row r="16757">
          <cell r="C16757" t="str">
            <v>09824A00016</v>
          </cell>
          <cell r="D16757">
            <v>94535654</v>
          </cell>
        </row>
        <row r="16758">
          <cell r="C16758" t="str">
            <v>10000-80C02</v>
          </cell>
          <cell r="D16758">
            <v>94581200</v>
          </cell>
        </row>
        <row r="16759">
          <cell r="C16759" t="str">
            <v>10000A78B00</v>
          </cell>
          <cell r="D16759">
            <v>94581201</v>
          </cell>
        </row>
        <row r="16760">
          <cell r="C16760" t="str">
            <v>10000A78B05</v>
          </cell>
          <cell r="D16760">
            <v>94581202</v>
          </cell>
        </row>
        <row r="16761">
          <cell r="C16761" t="str">
            <v>10000A78B50</v>
          </cell>
          <cell r="D16761">
            <v>94581203</v>
          </cell>
        </row>
        <row r="16762">
          <cell r="C16762" t="str">
            <v>10000A78B55</v>
          </cell>
          <cell r="D16762">
            <v>94581204</v>
          </cell>
        </row>
        <row r="16763">
          <cell r="C16763" t="str">
            <v>10000A80C02</v>
          </cell>
          <cell r="D16763">
            <v>94581205</v>
          </cell>
        </row>
        <row r="16764">
          <cell r="C16764" t="str">
            <v>10000A80C05</v>
          </cell>
          <cell r="D16764">
            <v>94581206</v>
          </cell>
        </row>
        <row r="16765">
          <cell r="C16765" t="str">
            <v>10000A80C10</v>
          </cell>
          <cell r="D16765">
            <v>94581207</v>
          </cell>
        </row>
        <row r="16766">
          <cell r="C16766" t="str">
            <v>10000A80C15</v>
          </cell>
          <cell r="D16766">
            <v>94581208</v>
          </cell>
        </row>
        <row r="16767">
          <cell r="C16767" t="str">
            <v>10000A80D00</v>
          </cell>
          <cell r="D16767">
            <v>94581209</v>
          </cell>
        </row>
        <row r="16768">
          <cell r="C16768" t="str">
            <v>10000A80D05</v>
          </cell>
          <cell r="D16768">
            <v>94581211</v>
          </cell>
        </row>
        <row r="16769">
          <cell r="C16769" t="str">
            <v>10000A80D07</v>
          </cell>
          <cell r="D16769">
            <v>94581212</v>
          </cell>
        </row>
        <row r="16770">
          <cell r="C16770" t="str">
            <v>10000A80D10</v>
          </cell>
          <cell r="D16770">
            <v>94581213</v>
          </cell>
        </row>
        <row r="16771">
          <cell r="C16771" t="str">
            <v>10000A80D15</v>
          </cell>
          <cell r="D16771">
            <v>94581215</v>
          </cell>
        </row>
        <row r="16772">
          <cell r="C16772" t="str">
            <v>10000A80D17</v>
          </cell>
          <cell r="D16772">
            <v>94581216</v>
          </cell>
        </row>
        <row r="16773">
          <cell r="C16773" t="str">
            <v>10000A80D20</v>
          </cell>
          <cell r="D16773">
            <v>94581217</v>
          </cell>
        </row>
        <row r="16774">
          <cell r="C16774" t="str">
            <v>10000A80D25</v>
          </cell>
          <cell r="D16774">
            <v>94581218</v>
          </cell>
        </row>
        <row r="16775">
          <cell r="C16775" t="str">
            <v>10000A80D27</v>
          </cell>
          <cell r="D16775">
            <v>94581219</v>
          </cell>
        </row>
        <row r="16776">
          <cell r="C16776" t="str">
            <v>10000A80D40</v>
          </cell>
          <cell r="D16776">
            <v>94581220</v>
          </cell>
        </row>
        <row r="16777">
          <cell r="C16777" t="str">
            <v>10000A80D45</v>
          </cell>
          <cell r="D16777">
            <v>94581222</v>
          </cell>
        </row>
        <row r="16778">
          <cell r="C16778" t="str">
            <v>10000A80D47</v>
          </cell>
          <cell r="D16778">
            <v>94581223</v>
          </cell>
        </row>
        <row r="16779">
          <cell r="C16779" t="str">
            <v>10002A78B00</v>
          </cell>
          <cell r="D16779">
            <v>94581224</v>
          </cell>
        </row>
        <row r="16780">
          <cell r="C16780" t="str">
            <v>10002A80D00</v>
          </cell>
          <cell r="D16780">
            <v>94581225</v>
          </cell>
        </row>
        <row r="16781">
          <cell r="C16781" t="str">
            <v>10003A78B00</v>
          </cell>
          <cell r="D16781">
            <v>94581226</v>
          </cell>
        </row>
        <row r="16782">
          <cell r="C16782" t="str">
            <v>10003A80C00</v>
          </cell>
          <cell r="D16782">
            <v>94581227</v>
          </cell>
        </row>
        <row r="16783">
          <cell r="C16783" t="str">
            <v>10003A80D00</v>
          </cell>
          <cell r="D16783">
            <v>94581228</v>
          </cell>
        </row>
        <row r="16784">
          <cell r="C16784" t="str">
            <v>10004A78B00</v>
          </cell>
          <cell r="D16784">
            <v>94581229</v>
          </cell>
        </row>
        <row r="16785">
          <cell r="C16785" t="str">
            <v>10004A80D00</v>
          </cell>
          <cell r="D16785">
            <v>94581230</v>
          </cell>
        </row>
        <row r="16786">
          <cell r="C16786" t="str">
            <v>10005A78B00</v>
          </cell>
          <cell r="D16786">
            <v>94581231</v>
          </cell>
        </row>
        <row r="16787">
          <cell r="C16787" t="str">
            <v>10005A80D00</v>
          </cell>
          <cell r="D16787">
            <v>94581232</v>
          </cell>
        </row>
        <row r="16788">
          <cell r="C16788" t="str">
            <v>10010-60D10-F</v>
          </cell>
          <cell r="D16788">
            <v>94581233</v>
          </cell>
        </row>
        <row r="16789">
          <cell r="C16789" t="str">
            <v>10036151U</v>
          </cell>
          <cell r="D16789">
            <v>96915947</v>
          </cell>
        </row>
        <row r="16790">
          <cell r="C16790" t="str">
            <v>10036152U</v>
          </cell>
          <cell r="D16790">
            <v>96915948</v>
          </cell>
        </row>
        <row r="16791">
          <cell r="C16791" t="str">
            <v>100S0A78B00</v>
          </cell>
          <cell r="D16791">
            <v>94581234</v>
          </cell>
        </row>
        <row r="16792">
          <cell r="C16792" t="str">
            <v>100S0A78B00-000</v>
          </cell>
          <cell r="D16792">
            <v>94581234</v>
          </cell>
        </row>
        <row r="16793">
          <cell r="C16793" t="str">
            <v>100S0A78B05</v>
          </cell>
          <cell r="D16793">
            <v>94581235</v>
          </cell>
        </row>
        <row r="16794">
          <cell r="C16794" t="str">
            <v>100S0A78B10-000</v>
          </cell>
          <cell r="D16794" t="str">
            <v>tbd</v>
          </cell>
        </row>
        <row r="16795">
          <cell r="C16795" t="str">
            <v>100S0A78B20-000</v>
          </cell>
          <cell r="D16795" t="str">
            <v>tbd</v>
          </cell>
        </row>
        <row r="16796">
          <cell r="C16796" t="str">
            <v>100S0A78B30-000</v>
          </cell>
          <cell r="D16796" t="str">
            <v>tbd</v>
          </cell>
        </row>
        <row r="16797">
          <cell r="C16797" t="str">
            <v>100S0A78B40-000</v>
          </cell>
          <cell r="D16797" t="str">
            <v>tbd</v>
          </cell>
        </row>
        <row r="16798">
          <cell r="C16798" t="str">
            <v>100S0A78B50</v>
          </cell>
          <cell r="D16798">
            <v>94581236</v>
          </cell>
        </row>
        <row r="16799">
          <cell r="C16799" t="str">
            <v>100S0A78B55</v>
          </cell>
          <cell r="D16799">
            <v>94581237</v>
          </cell>
        </row>
        <row r="16800">
          <cell r="C16800" t="str">
            <v>100S0A80D20</v>
          </cell>
          <cell r="D16800">
            <v>94581238</v>
          </cell>
        </row>
        <row r="16801">
          <cell r="C16801" t="str">
            <v>100S0A80D25</v>
          </cell>
          <cell r="D16801">
            <v>94581239</v>
          </cell>
        </row>
        <row r="16802">
          <cell r="C16802" t="str">
            <v>100S1A78B00</v>
          </cell>
          <cell r="D16802">
            <v>94581240</v>
          </cell>
        </row>
        <row r="16803">
          <cell r="C16803" t="str">
            <v>100S1A78B05</v>
          </cell>
          <cell r="D16803">
            <v>94581241</v>
          </cell>
        </row>
        <row r="16804">
          <cell r="C16804" t="str">
            <v>100S1A78B50</v>
          </cell>
          <cell r="D16804">
            <v>94581242</v>
          </cell>
        </row>
        <row r="16805">
          <cell r="C16805" t="str">
            <v>100S1A78B55</v>
          </cell>
          <cell r="D16805">
            <v>94581243</v>
          </cell>
        </row>
        <row r="16806">
          <cell r="C16806" t="str">
            <v>100S1A80D20</v>
          </cell>
          <cell r="D16806">
            <v>94581244</v>
          </cell>
        </row>
        <row r="16807">
          <cell r="C16807" t="str">
            <v>100S1A80D25</v>
          </cell>
          <cell r="D16807">
            <v>94581245</v>
          </cell>
        </row>
        <row r="16808">
          <cell r="C16808" t="str">
            <v>10118A78B01</v>
          </cell>
          <cell r="D16808">
            <v>94580183</v>
          </cell>
        </row>
        <row r="16809">
          <cell r="C16809" t="str">
            <v>11019402U0</v>
          </cell>
          <cell r="D16809">
            <v>11019402</v>
          </cell>
        </row>
        <row r="16810">
          <cell r="C16810" t="str">
            <v>11019402U00</v>
          </cell>
          <cell r="D16810">
            <v>11019402</v>
          </cell>
        </row>
        <row r="16811">
          <cell r="C16811" t="str">
            <v>11019402U00</v>
          </cell>
          <cell r="D16811">
            <v>96915949</v>
          </cell>
        </row>
        <row r="16812">
          <cell r="C16812" t="str">
            <v>11043011U00</v>
          </cell>
          <cell r="D16812">
            <v>96914395</v>
          </cell>
        </row>
        <row r="16813">
          <cell r="C16813" t="str">
            <v>11043011U00</v>
          </cell>
          <cell r="D16813">
            <v>96914395</v>
          </cell>
        </row>
        <row r="16814">
          <cell r="C16814" t="str">
            <v>11055502U00</v>
          </cell>
          <cell r="D16814">
            <v>96915950</v>
          </cell>
        </row>
        <row r="16815">
          <cell r="C16815" t="str">
            <v>11073701U00</v>
          </cell>
          <cell r="D16815">
            <v>96915951</v>
          </cell>
        </row>
        <row r="16816">
          <cell r="C16816" t="str">
            <v>11073701U00</v>
          </cell>
          <cell r="D16816">
            <v>96915951</v>
          </cell>
        </row>
        <row r="16817">
          <cell r="C16817" t="str">
            <v>11079363U00</v>
          </cell>
          <cell r="D16817">
            <v>96915952</v>
          </cell>
        </row>
        <row r="16818">
          <cell r="C16818" t="str">
            <v>11079363U00</v>
          </cell>
          <cell r="D16818">
            <v>96915952</v>
          </cell>
        </row>
        <row r="16819">
          <cell r="C16819" t="str">
            <v>11082841U00</v>
          </cell>
          <cell r="D16819">
            <v>96915953</v>
          </cell>
        </row>
        <row r="16820">
          <cell r="C16820" t="str">
            <v>11082841U00</v>
          </cell>
          <cell r="D16820">
            <v>96915953</v>
          </cell>
        </row>
        <row r="16821">
          <cell r="C16821" t="str">
            <v>11087513U00P</v>
          </cell>
          <cell r="D16821">
            <v>96915014</v>
          </cell>
        </row>
        <row r="16822">
          <cell r="C16822" t="str">
            <v>11087513U10</v>
          </cell>
          <cell r="D16822">
            <v>11087513</v>
          </cell>
        </row>
        <row r="16823">
          <cell r="C16823" t="str">
            <v>11087513U10</v>
          </cell>
          <cell r="D16823" t="str">
            <v>tbd</v>
          </cell>
        </row>
        <row r="16824">
          <cell r="C16824" t="str">
            <v>11110A78B01</v>
          </cell>
          <cell r="D16824">
            <v>94581246</v>
          </cell>
        </row>
        <row r="16825">
          <cell r="C16825" t="str">
            <v>11110A80C02</v>
          </cell>
          <cell r="D16825">
            <v>94581247</v>
          </cell>
        </row>
        <row r="16826">
          <cell r="C16826" t="str">
            <v>11110A80D01</v>
          </cell>
          <cell r="D16826">
            <v>94581248</v>
          </cell>
        </row>
        <row r="16827">
          <cell r="C16827" t="str">
            <v>11111-78B01</v>
          </cell>
          <cell r="D16827">
            <v>94581249</v>
          </cell>
        </row>
        <row r="16828">
          <cell r="C16828" t="str">
            <v>11112A73001</v>
          </cell>
          <cell r="D16828">
            <v>94580078</v>
          </cell>
        </row>
        <row r="16829">
          <cell r="C16829" t="str">
            <v>11113A78001</v>
          </cell>
          <cell r="D16829">
            <v>94580079</v>
          </cell>
        </row>
        <row r="16830">
          <cell r="C16830" t="str">
            <v>11113A78B01</v>
          </cell>
          <cell r="D16830">
            <v>94580079</v>
          </cell>
        </row>
        <row r="16831">
          <cell r="C16831" t="str">
            <v>11113A80C02</v>
          </cell>
          <cell r="D16831">
            <v>94581252</v>
          </cell>
        </row>
        <row r="16832">
          <cell r="C16832" t="str">
            <v>11113A80C11</v>
          </cell>
          <cell r="D16832">
            <v>94581253</v>
          </cell>
        </row>
        <row r="16833">
          <cell r="C16833" t="str">
            <v>11114A80C02</v>
          </cell>
          <cell r="D16833">
            <v>94581254</v>
          </cell>
        </row>
        <row r="16834">
          <cell r="C16834" t="str">
            <v>11114A80C11</v>
          </cell>
          <cell r="D16834">
            <v>94581255</v>
          </cell>
        </row>
        <row r="16835">
          <cell r="C16835" t="str">
            <v>11115A70B00</v>
          </cell>
          <cell r="D16835">
            <v>94580080</v>
          </cell>
        </row>
        <row r="16836">
          <cell r="C16836" t="str">
            <v>11117A78B00</v>
          </cell>
          <cell r="D16836">
            <v>94580081</v>
          </cell>
        </row>
        <row r="16837">
          <cell r="C16837" t="str">
            <v>11118-78110</v>
          </cell>
          <cell r="D16837">
            <v>94581258</v>
          </cell>
        </row>
        <row r="16838">
          <cell r="C16838" t="str">
            <v>11131A82001</v>
          </cell>
          <cell r="D16838">
            <v>94581259</v>
          </cell>
        </row>
        <row r="16839">
          <cell r="C16839" t="str">
            <v>11141A78B01</v>
          </cell>
          <cell r="D16839">
            <v>94580082</v>
          </cell>
        </row>
        <row r="16840">
          <cell r="C16840" t="str">
            <v>11141A78B20</v>
          </cell>
          <cell r="D16840">
            <v>94581261</v>
          </cell>
        </row>
        <row r="16841">
          <cell r="C16841" t="str">
            <v>11160-78B00</v>
          </cell>
          <cell r="D16841">
            <v>94581262</v>
          </cell>
        </row>
        <row r="16842">
          <cell r="C16842" t="str">
            <v>11161-78B00</v>
          </cell>
          <cell r="D16842">
            <v>94581263</v>
          </cell>
        </row>
        <row r="16843">
          <cell r="C16843" t="str">
            <v>11161-80D00</v>
          </cell>
          <cell r="D16843">
            <v>94581264</v>
          </cell>
        </row>
        <row r="16844">
          <cell r="C16844" t="str">
            <v>11162-78B00</v>
          </cell>
          <cell r="D16844">
            <v>94581265</v>
          </cell>
        </row>
        <row r="16845">
          <cell r="C16845" t="str">
            <v>11169A78B01</v>
          </cell>
          <cell r="D16845">
            <v>94581014</v>
          </cell>
        </row>
        <row r="16846">
          <cell r="C16846" t="str">
            <v>11169A78B01</v>
          </cell>
          <cell r="D16846">
            <v>96581014</v>
          </cell>
        </row>
        <row r="16847">
          <cell r="C16847" t="str">
            <v>11169A78B01</v>
          </cell>
          <cell r="D16847">
            <v>94581014</v>
          </cell>
        </row>
        <row r="16848">
          <cell r="C16848" t="str">
            <v>11170A78B00</v>
          </cell>
          <cell r="D16848">
            <v>94581267</v>
          </cell>
        </row>
        <row r="16849">
          <cell r="C16849" t="str">
            <v>11170A78B00-F</v>
          </cell>
          <cell r="D16849">
            <v>94581268</v>
          </cell>
        </row>
        <row r="16850">
          <cell r="C16850" t="str">
            <v>11170A80D00</v>
          </cell>
          <cell r="D16850">
            <v>94581269</v>
          </cell>
        </row>
        <row r="16851">
          <cell r="C16851" t="str">
            <v>11170A80D00-F</v>
          </cell>
          <cell r="D16851">
            <v>94581270</v>
          </cell>
        </row>
        <row r="16852">
          <cell r="C16852" t="str">
            <v>11171A78B00</v>
          </cell>
          <cell r="D16852">
            <v>94581271</v>
          </cell>
        </row>
        <row r="16853">
          <cell r="C16853" t="str">
            <v>11171A80D00</v>
          </cell>
          <cell r="D16853">
            <v>94581272</v>
          </cell>
        </row>
        <row r="16854">
          <cell r="C16854" t="str">
            <v>11172A78B00</v>
          </cell>
          <cell r="D16854">
            <v>94581273</v>
          </cell>
        </row>
        <row r="16855">
          <cell r="C16855" t="str">
            <v>11173A78B00</v>
          </cell>
          <cell r="D16855">
            <v>94581274</v>
          </cell>
        </row>
        <row r="16856">
          <cell r="C16856" t="str">
            <v>11173A80D00</v>
          </cell>
          <cell r="D16856">
            <v>94581275</v>
          </cell>
        </row>
        <row r="16857">
          <cell r="C16857" t="str">
            <v>11174A80D00</v>
          </cell>
          <cell r="D16857">
            <v>94581276</v>
          </cell>
        </row>
        <row r="16858">
          <cell r="C16858" t="str">
            <v>11189A78B00</v>
          </cell>
          <cell r="D16858">
            <v>94580083</v>
          </cell>
        </row>
        <row r="16859">
          <cell r="C16859" t="str">
            <v>11189A78B00</v>
          </cell>
          <cell r="D16859">
            <v>94580087</v>
          </cell>
        </row>
        <row r="16860">
          <cell r="C16860" t="str">
            <v>11189A78B00</v>
          </cell>
          <cell r="D16860">
            <v>94580083</v>
          </cell>
        </row>
        <row r="16861">
          <cell r="C16861" t="str">
            <v>11191A78B00</v>
          </cell>
          <cell r="D16861">
            <v>94581278</v>
          </cell>
        </row>
        <row r="16862">
          <cell r="C16862" t="str">
            <v>11191A80D00</v>
          </cell>
          <cell r="D16862">
            <v>94581279</v>
          </cell>
        </row>
        <row r="16863">
          <cell r="C16863" t="str">
            <v>11192A78B00</v>
          </cell>
          <cell r="D16863">
            <v>94581280</v>
          </cell>
        </row>
        <row r="16864">
          <cell r="C16864" t="str">
            <v>11193A78B00</v>
          </cell>
          <cell r="D16864">
            <v>94581281</v>
          </cell>
        </row>
        <row r="16865">
          <cell r="C16865" t="str">
            <v>111S1-78B01</v>
          </cell>
          <cell r="D16865">
            <v>94581282</v>
          </cell>
        </row>
        <row r="16866">
          <cell r="C16866" t="str">
            <v>111S1-80D01</v>
          </cell>
          <cell r="D16866">
            <v>94581283</v>
          </cell>
        </row>
        <row r="16867">
          <cell r="C16867" t="str">
            <v>111S2-78B01</v>
          </cell>
          <cell r="D16867">
            <v>94581284</v>
          </cell>
        </row>
        <row r="16868">
          <cell r="C16868" t="str">
            <v>111S9A80D00</v>
          </cell>
          <cell r="D16868">
            <v>94581285</v>
          </cell>
        </row>
        <row r="16869">
          <cell r="C16869" t="str">
            <v>11200A80D00</v>
          </cell>
          <cell r="D16869">
            <v>94581286</v>
          </cell>
        </row>
        <row r="16870">
          <cell r="C16870" t="str">
            <v>11229-73000</v>
          </cell>
          <cell r="D16870">
            <v>96611020</v>
          </cell>
        </row>
        <row r="16871">
          <cell r="C16871" t="str">
            <v>11231-78B00</v>
          </cell>
          <cell r="D16871">
            <v>94580086</v>
          </cell>
        </row>
        <row r="16872">
          <cell r="C16872" t="str">
            <v>11231E78B00</v>
          </cell>
          <cell r="D16872">
            <v>94580087</v>
          </cell>
        </row>
        <row r="16873">
          <cell r="C16873" t="str">
            <v>11232-78B00</v>
          </cell>
          <cell r="D16873">
            <v>94580088</v>
          </cell>
        </row>
        <row r="16874">
          <cell r="C16874" t="str">
            <v>11233-78B00</v>
          </cell>
          <cell r="D16874">
            <v>94580089</v>
          </cell>
        </row>
        <row r="16875">
          <cell r="C16875" t="str">
            <v>11234-78B00</v>
          </cell>
          <cell r="D16875">
            <v>94580090</v>
          </cell>
        </row>
        <row r="16876">
          <cell r="C16876" t="str">
            <v>11241A78B00</v>
          </cell>
          <cell r="D16876">
            <v>94580091</v>
          </cell>
        </row>
        <row r="16877">
          <cell r="C16877" t="str">
            <v>11241A78B01</v>
          </cell>
          <cell r="D16877">
            <v>94580092</v>
          </cell>
        </row>
        <row r="16878">
          <cell r="C16878" t="str">
            <v>11241A78B02</v>
          </cell>
          <cell r="D16878">
            <v>94580091</v>
          </cell>
        </row>
        <row r="16879">
          <cell r="C16879" t="str">
            <v>11241A78B02</v>
          </cell>
          <cell r="D16879">
            <v>94581293</v>
          </cell>
        </row>
        <row r="16880">
          <cell r="C16880" t="str">
            <v>11241A78B02</v>
          </cell>
          <cell r="D16880">
            <v>94580091</v>
          </cell>
        </row>
        <row r="16881">
          <cell r="C16881" t="str">
            <v>11261A78B00</v>
          </cell>
          <cell r="D16881">
            <v>94580093</v>
          </cell>
        </row>
        <row r="16882">
          <cell r="C16882" t="str">
            <v>11311-80D01</v>
          </cell>
          <cell r="D16882">
            <v>94581295</v>
          </cell>
        </row>
        <row r="16883">
          <cell r="C16883" t="str">
            <v>11311A60D11</v>
          </cell>
          <cell r="D16883">
            <v>94580094</v>
          </cell>
        </row>
        <row r="16884">
          <cell r="C16884" t="str">
            <v>11320A60C00</v>
          </cell>
          <cell r="D16884">
            <v>94581297</v>
          </cell>
        </row>
        <row r="16885">
          <cell r="C16885" t="str">
            <v>11321-70B00</v>
          </cell>
          <cell r="D16885">
            <v>94581298</v>
          </cell>
        </row>
        <row r="16886">
          <cell r="C16886" t="str">
            <v>11321A60C00</v>
          </cell>
          <cell r="D16886">
            <v>94581299</v>
          </cell>
        </row>
        <row r="16887">
          <cell r="C16887" t="str">
            <v>11322-60A00</v>
          </cell>
          <cell r="D16887">
            <v>94581300</v>
          </cell>
        </row>
        <row r="16888">
          <cell r="C16888" t="str">
            <v>11323A79100</v>
          </cell>
          <cell r="D16888">
            <v>94581301</v>
          </cell>
        </row>
        <row r="16889">
          <cell r="C16889" t="str">
            <v>11341A70B01</v>
          </cell>
          <cell r="D16889">
            <v>94580095</v>
          </cell>
        </row>
        <row r="16890">
          <cell r="C16890" t="str">
            <v>11349-73003</v>
          </cell>
          <cell r="D16890">
            <v>94580096</v>
          </cell>
        </row>
        <row r="16891">
          <cell r="C16891" t="str">
            <v>11360-78B00</v>
          </cell>
          <cell r="D16891">
            <v>94581303</v>
          </cell>
        </row>
        <row r="16892">
          <cell r="C16892" t="str">
            <v>11361-78B00</v>
          </cell>
          <cell r="D16892">
            <v>94581304</v>
          </cell>
        </row>
        <row r="16893">
          <cell r="C16893" t="str">
            <v>11383-78B00</v>
          </cell>
          <cell r="D16893">
            <v>94580097</v>
          </cell>
        </row>
        <row r="16894">
          <cell r="C16894" t="str">
            <v>11390A78B01</v>
          </cell>
          <cell r="D16894">
            <v>94581306</v>
          </cell>
        </row>
        <row r="16895">
          <cell r="C16895" t="str">
            <v>11390A78B01-000</v>
          </cell>
          <cell r="D16895">
            <v>94581306</v>
          </cell>
        </row>
        <row r="16896">
          <cell r="C16896" t="str">
            <v>11390A80D02</v>
          </cell>
          <cell r="D16896">
            <v>94581307</v>
          </cell>
        </row>
        <row r="16897">
          <cell r="C16897" t="str">
            <v>11390A80D12</v>
          </cell>
          <cell r="D16897">
            <v>94581308</v>
          </cell>
        </row>
        <row r="16898">
          <cell r="C16898" t="str">
            <v>11391-80D02</v>
          </cell>
          <cell r="D16898">
            <v>94581309</v>
          </cell>
        </row>
        <row r="16899">
          <cell r="C16899" t="str">
            <v>11391-80D12</v>
          </cell>
          <cell r="D16899">
            <v>94581310</v>
          </cell>
        </row>
        <row r="16900">
          <cell r="C16900" t="str">
            <v>11391A78B01</v>
          </cell>
          <cell r="D16900">
            <v>94581311</v>
          </cell>
        </row>
        <row r="16901">
          <cell r="C16901" t="str">
            <v>11392-82000</v>
          </cell>
          <cell r="D16901">
            <v>94580098</v>
          </cell>
        </row>
        <row r="16902">
          <cell r="C16902" t="str">
            <v>11393-82000</v>
          </cell>
          <cell r="D16902">
            <v>94580099</v>
          </cell>
        </row>
        <row r="16903">
          <cell r="C16903" t="str">
            <v>11394-70B00</v>
          </cell>
          <cell r="D16903">
            <v>94580100</v>
          </cell>
        </row>
        <row r="16904">
          <cell r="C16904" t="str">
            <v>11396-70B00</v>
          </cell>
          <cell r="D16904">
            <v>94581315</v>
          </cell>
        </row>
        <row r="16905">
          <cell r="C16905" t="str">
            <v>113S0A80D02</v>
          </cell>
          <cell r="D16905">
            <v>94581316</v>
          </cell>
        </row>
        <row r="16906">
          <cell r="C16906" t="str">
            <v>113S0A80D12</v>
          </cell>
          <cell r="D16906">
            <v>94581317</v>
          </cell>
        </row>
        <row r="16907">
          <cell r="C16907" t="str">
            <v>113S1-78B00</v>
          </cell>
          <cell r="D16907">
            <v>94581318</v>
          </cell>
        </row>
        <row r="16908">
          <cell r="C16908" t="str">
            <v>113S9A78B01</v>
          </cell>
          <cell r="D16908">
            <v>94581319</v>
          </cell>
        </row>
        <row r="16909">
          <cell r="C16909" t="str">
            <v>11486-70B00</v>
          </cell>
          <cell r="D16909">
            <v>94580101</v>
          </cell>
        </row>
        <row r="16910">
          <cell r="C16910" t="str">
            <v>11486-78B00</v>
          </cell>
          <cell r="D16910">
            <v>94580101</v>
          </cell>
        </row>
        <row r="16911">
          <cell r="C16911" t="str">
            <v>11500324U00</v>
          </cell>
          <cell r="D16911">
            <v>96915954</v>
          </cell>
        </row>
        <row r="16912">
          <cell r="C16912" t="str">
            <v>11500324U00</v>
          </cell>
          <cell r="D16912">
            <v>96915954</v>
          </cell>
        </row>
        <row r="16913">
          <cell r="C16913" t="str">
            <v>11510A78B00-000</v>
          </cell>
          <cell r="D16913" t="str">
            <v>tbd</v>
          </cell>
        </row>
        <row r="16914">
          <cell r="C16914" t="str">
            <v>11510A78B01</v>
          </cell>
          <cell r="D16914">
            <v>94580102</v>
          </cell>
        </row>
        <row r="16915">
          <cell r="C16915" t="str">
            <v>11510A80D01</v>
          </cell>
          <cell r="D16915">
            <v>94581322</v>
          </cell>
        </row>
        <row r="16916">
          <cell r="C16916" t="str">
            <v>11511A78B01</v>
          </cell>
          <cell r="D16916">
            <v>94580103</v>
          </cell>
        </row>
        <row r="16917">
          <cell r="C16917" t="str">
            <v>11511A80D01</v>
          </cell>
          <cell r="D16917">
            <v>94581324</v>
          </cell>
        </row>
        <row r="16918">
          <cell r="C16918" t="str">
            <v>11512-78B00</v>
          </cell>
          <cell r="D16918">
            <v>94580104</v>
          </cell>
        </row>
        <row r="16919">
          <cell r="C16919" t="str">
            <v>11512-80D00</v>
          </cell>
          <cell r="D16919">
            <v>94581326</v>
          </cell>
        </row>
        <row r="16920">
          <cell r="C16920" t="str">
            <v>11513A82000</v>
          </cell>
          <cell r="D16920">
            <v>94580106</v>
          </cell>
        </row>
        <row r="16921">
          <cell r="C16921" t="str">
            <v>11513A82001</v>
          </cell>
          <cell r="D16921">
            <v>94581327</v>
          </cell>
        </row>
        <row r="16922">
          <cell r="C16922" t="str">
            <v>11514-85000</v>
          </cell>
          <cell r="D16922">
            <v>94581328</v>
          </cell>
        </row>
        <row r="16923">
          <cell r="C16923" t="str">
            <v>11520A78B00</v>
          </cell>
          <cell r="D16923">
            <v>94535699</v>
          </cell>
        </row>
        <row r="16924">
          <cell r="C16924" t="str">
            <v>11520A78B00</v>
          </cell>
          <cell r="D16924">
            <v>94581329</v>
          </cell>
        </row>
        <row r="16925">
          <cell r="C16925" t="str">
            <v>11520A78B00</v>
          </cell>
          <cell r="D16925">
            <v>94535699</v>
          </cell>
        </row>
        <row r="16926">
          <cell r="C16926" t="str">
            <v>11551-80D00</v>
          </cell>
          <cell r="D16926">
            <v>94581330</v>
          </cell>
        </row>
        <row r="16927">
          <cell r="C16927" t="str">
            <v>11561A80D00</v>
          </cell>
          <cell r="D16927">
            <v>94581331</v>
          </cell>
        </row>
        <row r="16928">
          <cell r="C16928" t="str">
            <v>115S1-78B01</v>
          </cell>
          <cell r="D16928">
            <v>94580107</v>
          </cell>
        </row>
        <row r="16929">
          <cell r="C16929" t="str">
            <v>115S1A80D01</v>
          </cell>
          <cell r="D16929">
            <v>94581333</v>
          </cell>
        </row>
        <row r="16930">
          <cell r="C16930" t="str">
            <v>11600A78B00-F</v>
          </cell>
          <cell r="D16930">
            <v>94581334</v>
          </cell>
        </row>
        <row r="16931">
          <cell r="C16931" t="str">
            <v>11600A78B60-F</v>
          </cell>
          <cell r="D16931">
            <v>94581335</v>
          </cell>
        </row>
        <row r="16932">
          <cell r="C16932" t="str">
            <v>11610-60C01</v>
          </cell>
          <cell r="D16932">
            <v>94581336</v>
          </cell>
        </row>
        <row r="16933">
          <cell r="C16933" t="str">
            <v>11610-71B50</v>
          </cell>
          <cell r="D16933">
            <v>94581337</v>
          </cell>
        </row>
        <row r="16934">
          <cell r="C16934" t="str">
            <v>11610A60C00-F</v>
          </cell>
          <cell r="D16934">
            <v>94581338</v>
          </cell>
        </row>
        <row r="16935">
          <cell r="C16935" t="str">
            <v>11610A78B00</v>
          </cell>
          <cell r="D16935">
            <v>94581339</v>
          </cell>
        </row>
        <row r="16936">
          <cell r="C16936" t="str">
            <v>11610A78B00-1</v>
          </cell>
          <cell r="D16936">
            <v>94581340</v>
          </cell>
        </row>
        <row r="16937">
          <cell r="C16937" t="str">
            <v>11610A78B10-1</v>
          </cell>
          <cell r="D16937">
            <v>94581341</v>
          </cell>
        </row>
        <row r="16938">
          <cell r="C16938" t="str">
            <v>11610A80D00</v>
          </cell>
          <cell r="D16938">
            <v>94581342</v>
          </cell>
        </row>
        <row r="16939">
          <cell r="C16939" t="str">
            <v>11616-85001</v>
          </cell>
          <cell r="D16939">
            <v>94581343</v>
          </cell>
        </row>
        <row r="16940">
          <cell r="C16940" t="str">
            <v>11630-78B00</v>
          </cell>
          <cell r="D16940">
            <v>94581344</v>
          </cell>
        </row>
        <row r="16941">
          <cell r="C16941" t="str">
            <v>11631-78B00</v>
          </cell>
          <cell r="D16941">
            <v>94581345</v>
          </cell>
        </row>
        <row r="16942">
          <cell r="C16942" t="str">
            <v>11632-70B00</v>
          </cell>
          <cell r="D16942">
            <v>94581346</v>
          </cell>
        </row>
        <row r="16943">
          <cell r="C16943" t="str">
            <v>11633-78B00</v>
          </cell>
          <cell r="D16943">
            <v>94581347</v>
          </cell>
        </row>
        <row r="16944">
          <cell r="C16944" t="str">
            <v>11634-78B00</v>
          </cell>
          <cell r="D16944">
            <v>94581348</v>
          </cell>
        </row>
        <row r="16945">
          <cell r="C16945" t="str">
            <v>11641-78B00</v>
          </cell>
          <cell r="D16945">
            <v>94581349</v>
          </cell>
        </row>
        <row r="16946">
          <cell r="C16946" t="str">
            <v>11641A63C01</v>
          </cell>
          <cell r="D16946">
            <v>94581350</v>
          </cell>
        </row>
        <row r="16947">
          <cell r="C16947" t="str">
            <v>11643-80D00</v>
          </cell>
          <cell r="D16947">
            <v>94581351</v>
          </cell>
        </row>
        <row r="16948">
          <cell r="C16948" t="str">
            <v>11649-74D00</v>
          </cell>
          <cell r="D16948">
            <v>94581352</v>
          </cell>
        </row>
        <row r="16949">
          <cell r="C16949" t="str">
            <v>11649-74D00-000</v>
          </cell>
          <cell r="D16949">
            <v>94581352</v>
          </cell>
        </row>
        <row r="16950">
          <cell r="C16950" t="str">
            <v>11650-85000</v>
          </cell>
          <cell r="D16950">
            <v>94581353</v>
          </cell>
        </row>
        <row r="16951">
          <cell r="C16951" t="str">
            <v>11651-77200</v>
          </cell>
          <cell r="D16951">
            <v>94581354</v>
          </cell>
        </row>
        <row r="16952">
          <cell r="C16952" t="str">
            <v>11652-85000</v>
          </cell>
          <cell r="D16952">
            <v>94581355</v>
          </cell>
        </row>
        <row r="16953">
          <cell r="C16953" t="str">
            <v>11660A70B01</v>
          </cell>
          <cell r="D16953">
            <v>94581356</v>
          </cell>
        </row>
        <row r="16954">
          <cell r="C16954" t="str">
            <v>11660A85503</v>
          </cell>
          <cell r="D16954">
            <v>94581357</v>
          </cell>
        </row>
        <row r="16955">
          <cell r="C16955" t="str">
            <v>11660A85503-000</v>
          </cell>
          <cell r="D16955">
            <v>94581357</v>
          </cell>
        </row>
        <row r="16956">
          <cell r="C16956" t="str">
            <v>11661A70B01</v>
          </cell>
          <cell r="D16956">
            <v>94581358</v>
          </cell>
        </row>
        <row r="16957">
          <cell r="C16957" t="str">
            <v>11684A78B00</v>
          </cell>
          <cell r="D16957">
            <v>94581359</v>
          </cell>
        </row>
        <row r="16958">
          <cell r="C16958" t="str">
            <v>11684A78B00</v>
          </cell>
          <cell r="D16958">
            <v>94581359</v>
          </cell>
        </row>
        <row r="16959">
          <cell r="C16959" t="str">
            <v>11685A85000</v>
          </cell>
          <cell r="D16959">
            <v>94581361</v>
          </cell>
        </row>
        <row r="16960">
          <cell r="C16960" t="str">
            <v>11685A85000</v>
          </cell>
          <cell r="D16960">
            <v>94581361</v>
          </cell>
        </row>
        <row r="16961">
          <cell r="C16961" t="str">
            <v>11686A78B00</v>
          </cell>
          <cell r="D16961">
            <v>94581362</v>
          </cell>
        </row>
        <row r="16962">
          <cell r="C16962" t="str">
            <v>11686A78B00</v>
          </cell>
          <cell r="D16962">
            <v>94581362</v>
          </cell>
        </row>
        <row r="16963">
          <cell r="C16963" t="str">
            <v>11687A84000</v>
          </cell>
          <cell r="D16963">
            <v>94581364</v>
          </cell>
        </row>
        <row r="16964">
          <cell r="C16964" t="str">
            <v>11687A84000</v>
          </cell>
          <cell r="D16964">
            <v>94581364</v>
          </cell>
        </row>
        <row r="16965">
          <cell r="C16965" t="str">
            <v>11687U84000</v>
          </cell>
          <cell r="D16965">
            <v>96915421</v>
          </cell>
        </row>
        <row r="16966">
          <cell r="C16966" t="str">
            <v>116S1-78B00</v>
          </cell>
          <cell r="D16966">
            <v>94581365</v>
          </cell>
        </row>
        <row r="16967">
          <cell r="C16967" t="str">
            <v>116S1-79B00</v>
          </cell>
          <cell r="D16967">
            <v>94581366</v>
          </cell>
        </row>
        <row r="16968">
          <cell r="C16968" t="str">
            <v>116S1-80D00</v>
          </cell>
          <cell r="D16968">
            <v>94581367</v>
          </cell>
        </row>
        <row r="16969">
          <cell r="C16969" t="str">
            <v>116S2A80D00</v>
          </cell>
          <cell r="D16969">
            <v>94581368</v>
          </cell>
        </row>
        <row r="16970">
          <cell r="C16970" t="str">
            <v>116S3A80D00</v>
          </cell>
          <cell r="D16970">
            <v>94581369</v>
          </cell>
        </row>
        <row r="16971">
          <cell r="C16971" t="str">
            <v>11710-71B10</v>
          </cell>
          <cell r="D16971">
            <v>94581370</v>
          </cell>
        </row>
        <row r="16972">
          <cell r="C16972" t="str">
            <v>11710-77100</v>
          </cell>
          <cell r="D16972">
            <v>94581371</v>
          </cell>
        </row>
        <row r="16973">
          <cell r="C16973" t="str">
            <v>11710A77100</v>
          </cell>
          <cell r="D16973">
            <v>94581372</v>
          </cell>
        </row>
        <row r="16974">
          <cell r="C16974" t="str">
            <v>11710A78B10</v>
          </cell>
          <cell r="D16974">
            <v>94581373</v>
          </cell>
        </row>
        <row r="16975">
          <cell r="C16975" t="str">
            <v>11710A85000-F</v>
          </cell>
          <cell r="D16975">
            <v>94581374</v>
          </cell>
        </row>
        <row r="16976">
          <cell r="C16976" t="str">
            <v>11741-78B00</v>
          </cell>
          <cell r="D16976">
            <v>94581375</v>
          </cell>
        </row>
        <row r="16977">
          <cell r="C16977" t="str">
            <v>11741A80D01</v>
          </cell>
          <cell r="D16977">
            <v>94581376</v>
          </cell>
        </row>
        <row r="16978">
          <cell r="C16978" t="str">
            <v>11741A85501</v>
          </cell>
          <cell r="D16978">
            <v>94581377</v>
          </cell>
        </row>
        <row r="16979">
          <cell r="C16979" t="str">
            <v>11742A80D01</v>
          </cell>
          <cell r="D16979">
            <v>94581378</v>
          </cell>
        </row>
        <row r="16980">
          <cell r="C16980" t="str">
            <v>117S1-77100</v>
          </cell>
          <cell r="D16980">
            <v>94581379</v>
          </cell>
        </row>
        <row r="16981">
          <cell r="C16981" t="str">
            <v>117S1-77100-000</v>
          </cell>
          <cell r="D16981">
            <v>94581379</v>
          </cell>
        </row>
        <row r="16982">
          <cell r="C16982" t="str">
            <v>11800A80D00-F</v>
          </cell>
          <cell r="D16982">
            <v>94581380</v>
          </cell>
        </row>
        <row r="16983">
          <cell r="C16983" t="str">
            <v>11810A80D01</v>
          </cell>
          <cell r="D16983">
            <v>94581381</v>
          </cell>
        </row>
        <row r="16984">
          <cell r="C16984" t="str">
            <v>11851A78B01</v>
          </cell>
          <cell r="D16984">
            <v>94580108</v>
          </cell>
        </row>
        <row r="16985">
          <cell r="C16985" t="str">
            <v>11851A78B01</v>
          </cell>
          <cell r="D16985">
            <v>94581382</v>
          </cell>
        </row>
        <row r="16986">
          <cell r="C16986" t="str">
            <v>11851A78B01</v>
          </cell>
          <cell r="D16986">
            <v>94580108</v>
          </cell>
        </row>
        <row r="16987">
          <cell r="C16987" t="str">
            <v>11870-78B01</v>
          </cell>
          <cell r="D16987">
            <v>94581383</v>
          </cell>
        </row>
        <row r="16988">
          <cell r="C16988" t="str">
            <v>11875A60D00</v>
          </cell>
          <cell r="D16988">
            <v>94581384</v>
          </cell>
        </row>
        <row r="16989">
          <cell r="C16989" t="str">
            <v>11876-78B00</v>
          </cell>
          <cell r="D16989">
            <v>94581385</v>
          </cell>
        </row>
        <row r="16990">
          <cell r="C16990" t="str">
            <v>11880-70B00</v>
          </cell>
          <cell r="D16990">
            <v>94581386</v>
          </cell>
        </row>
        <row r="16991">
          <cell r="C16991" t="str">
            <v>11900A78B02-F2</v>
          </cell>
          <cell r="D16991">
            <v>94581387</v>
          </cell>
        </row>
        <row r="16992">
          <cell r="C16992" t="str">
            <v>11900A78B10-F2</v>
          </cell>
          <cell r="D16992">
            <v>94581388</v>
          </cell>
        </row>
        <row r="16993">
          <cell r="C16993" t="str">
            <v>11900A78B20-F2</v>
          </cell>
          <cell r="D16993">
            <v>94581389</v>
          </cell>
        </row>
        <row r="16994">
          <cell r="C16994" t="str">
            <v>11900A78B30-F2</v>
          </cell>
          <cell r="D16994">
            <v>94581390</v>
          </cell>
        </row>
        <row r="16995">
          <cell r="C16995" t="str">
            <v>11900A78B40-F</v>
          </cell>
          <cell r="D16995">
            <v>94581391</v>
          </cell>
        </row>
        <row r="16996">
          <cell r="C16996" t="str">
            <v>11900A79B00-F2</v>
          </cell>
          <cell r="D16996">
            <v>94581392</v>
          </cell>
        </row>
        <row r="16997">
          <cell r="C16997" t="str">
            <v>11900A80D02-F</v>
          </cell>
          <cell r="D16997">
            <v>94581393</v>
          </cell>
        </row>
        <row r="16998">
          <cell r="C16998" t="str">
            <v>11910A78B01</v>
          </cell>
          <cell r="D16998">
            <v>94581394</v>
          </cell>
        </row>
        <row r="16999">
          <cell r="C16999" t="str">
            <v>11920A78B00</v>
          </cell>
          <cell r="D16999">
            <v>94581395</v>
          </cell>
        </row>
        <row r="17000">
          <cell r="C17000" t="str">
            <v>11920A78B00-000</v>
          </cell>
          <cell r="D17000">
            <v>94581395</v>
          </cell>
        </row>
        <row r="17001">
          <cell r="C17001" t="str">
            <v>11920A78B01</v>
          </cell>
          <cell r="D17001">
            <v>94581396</v>
          </cell>
        </row>
        <row r="17002">
          <cell r="C17002" t="str">
            <v>11921A78B00</v>
          </cell>
          <cell r="D17002">
            <v>94581397</v>
          </cell>
        </row>
        <row r="17003">
          <cell r="C17003" t="str">
            <v>11922A78B00</v>
          </cell>
          <cell r="D17003">
            <v>94581398</v>
          </cell>
        </row>
        <row r="17004">
          <cell r="C17004" t="str">
            <v>11925-70B01</v>
          </cell>
          <cell r="D17004">
            <v>94581399</v>
          </cell>
        </row>
        <row r="17005">
          <cell r="C17005" t="str">
            <v>11931A80D10</v>
          </cell>
          <cell r="D17005">
            <v>94581400</v>
          </cell>
        </row>
        <row r="17006">
          <cell r="C17006" t="str">
            <v>11931A80D10-000</v>
          </cell>
          <cell r="D17006">
            <v>94581400</v>
          </cell>
        </row>
        <row r="17007">
          <cell r="C17007" t="str">
            <v>11931A80D10-000</v>
          </cell>
          <cell r="D17007">
            <v>94581400</v>
          </cell>
        </row>
        <row r="17008">
          <cell r="C17008" t="str">
            <v>11931A80D20</v>
          </cell>
          <cell r="D17008">
            <v>94581401</v>
          </cell>
        </row>
        <row r="17009">
          <cell r="C17009" t="str">
            <v>11955-78B06</v>
          </cell>
          <cell r="D17009">
            <v>94581402</v>
          </cell>
        </row>
        <row r="17010">
          <cell r="C17010" t="str">
            <v>11955-80C20</v>
          </cell>
          <cell r="D17010">
            <v>94581403</v>
          </cell>
        </row>
        <row r="17011">
          <cell r="C17011" t="str">
            <v>11955-80C22</v>
          </cell>
          <cell r="D17011">
            <v>94581404</v>
          </cell>
        </row>
        <row r="17012">
          <cell r="C17012" t="str">
            <v>12000A80D00-F</v>
          </cell>
          <cell r="D17012">
            <v>94581405</v>
          </cell>
        </row>
        <row r="17013">
          <cell r="C17013" t="str">
            <v>12087927-A</v>
          </cell>
          <cell r="D17013" t="str">
            <v>tbd</v>
          </cell>
        </row>
        <row r="17014">
          <cell r="C17014" t="str">
            <v>12111A78B01</v>
          </cell>
          <cell r="D17014">
            <v>94581406</v>
          </cell>
        </row>
        <row r="17015">
          <cell r="C17015" t="str">
            <v>12111A78B01-0A0</v>
          </cell>
          <cell r="D17015">
            <v>94581407</v>
          </cell>
        </row>
        <row r="17016">
          <cell r="C17016" t="str">
            <v>12111A78B01-0B0</v>
          </cell>
          <cell r="D17016">
            <v>94581408</v>
          </cell>
        </row>
        <row r="17017">
          <cell r="C17017" t="str">
            <v>12140-78B00</v>
          </cell>
          <cell r="D17017">
            <v>94581409</v>
          </cell>
        </row>
        <row r="17018">
          <cell r="C17018" t="str">
            <v>12140A78B10</v>
          </cell>
          <cell r="D17018">
            <v>94581410</v>
          </cell>
        </row>
        <row r="17019">
          <cell r="C17019" t="str">
            <v>12141A78B02</v>
          </cell>
          <cell r="D17019">
            <v>94581411</v>
          </cell>
        </row>
        <row r="17020">
          <cell r="C17020" t="str">
            <v>12142A80C01</v>
          </cell>
          <cell r="D17020">
            <v>94581412</v>
          </cell>
        </row>
        <row r="17021">
          <cell r="C17021" t="str">
            <v>12144A78410</v>
          </cell>
          <cell r="D17021">
            <v>94581413</v>
          </cell>
        </row>
        <row r="17022">
          <cell r="C17022" t="str">
            <v>12144A78411</v>
          </cell>
          <cell r="D17022">
            <v>94581414</v>
          </cell>
        </row>
        <row r="17023">
          <cell r="C17023" t="str">
            <v>12151-16001</v>
          </cell>
          <cell r="D17023">
            <v>94581415</v>
          </cell>
        </row>
        <row r="17024">
          <cell r="C17024" t="str">
            <v>12151A29001</v>
          </cell>
          <cell r="D17024">
            <v>94580111</v>
          </cell>
        </row>
        <row r="17025">
          <cell r="C17025" t="str">
            <v>12162-78B00</v>
          </cell>
          <cell r="D17025">
            <v>94580112</v>
          </cell>
        </row>
        <row r="17026">
          <cell r="C17026" t="str">
            <v>12162E78B00</v>
          </cell>
          <cell r="D17026">
            <v>94580113</v>
          </cell>
        </row>
        <row r="17027">
          <cell r="C17027" t="str">
            <v>12162E78B00-250</v>
          </cell>
          <cell r="D17027">
            <v>94581417</v>
          </cell>
        </row>
        <row r="17028">
          <cell r="C17028" t="str">
            <v>12163A60B00</v>
          </cell>
          <cell r="D17028">
            <v>94580114</v>
          </cell>
        </row>
        <row r="17029">
          <cell r="C17029" t="str">
            <v>12181-81051-0A0</v>
          </cell>
          <cell r="D17029">
            <v>94581419</v>
          </cell>
        </row>
        <row r="17030">
          <cell r="C17030" t="str">
            <v>12181-81051-0B0</v>
          </cell>
          <cell r="D17030">
            <v>94581420</v>
          </cell>
        </row>
        <row r="17031">
          <cell r="C17031" t="str">
            <v>12181A81051</v>
          </cell>
          <cell r="D17031">
            <v>94580115</v>
          </cell>
        </row>
        <row r="17032">
          <cell r="C17032" t="str">
            <v>12181A81051-0A0</v>
          </cell>
          <cell r="D17032">
            <v>94580116</v>
          </cell>
        </row>
        <row r="17033">
          <cell r="C17033" t="str">
            <v>12181A81051-0B0</v>
          </cell>
          <cell r="D17033">
            <v>94580117</v>
          </cell>
        </row>
        <row r="17034">
          <cell r="C17034" t="str">
            <v>12181A81051-0C0</v>
          </cell>
          <cell r="D17034">
            <v>94580118</v>
          </cell>
        </row>
        <row r="17035">
          <cell r="C17035" t="str">
            <v>12181A81051-0D0</v>
          </cell>
          <cell r="D17035">
            <v>94580119</v>
          </cell>
        </row>
        <row r="17036">
          <cell r="C17036" t="str">
            <v>12181A81051-0E0</v>
          </cell>
          <cell r="D17036">
            <v>94580120</v>
          </cell>
        </row>
        <row r="17037">
          <cell r="C17037" t="str">
            <v>12181A81051A</v>
          </cell>
          <cell r="D17037">
            <v>94580116</v>
          </cell>
        </row>
        <row r="17038">
          <cell r="C17038" t="str">
            <v>12181A81051B</v>
          </cell>
          <cell r="D17038">
            <v>94580117</v>
          </cell>
        </row>
        <row r="17039">
          <cell r="C17039" t="str">
            <v>12181A81051C</v>
          </cell>
          <cell r="D17039">
            <v>94580118</v>
          </cell>
        </row>
        <row r="17040">
          <cell r="C17040" t="str">
            <v>12181A81051D</v>
          </cell>
          <cell r="D17040">
            <v>94580119</v>
          </cell>
        </row>
        <row r="17041">
          <cell r="C17041" t="str">
            <v>12181A81051E</v>
          </cell>
          <cell r="D17041">
            <v>94580120</v>
          </cell>
        </row>
        <row r="17042">
          <cell r="C17042" t="str">
            <v>121S1A78B01-0A0</v>
          </cell>
          <cell r="D17042">
            <v>94581427</v>
          </cell>
        </row>
        <row r="17043">
          <cell r="C17043" t="str">
            <v>121S1A78B01-0B0</v>
          </cell>
          <cell r="D17043">
            <v>94581428</v>
          </cell>
        </row>
        <row r="17044">
          <cell r="C17044" t="str">
            <v>121S2A78B01-0A0</v>
          </cell>
          <cell r="D17044">
            <v>94581429</v>
          </cell>
        </row>
        <row r="17045">
          <cell r="C17045" t="str">
            <v>121S2A78B01-0B0</v>
          </cell>
          <cell r="D17045">
            <v>94581430</v>
          </cell>
        </row>
        <row r="17046">
          <cell r="C17046" t="str">
            <v>12341A60D00</v>
          </cell>
          <cell r="D17046">
            <v>94580125</v>
          </cell>
        </row>
        <row r="17047">
          <cell r="C17047" t="str">
            <v>12341A60D00-0A0</v>
          </cell>
          <cell r="D17047">
            <v>94580126</v>
          </cell>
        </row>
        <row r="17048">
          <cell r="C17048" t="str">
            <v>12341A60D00-0B0</v>
          </cell>
          <cell r="D17048">
            <v>94580127</v>
          </cell>
        </row>
        <row r="17049">
          <cell r="C17049" t="str">
            <v>12341A60D00-0C0</v>
          </cell>
          <cell r="D17049">
            <v>94580128</v>
          </cell>
        </row>
        <row r="17050">
          <cell r="C17050" t="str">
            <v>12341A60D00-0D0</v>
          </cell>
          <cell r="D17050">
            <v>94580129</v>
          </cell>
        </row>
        <row r="17051">
          <cell r="C17051" t="str">
            <v>12341A60D00-0E0</v>
          </cell>
          <cell r="D17051">
            <v>94580130</v>
          </cell>
        </row>
        <row r="17052">
          <cell r="C17052" t="str">
            <v>12341A60D00A</v>
          </cell>
          <cell r="D17052">
            <v>94580126</v>
          </cell>
        </row>
        <row r="17053">
          <cell r="C17053" t="str">
            <v>12341A60D00B</v>
          </cell>
          <cell r="D17053">
            <v>94580127</v>
          </cell>
        </row>
        <row r="17054">
          <cell r="C17054" t="str">
            <v>12341A60D00C</v>
          </cell>
          <cell r="D17054">
            <v>94580128</v>
          </cell>
        </row>
        <row r="17055">
          <cell r="C17055" t="str">
            <v>12341A60D00D</v>
          </cell>
          <cell r="D17055">
            <v>94580129</v>
          </cell>
        </row>
        <row r="17056">
          <cell r="C17056" t="str">
            <v>12341A60D00E</v>
          </cell>
          <cell r="D17056">
            <v>94580130</v>
          </cell>
        </row>
        <row r="17057">
          <cell r="C17057" t="str">
            <v>12569240U00</v>
          </cell>
          <cell r="D17057">
            <v>96330547</v>
          </cell>
        </row>
        <row r="17058">
          <cell r="C17058" t="str">
            <v>12569240U00</v>
          </cell>
          <cell r="D17058">
            <v>94500093</v>
          </cell>
        </row>
        <row r="17059">
          <cell r="C17059" t="str">
            <v>12569240U00</v>
          </cell>
          <cell r="D17059">
            <v>96915955</v>
          </cell>
        </row>
        <row r="17060">
          <cell r="C17060" t="str">
            <v>12597A78B10</v>
          </cell>
          <cell r="D17060">
            <v>94580131</v>
          </cell>
        </row>
        <row r="17061">
          <cell r="C17061" t="str">
            <v>12597A78B10-000</v>
          </cell>
          <cell r="D17061">
            <v>94580131</v>
          </cell>
        </row>
        <row r="17062">
          <cell r="C17062" t="str">
            <v>12598A78B02</v>
          </cell>
          <cell r="D17062">
            <v>94581438</v>
          </cell>
        </row>
        <row r="17063">
          <cell r="C17063" t="str">
            <v>12598A79B02</v>
          </cell>
          <cell r="D17063">
            <v>94581439</v>
          </cell>
        </row>
        <row r="17064">
          <cell r="C17064" t="str">
            <v>12599-78B00</v>
          </cell>
          <cell r="D17064">
            <v>94580132</v>
          </cell>
        </row>
        <row r="17065">
          <cell r="C17065" t="str">
            <v>12611-71B00</v>
          </cell>
          <cell r="D17065">
            <v>94581441</v>
          </cell>
        </row>
        <row r="17066">
          <cell r="C17066" t="str">
            <v>12611-80D00</v>
          </cell>
          <cell r="D17066">
            <v>94581442</v>
          </cell>
        </row>
        <row r="17067">
          <cell r="C17067" t="str">
            <v>12611-80D01</v>
          </cell>
          <cell r="D17067">
            <v>94581443</v>
          </cell>
        </row>
        <row r="17068">
          <cell r="C17068" t="str">
            <v>12619-60B00</v>
          </cell>
          <cell r="D17068">
            <v>94581444</v>
          </cell>
        </row>
        <row r="17069">
          <cell r="C17069" t="str">
            <v>12619A60B00</v>
          </cell>
          <cell r="D17069">
            <v>94580133</v>
          </cell>
        </row>
        <row r="17070">
          <cell r="C17070" t="str">
            <v>12620A78B00</v>
          </cell>
          <cell r="D17070">
            <v>94581446</v>
          </cell>
        </row>
        <row r="17071">
          <cell r="C17071" t="str">
            <v>12620A80D02</v>
          </cell>
          <cell r="D17071">
            <v>94581447</v>
          </cell>
        </row>
        <row r="17072">
          <cell r="C17072" t="str">
            <v>12621-78B00</v>
          </cell>
          <cell r="D17072">
            <v>94580134</v>
          </cell>
        </row>
        <row r="17073">
          <cell r="C17073" t="str">
            <v>12621A80D02</v>
          </cell>
          <cell r="D17073">
            <v>94581449</v>
          </cell>
        </row>
        <row r="17074">
          <cell r="C17074" t="str">
            <v>12621E78B00</v>
          </cell>
          <cell r="D17074">
            <v>94580135</v>
          </cell>
        </row>
        <row r="17075">
          <cell r="C17075" t="str">
            <v>12622A80D01</v>
          </cell>
          <cell r="D17075">
            <v>94581450</v>
          </cell>
        </row>
        <row r="17076">
          <cell r="C17076" t="str">
            <v>12622E80D01</v>
          </cell>
          <cell r="D17076">
            <v>94581451</v>
          </cell>
        </row>
        <row r="17077">
          <cell r="C17077" t="str">
            <v>12623-70B00</v>
          </cell>
          <cell r="D17077">
            <v>94581452</v>
          </cell>
        </row>
        <row r="17078">
          <cell r="C17078" t="str">
            <v>12623A70B00</v>
          </cell>
          <cell r="D17078">
            <v>94580136</v>
          </cell>
        </row>
        <row r="17079">
          <cell r="C17079" t="str">
            <v>12624-62C10</v>
          </cell>
          <cell r="D17079">
            <v>94581454</v>
          </cell>
        </row>
        <row r="17080">
          <cell r="C17080" t="str">
            <v>12625-62C10</v>
          </cell>
          <cell r="D17080">
            <v>94581455</v>
          </cell>
        </row>
        <row r="17081">
          <cell r="C17081" t="str">
            <v>12625A62C00</v>
          </cell>
          <cell r="D17081">
            <v>94581456</v>
          </cell>
        </row>
        <row r="17082">
          <cell r="C17082" t="str">
            <v>12631A78B00</v>
          </cell>
          <cell r="D17082">
            <v>94580137</v>
          </cell>
        </row>
        <row r="17083">
          <cell r="C17083" t="str">
            <v>126S2-80D02</v>
          </cell>
          <cell r="D17083">
            <v>94581458</v>
          </cell>
        </row>
        <row r="17084">
          <cell r="C17084" t="str">
            <v>12710-78B00</v>
          </cell>
          <cell r="D17084">
            <v>94581459</v>
          </cell>
        </row>
        <row r="17085">
          <cell r="C17085" t="str">
            <v>12710-78B10</v>
          </cell>
          <cell r="D17085">
            <v>94581460</v>
          </cell>
        </row>
        <row r="17086">
          <cell r="C17086" t="str">
            <v>12710-80D02</v>
          </cell>
          <cell r="D17086">
            <v>94581461</v>
          </cell>
        </row>
        <row r="17087">
          <cell r="C17087" t="str">
            <v>12710-80D10</v>
          </cell>
          <cell r="D17087">
            <v>94581462</v>
          </cell>
        </row>
        <row r="17088">
          <cell r="C17088" t="str">
            <v>12711-78B00</v>
          </cell>
          <cell r="D17088">
            <v>94581463</v>
          </cell>
        </row>
        <row r="17089">
          <cell r="C17089" t="str">
            <v>12711-78B10</v>
          </cell>
          <cell r="D17089">
            <v>94581464</v>
          </cell>
        </row>
        <row r="17090">
          <cell r="C17090" t="str">
            <v>12711-80D01</v>
          </cell>
          <cell r="D17090">
            <v>94581465</v>
          </cell>
        </row>
        <row r="17091">
          <cell r="C17091" t="str">
            <v>12711-80D10</v>
          </cell>
          <cell r="D17091">
            <v>94581466</v>
          </cell>
        </row>
        <row r="17092">
          <cell r="C17092" t="str">
            <v>12711E78B00-250</v>
          </cell>
          <cell r="D17092">
            <v>94581467</v>
          </cell>
        </row>
        <row r="17093">
          <cell r="C17093" t="str">
            <v>12721-81400</v>
          </cell>
          <cell r="D17093">
            <v>94581468</v>
          </cell>
        </row>
        <row r="17094">
          <cell r="C17094" t="str">
            <v>12721-81400</v>
          </cell>
          <cell r="D17094">
            <v>94580138</v>
          </cell>
        </row>
        <row r="17095">
          <cell r="C17095" t="str">
            <v>12731A78B02</v>
          </cell>
          <cell r="D17095">
            <v>94581469</v>
          </cell>
        </row>
        <row r="17096">
          <cell r="C17096" t="str">
            <v>12749A78B00</v>
          </cell>
          <cell r="D17096">
            <v>94580138</v>
          </cell>
        </row>
        <row r="17097">
          <cell r="C17097" t="str">
            <v>12749A78B00</v>
          </cell>
          <cell r="D17097">
            <v>94581470</v>
          </cell>
        </row>
        <row r="17098">
          <cell r="C17098" t="str">
            <v>12749A78B00</v>
          </cell>
          <cell r="D17098">
            <v>94580138</v>
          </cell>
        </row>
        <row r="17099">
          <cell r="C17099" t="str">
            <v>12761A78B00</v>
          </cell>
          <cell r="D17099">
            <v>94581471</v>
          </cell>
        </row>
        <row r="17100">
          <cell r="C17100" t="str">
            <v>12761A78B00-000</v>
          </cell>
          <cell r="D17100">
            <v>94581471</v>
          </cell>
        </row>
        <row r="17101">
          <cell r="C17101" t="str">
            <v>12761A80D00</v>
          </cell>
          <cell r="D17101">
            <v>94581472</v>
          </cell>
        </row>
        <row r="17102">
          <cell r="C17102" t="str">
            <v>12810-81401</v>
          </cell>
          <cell r="D17102">
            <v>94581473</v>
          </cell>
        </row>
        <row r="17103">
          <cell r="C17103" t="str">
            <v>12810A81400</v>
          </cell>
          <cell r="D17103">
            <v>94580139</v>
          </cell>
        </row>
        <row r="17104">
          <cell r="C17104" t="str">
            <v>12821-70B02</v>
          </cell>
          <cell r="D17104">
            <v>94580140</v>
          </cell>
        </row>
        <row r="17105">
          <cell r="C17105" t="str">
            <v>12821A61C00</v>
          </cell>
          <cell r="D17105">
            <v>94581475</v>
          </cell>
        </row>
        <row r="17106">
          <cell r="C17106" t="str">
            <v>12840A73000</v>
          </cell>
          <cell r="D17106">
            <v>94580142</v>
          </cell>
        </row>
        <row r="17107">
          <cell r="C17107" t="str">
            <v>12841-60C00</v>
          </cell>
          <cell r="D17107">
            <v>94581476</v>
          </cell>
        </row>
        <row r="17108">
          <cell r="C17108" t="str">
            <v>12841A60C00</v>
          </cell>
          <cell r="D17108">
            <v>94580141</v>
          </cell>
        </row>
        <row r="17109">
          <cell r="C17109" t="str">
            <v>12848-73010</v>
          </cell>
          <cell r="D17109">
            <v>94581478</v>
          </cell>
        </row>
        <row r="17110">
          <cell r="C17110" t="str">
            <v>12848A73000</v>
          </cell>
          <cell r="D17110">
            <v>94580142</v>
          </cell>
        </row>
        <row r="17111">
          <cell r="C17111" t="str">
            <v>12860A78B01</v>
          </cell>
          <cell r="D17111">
            <v>94581480</v>
          </cell>
        </row>
        <row r="17112">
          <cell r="C17112" t="str">
            <v>12861A78B01</v>
          </cell>
          <cell r="D17112">
            <v>94581481</v>
          </cell>
        </row>
        <row r="17113">
          <cell r="C17113" t="str">
            <v>12870A78B01</v>
          </cell>
          <cell r="D17113">
            <v>94581482</v>
          </cell>
        </row>
        <row r="17114">
          <cell r="C17114" t="str">
            <v>12871A78B01</v>
          </cell>
          <cell r="D17114">
            <v>94581483</v>
          </cell>
        </row>
        <row r="17115">
          <cell r="C17115" t="str">
            <v>12891A73002</v>
          </cell>
          <cell r="D17115">
            <v>94580143</v>
          </cell>
        </row>
        <row r="17116">
          <cell r="C17116" t="str">
            <v>128S1A60C00</v>
          </cell>
          <cell r="D17116">
            <v>94580144</v>
          </cell>
        </row>
        <row r="17117">
          <cell r="C17117" t="str">
            <v>12911-78B00</v>
          </cell>
          <cell r="D17117">
            <v>94580146</v>
          </cell>
        </row>
        <row r="17118">
          <cell r="C17118" t="str">
            <v>12915-78B00</v>
          </cell>
          <cell r="D17118">
            <v>94581486</v>
          </cell>
        </row>
        <row r="17119">
          <cell r="C17119" t="str">
            <v>12915A78B01</v>
          </cell>
          <cell r="D17119">
            <v>94581487</v>
          </cell>
        </row>
        <row r="17120">
          <cell r="C17120" t="str">
            <v>12921-70B00</v>
          </cell>
          <cell r="D17120">
            <v>94581488</v>
          </cell>
        </row>
        <row r="17121">
          <cell r="C17121" t="str">
            <v>12921A70B00</v>
          </cell>
          <cell r="D17121">
            <v>94580147</v>
          </cell>
        </row>
        <row r="17122">
          <cell r="C17122" t="str">
            <v>12921A78B00</v>
          </cell>
          <cell r="D17122">
            <v>94580147</v>
          </cell>
        </row>
        <row r="17123">
          <cell r="C17123" t="str">
            <v>12931-60B00</v>
          </cell>
          <cell r="D17123">
            <v>94581490</v>
          </cell>
        </row>
        <row r="17124">
          <cell r="C17124" t="str">
            <v>12931A60B00</v>
          </cell>
          <cell r="D17124">
            <v>94581491</v>
          </cell>
        </row>
        <row r="17125">
          <cell r="C17125" t="str">
            <v>12931A60B02</v>
          </cell>
          <cell r="D17125">
            <v>94580148</v>
          </cell>
        </row>
        <row r="17126">
          <cell r="C17126" t="str">
            <v>12932-24400</v>
          </cell>
          <cell r="D17126">
            <v>94580149</v>
          </cell>
        </row>
        <row r="17127">
          <cell r="C17127" t="str">
            <v>12932A86501</v>
          </cell>
          <cell r="D17127">
            <v>94581495</v>
          </cell>
        </row>
        <row r="17128">
          <cell r="C17128" t="str">
            <v>12933-86510</v>
          </cell>
          <cell r="D17128">
            <v>94580150</v>
          </cell>
        </row>
        <row r="17129">
          <cell r="C17129" t="str">
            <v>13000-78B00-F</v>
          </cell>
          <cell r="D17129">
            <v>94581497</v>
          </cell>
        </row>
        <row r="17130">
          <cell r="C17130" t="str">
            <v>13000A80D10-F</v>
          </cell>
          <cell r="D17130">
            <v>94581498</v>
          </cell>
        </row>
        <row r="17131">
          <cell r="C17131" t="str">
            <v>13000A83D10-F</v>
          </cell>
          <cell r="D17131">
            <v>94581499</v>
          </cell>
        </row>
        <row r="17132">
          <cell r="C17132" t="str">
            <v>13110-78B10</v>
          </cell>
          <cell r="D17132">
            <v>94581500</v>
          </cell>
        </row>
        <row r="17133">
          <cell r="C17133" t="str">
            <v>13110A78B01</v>
          </cell>
          <cell r="D17133">
            <v>94581501</v>
          </cell>
        </row>
        <row r="17134">
          <cell r="C17134" t="str">
            <v>13110A80D02</v>
          </cell>
          <cell r="D17134">
            <v>94581502</v>
          </cell>
        </row>
        <row r="17135">
          <cell r="C17135" t="str">
            <v>13111-78B01</v>
          </cell>
          <cell r="D17135">
            <v>94581503</v>
          </cell>
        </row>
        <row r="17136">
          <cell r="C17136" t="str">
            <v>13111-78B10</v>
          </cell>
          <cell r="D17136">
            <v>94581504</v>
          </cell>
        </row>
        <row r="17137">
          <cell r="C17137" t="str">
            <v>13111-80D01</v>
          </cell>
          <cell r="D17137">
            <v>94581505</v>
          </cell>
        </row>
        <row r="17138">
          <cell r="C17138" t="str">
            <v>13112A78B01</v>
          </cell>
          <cell r="D17138">
            <v>94581506</v>
          </cell>
        </row>
        <row r="17139">
          <cell r="C17139" t="str">
            <v>13112A78B02</v>
          </cell>
          <cell r="D17139">
            <v>94581507</v>
          </cell>
        </row>
        <row r="17140">
          <cell r="C17140" t="str">
            <v>13113-78B00</v>
          </cell>
          <cell r="D17140">
            <v>94581508</v>
          </cell>
        </row>
        <row r="17141">
          <cell r="C17141" t="str">
            <v>13114A78B00</v>
          </cell>
          <cell r="D17141">
            <v>94581509</v>
          </cell>
        </row>
        <row r="17142">
          <cell r="C17142" t="str">
            <v>13118A78B01</v>
          </cell>
          <cell r="D17142">
            <v>94581510</v>
          </cell>
        </row>
        <row r="17143">
          <cell r="C17143" t="str">
            <v>13119A78B00</v>
          </cell>
          <cell r="D17143">
            <v>94581512</v>
          </cell>
        </row>
        <row r="17144">
          <cell r="C17144" t="str">
            <v>13121A80D00</v>
          </cell>
          <cell r="D17144">
            <v>94581513</v>
          </cell>
        </row>
        <row r="17145">
          <cell r="C17145" t="str">
            <v>13125A78B01</v>
          </cell>
          <cell r="D17145">
            <v>94581514</v>
          </cell>
        </row>
        <row r="17146">
          <cell r="C17146" t="str">
            <v>13125A80000</v>
          </cell>
          <cell r="D17146">
            <v>94581515</v>
          </cell>
        </row>
        <row r="17147">
          <cell r="C17147" t="str">
            <v>13191A78B01</v>
          </cell>
          <cell r="D17147">
            <v>94581516</v>
          </cell>
        </row>
        <row r="17148">
          <cell r="C17148" t="str">
            <v>13192A78B00</v>
          </cell>
          <cell r="D17148">
            <v>94581517</v>
          </cell>
        </row>
        <row r="17149">
          <cell r="C17149" t="str">
            <v>13200-78B10</v>
          </cell>
          <cell r="D17149">
            <v>94581518</v>
          </cell>
        </row>
        <row r="17150">
          <cell r="C17150" t="str">
            <v>13200A78B00-000</v>
          </cell>
          <cell r="D17150" t="str">
            <v>tbd</v>
          </cell>
        </row>
        <row r="17151">
          <cell r="C17151" t="str">
            <v>13200A79B00</v>
          </cell>
          <cell r="D17151">
            <v>94581519</v>
          </cell>
        </row>
        <row r="17152">
          <cell r="C17152" t="str">
            <v>13200A79B10</v>
          </cell>
          <cell r="D17152">
            <v>94581520</v>
          </cell>
        </row>
        <row r="17153">
          <cell r="C17153" t="str">
            <v>13200A80D00</v>
          </cell>
          <cell r="D17153">
            <v>94581521</v>
          </cell>
        </row>
        <row r="17154">
          <cell r="C17154" t="str">
            <v>13200A80D10</v>
          </cell>
          <cell r="D17154">
            <v>94581522</v>
          </cell>
        </row>
        <row r="17155">
          <cell r="C17155" t="str">
            <v>13200A80D10-1</v>
          </cell>
          <cell r="D17155">
            <v>94581523</v>
          </cell>
        </row>
        <row r="17156">
          <cell r="C17156" t="str">
            <v>13201-78B00</v>
          </cell>
          <cell r="D17156">
            <v>94581524</v>
          </cell>
        </row>
        <row r="17157">
          <cell r="C17157" t="str">
            <v>13201-78B10</v>
          </cell>
          <cell r="D17157">
            <v>94581526</v>
          </cell>
        </row>
        <row r="17158">
          <cell r="C17158" t="str">
            <v>13201-78B80</v>
          </cell>
          <cell r="D17158">
            <v>94581527</v>
          </cell>
        </row>
        <row r="17159">
          <cell r="C17159" t="str">
            <v>13201-79B20</v>
          </cell>
          <cell r="D17159">
            <v>94581528</v>
          </cell>
        </row>
        <row r="17160">
          <cell r="C17160" t="str">
            <v>13201A78B00</v>
          </cell>
          <cell r="D17160">
            <v>94581529</v>
          </cell>
        </row>
        <row r="17161">
          <cell r="C17161" t="str">
            <v>13201A78B10</v>
          </cell>
          <cell r="D17161">
            <v>94581531</v>
          </cell>
        </row>
        <row r="17162">
          <cell r="C17162" t="str">
            <v>13201A78B20</v>
          </cell>
          <cell r="D17162">
            <v>94581532</v>
          </cell>
        </row>
        <row r="17163">
          <cell r="C17163" t="str">
            <v>13201A78B30</v>
          </cell>
          <cell r="D17163">
            <v>94581533</v>
          </cell>
        </row>
        <row r="17164">
          <cell r="C17164" t="str">
            <v>13201A78B60</v>
          </cell>
          <cell r="D17164">
            <v>94581534</v>
          </cell>
        </row>
        <row r="17165">
          <cell r="C17165" t="str">
            <v>13201A78B70</v>
          </cell>
          <cell r="D17165">
            <v>94581535</v>
          </cell>
        </row>
        <row r="17166">
          <cell r="C17166" t="str">
            <v>13201A78B90</v>
          </cell>
          <cell r="D17166">
            <v>94581536</v>
          </cell>
        </row>
        <row r="17167">
          <cell r="C17167" t="str">
            <v>13201A79B00</v>
          </cell>
          <cell r="D17167">
            <v>94581537</v>
          </cell>
        </row>
        <row r="17168">
          <cell r="C17168" t="str">
            <v>13201A79B10</v>
          </cell>
          <cell r="D17168">
            <v>94581538</v>
          </cell>
        </row>
        <row r="17169">
          <cell r="C17169" t="str">
            <v>13201A80D00</v>
          </cell>
          <cell r="D17169">
            <v>94581539</v>
          </cell>
        </row>
        <row r="17170">
          <cell r="C17170" t="str">
            <v>13201A80D10</v>
          </cell>
          <cell r="D17170">
            <v>94581540</v>
          </cell>
        </row>
        <row r="17171">
          <cell r="C17171" t="str">
            <v>132S0A80D00</v>
          </cell>
          <cell r="D17171">
            <v>94581541</v>
          </cell>
        </row>
        <row r="17172">
          <cell r="C17172" t="str">
            <v>132S0A80D10</v>
          </cell>
          <cell r="D17172">
            <v>94581542</v>
          </cell>
        </row>
        <row r="17173">
          <cell r="C17173" t="str">
            <v>132S1A80D00</v>
          </cell>
          <cell r="D17173">
            <v>94581543</v>
          </cell>
        </row>
        <row r="17174">
          <cell r="C17174" t="str">
            <v>132S1A80D10</v>
          </cell>
          <cell r="D17174">
            <v>94581544</v>
          </cell>
        </row>
        <row r="17175">
          <cell r="C17175" t="str">
            <v>13510-80C30</v>
          </cell>
          <cell r="D17175">
            <v>94581545</v>
          </cell>
        </row>
        <row r="17176">
          <cell r="C17176" t="str">
            <v>13520-80C20</v>
          </cell>
          <cell r="D17176">
            <v>94581546</v>
          </cell>
        </row>
        <row r="17177">
          <cell r="C17177" t="str">
            <v>13530A80C00</v>
          </cell>
          <cell r="D17177">
            <v>94581547</v>
          </cell>
        </row>
        <row r="17178">
          <cell r="C17178" t="str">
            <v>13530A80E10</v>
          </cell>
          <cell r="D17178">
            <v>94581548</v>
          </cell>
        </row>
        <row r="17179">
          <cell r="C17179" t="str">
            <v>13540A80C10</v>
          </cell>
          <cell r="D17179">
            <v>94581549</v>
          </cell>
        </row>
        <row r="17180">
          <cell r="C17180" t="str">
            <v>13540A80E10</v>
          </cell>
          <cell r="D17180">
            <v>94581550</v>
          </cell>
        </row>
        <row r="17181">
          <cell r="C17181" t="str">
            <v>13541A80C10</v>
          </cell>
          <cell r="D17181">
            <v>94581551</v>
          </cell>
        </row>
        <row r="17182">
          <cell r="C17182" t="str">
            <v>13541A80E10</v>
          </cell>
          <cell r="D17182">
            <v>94581552</v>
          </cell>
        </row>
        <row r="17183">
          <cell r="C17183" t="str">
            <v>13542A80E01</v>
          </cell>
          <cell r="D17183">
            <v>94581553</v>
          </cell>
        </row>
        <row r="17184">
          <cell r="C17184" t="str">
            <v>13543A80E01</v>
          </cell>
          <cell r="D17184">
            <v>94581554</v>
          </cell>
        </row>
        <row r="17185">
          <cell r="C17185" t="str">
            <v>13550A80E00</v>
          </cell>
          <cell r="D17185">
            <v>94581555</v>
          </cell>
        </row>
        <row r="17186">
          <cell r="C17186" t="str">
            <v>13560A80C10</v>
          </cell>
          <cell r="D17186">
            <v>94581556</v>
          </cell>
        </row>
        <row r="17187">
          <cell r="C17187" t="str">
            <v>13560A80E00</v>
          </cell>
          <cell r="D17187">
            <v>94581557</v>
          </cell>
        </row>
        <row r="17188">
          <cell r="C17188" t="str">
            <v>13570A80E00</v>
          </cell>
          <cell r="D17188">
            <v>94581558</v>
          </cell>
        </row>
        <row r="17189">
          <cell r="C17189" t="str">
            <v>13580A80C00</v>
          </cell>
          <cell r="D17189">
            <v>94581559</v>
          </cell>
        </row>
        <row r="17190">
          <cell r="C17190" t="str">
            <v>13700-78B01-F</v>
          </cell>
          <cell r="D17190">
            <v>94581560</v>
          </cell>
        </row>
        <row r="17191">
          <cell r="C17191" t="str">
            <v>13700-80C10-F</v>
          </cell>
          <cell r="D17191">
            <v>94581561</v>
          </cell>
        </row>
        <row r="17192">
          <cell r="C17192" t="str">
            <v>13700A78B02</v>
          </cell>
          <cell r="D17192">
            <v>94581562</v>
          </cell>
        </row>
        <row r="17193">
          <cell r="C17193" t="str">
            <v>13700A78B12-F</v>
          </cell>
          <cell r="D17193">
            <v>94581563</v>
          </cell>
        </row>
        <row r="17194">
          <cell r="C17194" t="str">
            <v>13700A78B21-F</v>
          </cell>
          <cell r="D17194">
            <v>94581564</v>
          </cell>
        </row>
        <row r="17195">
          <cell r="C17195" t="str">
            <v>13700A79B01</v>
          </cell>
          <cell r="D17195">
            <v>94581565</v>
          </cell>
        </row>
        <row r="17196">
          <cell r="C17196" t="str">
            <v>13700A79B11</v>
          </cell>
          <cell r="D17196">
            <v>94581566</v>
          </cell>
        </row>
        <row r="17197">
          <cell r="C17197" t="str">
            <v>13700A80D00-F</v>
          </cell>
          <cell r="D17197">
            <v>94581567</v>
          </cell>
        </row>
        <row r="17198">
          <cell r="C17198" t="str">
            <v>13700A80D10-F</v>
          </cell>
          <cell r="D17198">
            <v>94581568</v>
          </cell>
        </row>
        <row r="17199">
          <cell r="C17199" t="str">
            <v>13700A80D20-F</v>
          </cell>
          <cell r="D17199">
            <v>94581569</v>
          </cell>
        </row>
        <row r="17200">
          <cell r="C17200" t="str">
            <v>13701A80C21</v>
          </cell>
          <cell r="D17200">
            <v>94581570</v>
          </cell>
        </row>
        <row r="17201">
          <cell r="C17201" t="str">
            <v>13701A80C31</v>
          </cell>
          <cell r="D17201">
            <v>94581572</v>
          </cell>
        </row>
        <row r="17202">
          <cell r="C17202" t="str">
            <v>13701A80D01</v>
          </cell>
          <cell r="D17202">
            <v>94581574</v>
          </cell>
        </row>
        <row r="17203">
          <cell r="C17203" t="str">
            <v>13701A80D11</v>
          </cell>
          <cell r="D17203">
            <v>94581576</v>
          </cell>
        </row>
        <row r="17204">
          <cell r="C17204" t="str">
            <v>13701A80D20</v>
          </cell>
          <cell r="D17204">
            <v>94581578</v>
          </cell>
        </row>
        <row r="17205">
          <cell r="C17205" t="str">
            <v>13701A80D30</v>
          </cell>
          <cell r="D17205">
            <v>94581580</v>
          </cell>
        </row>
        <row r="17206">
          <cell r="C17206" t="str">
            <v>13710A78B02</v>
          </cell>
          <cell r="D17206">
            <v>94581582</v>
          </cell>
        </row>
        <row r="17207">
          <cell r="C17207" t="str">
            <v>13710A79B01</v>
          </cell>
          <cell r="D17207">
            <v>94581583</v>
          </cell>
        </row>
        <row r="17208">
          <cell r="C17208" t="str">
            <v>13710A79B11</v>
          </cell>
          <cell r="D17208">
            <v>94581584</v>
          </cell>
        </row>
        <row r="17209">
          <cell r="C17209" t="str">
            <v>13711A78B00</v>
          </cell>
          <cell r="D17209">
            <v>94581585</v>
          </cell>
        </row>
        <row r="17210">
          <cell r="C17210" t="str">
            <v>13711A78B00-01</v>
          </cell>
          <cell r="D17210">
            <v>94581586</v>
          </cell>
        </row>
        <row r="17211">
          <cell r="C17211" t="str">
            <v>13711A80D00</v>
          </cell>
          <cell r="D17211">
            <v>94581587</v>
          </cell>
        </row>
        <row r="17212">
          <cell r="C17212" t="str">
            <v>13711A80D00</v>
          </cell>
          <cell r="D17212">
            <v>94581587</v>
          </cell>
        </row>
        <row r="17213">
          <cell r="C17213" t="str">
            <v>13720A78B10</v>
          </cell>
          <cell r="D17213">
            <v>94581588</v>
          </cell>
        </row>
        <row r="17214">
          <cell r="C17214" t="str">
            <v>13721A78B00</v>
          </cell>
          <cell r="D17214">
            <v>94581589</v>
          </cell>
        </row>
        <row r="17215">
          <cell r="C17215" t="str">
            <v>13722A78B00</v>
          </cell>
          <cell r="D17215">
            <v>94581590</v>
          </cell>
        </row>
        <row r="17216">
          <cell r="C17216" t="str">
            <v>13725A78B10</v>
          </cell>
          <cell r="D17216">
            <v>94581591</v>
          </cell>
        </row>
        <row r="17217">
          <cell r="C17217" t="str">
            <v>13726A78B00</v>
          </cell>
          <cell r="D17217">
            <v>94581592</v>
          </cell>
        </row>
        <row r="17218">
          <cell r="C17218" t="str">
            <v>13727A78B00</v>
          </cell>
          <cell r="D17218">
            <v>94581593</v>
          </cell>
        </row>
        <row r="17219">
          <cell r="C17219" t="str">
            <v>13729A78B00</v>
          </cell>
          <cell r="D17219">
            <v>94581594</v>
          </cell>
        </row>
        <row r="17220">
          <cell r="C17220" t="str">
            <v>13732A78B00</v>
          </cell>
          <cell r="D17220">
            <v>94581595</v>
          </cell>
        </row>
        <row r="17221">
          <cell r="C17221" t="str">
            <v>13733A78B00</v>
          </cell>
          <cell r="D17221">
            <v>94581596</v>
          </cell>
        </row>
        <row r="17222">
          <cell r="C17222" t="str">
            <v>13737A80D10</v>
          </cell>
          <cell r="D17222">
            <v>94581597</v>
          </cell>
        </row>
        <row r="17223">
          <cell r="C17223" t="str">
            <v>13737A83D10</v>
          </cell>
          <cell r="D17223">
            <v>94581598</v>
          </cell>
        </row>
        <row r="17224">
          <cell r="C17224" t="str">
            <v>13741A78B00</v>
          </cell>
          <cell r="D17224">
            <v>94581599</v>
          </cell>
        </row>
        <row r="17225">
          <cell r="C17225" t="str">
            <v>13753A78B00</v>
          </cell>
          <cell r="D17225">
            <v>94581600</v>
          </cell>
        </row>
        <row r="17226">
          <cell r="C17226" t="str">
            <v>13754A78B01</v>
          </cell>
          <cell r="D17226">
            <v>94581601</v>
          </cell>
        </row>
        <row r="17227">
          <cell r="C17227" t="str">
            <v>13755A78B01</v>
          </cell>
          <cell r="D17227">
            <v>94581602</v>
          </cell>
        </row>
        <row r="17228">
          <cell r="C17228" t="str">
            <v>13756A78B00</v>
          </cell>
          <cell r="D17228">
            <v>94581603</v>
          </cell>
        </row>
        <row r="17229">
          <cell r="C17229" t="str">
            <v>13757A78B01</v>
          </cell>
          <cell r="D17229">
            <v>94581604</v>
          </cell>
        </row>
        <row r="17230">
          <cell r="C17230" t="str">
            <v>13760A80D10</v>
          </cell>
          <cell r="D17230">
            <v>94581605</v>
          </cell>
        </row>
        <row r="17231">
          <cell r="C17231" t="str">
            <v>13760A83D10</v>
          </cell>
          <cell r="D17231">
            <v>94581606</v>
          </cell>
        </row>
        <row r="17232">
          <cell r="C17232" t="str">
            <v>13761-80D00</v>
          </cell>
          <cell r="D17232">
            <v>94581607</v>
          </cell>
        </row>
        <row r="17233">
          <cell r="C17233" t="str">
            <v>13761A80D10</v>
          </cell>
          <cell r="D17233">
            <v>94581609</v>
          </cell>
        </row>
        <row r="17234">
          <cell r="C17234" t="str">
            <v>13761A83D10</v>
          </cell>
          <cell r="D17234">
            <v>94581610</v>
          </cell>
        </row>
        <row r="17235">
          <cell r="C17235" t="str">
            <v>13762-80D00</v>
          </cell>
          <cell r="D17235">
            <v>94581611</v>
          </cell>
        </row>
        <row r="17236">
          <cell r="C17236" t="str">
            <v>13768A83D10</v>
          </cell>
          <cell r="D17236">
            <v>94581613</v>
          </cell>
        </row>
        <row r="17237">
          <cell r="C17237" t="str">
            <v>13769A83D10</v>
          </cell>
          <cell r="D17237">
            <v>94581614</v>
          </cell>
        </row>
        <row r="17238">
          <cell r="C17238" t="str">
            <v>13770A78B02</v>
          </cell>
          <cell r="D17238">
            <v>94581615</v>
          </cell>
        </row>
        <row r="17239">
          <cell r="C17239" t="str">
            <v>13771A78B00</v>
          </cell>
          <cell r="D17239">
            <v>94581616</v>
          </cell>
        </row>
        <row r="17240">
          <cell r="C17240" t="str">
            <v>13780-79201</v>
          </cell>
          <cell r="D17240">
            <v>94581617</v>
          </cell>
        </row>
        <row r="17241">
          <cell r="C17241" t="str">
            <v>13780A78B00</v>
          </cell>
          <cell r="D17241">
            <v>94581619</v>
          </cell>
        </row>
        <row r="17242">
          <cell r="C17242" t="str">
            <v>13780A78B10</v>
          </cell>
          <cell r="D17242">
            <v>94581620</v>
          </cell>
        </row>
        <row r="17243">
          <cell r="C17243" t="str">
            <v>13780A80D00</v>
          </cell>
          <cell r="D17243">
            <v>94581621</v>
          </cell>
        </row>
        <row r="17244">
          <cell r="C17244" t="str">
            <v>13780U79201</v>
          </cell>
          <cell r="D17244">
            <v>96915412</v>
          </cell>
        </row>
        <row r="17245">
          <cell r="C17245" t="str">
            <v>13790A78B00</v>
          </cell>
          <cell r="D17245">
            <v>94581623</v>
          </cell>
        </row>
        <row r="17246">
          <cell r="C17246" t="str">
            <v>13790A78B10</v>
          </cell>
          <cell r="D17246">
            <v>94581624</v>
          </cell>
        </row>
        <row r="17247">
          <cell r="C17247" t="str">
            <v>137S1-80D00-000</v>
          </cell>
          <cell r="D17247">
            <v>94581627</v>
          </cell>
        </row>
        <row r="17248">
          <cell r="C17248" t="str">
            <v>137S1A80C30</v>
          </cell>
          <cell r="D17248">
            <v>94581625</v>
          </cell>
        </row>
        <row r="17249">
          <cell r="C17249" t="str">
            <v>137S1A80D01</v>
          </cell>
          <cell r="D17249">
            <v>94581627</v>
          </cell>
        </row>
        <row r="17250">
          <cell r="C17250" t="str">
            <v>137S1A80D20</v>
          </cell>
          <cell r="D17250">
            <v>94581629</v>
          </cell>
        </row>
        <row r="17251">
          <cell r="C17251" t="str">
            <v>137S2-80D00</v>
          </cell>
          <cell r="D17251">
            <v>94581631</v>
          </cell>
        </row>
        <row r="17252">
          <cell r="C17252" t="str">
            <v>137S4-78B02</v>
          </cell>
          <cell r="D17252">
            <v>94581632</v>
          </cell>
        </row>
        <row r="17253">
          <cell r="C17253" t="str">
            <v>137S5-78B02</v>
          </cell>
          <cell r="D17253">
            <v>94581633</v>
          </cell>
        </row>
        <row r="17254">
          <cell r="C17254" t="str">
            <v>137S6A78B02</v>
          </cell>
          <cell r="D17254">
            <v>94581634</v>
          </cell>
        </row>
        <row r="17255">
          <cell r="C17255" t="str">
            <v>137S7-79B00</v>
          </cell>
          <cell r="D17255">
            <v>94581635</v>
          </cell>
        </row>
        <row r="17256">
          <cell r="C17256" t="str">
            <v>137V1-80D00</v>
          </cell>
          <cell r="D17256">
            <v>94581636</v>
          </cell>
        </row>
        <row r="17257">
          <cell r="C17257" t="str">
            <v>137V2-80D00</v>
          </cell>
          <cell r="D17257">
            <v>94581637</v>
          </cell>
        </row>
        <row r="17258">
          <cell r="C17258" t="str">
            <v>137V2-80D00</v>
          </cell>
          <cell r="D17258">
            <v>94581637</v>
          </cell>
        </row>
        <row r="17259">
          <cell r="C17259" t="str">
            <v>13800A78B11</v>
          </cell>
          <cell r="D17259">
            <v>94581638</v>
          </cell>
        </row>
        <row r="17260">
          <cell r="C17260" t="str">
            <v>13810A78B00</v>
          </cell>
          <cell r="D17260">
            <v>94581639</v>
          </cell>
        </row>
        <row r="17261">
          <cell r="C17261" t="str">
            <v>13810A78B11</v>
          </cell>
          <cell r="D17261">
            <v>94581640</v>
          </cell>
        </row>
        <row r="17262">
          <cell r="C17262" t="str">
            <v>13810A79B00</v>
          </cell>
          <cell r="D17262">
            <v>94581641</v>
          </cell>
        </row>
        <row r="17263">
          <cell r="C17263" t="str">
            <v>13811A78B11</v>
          </cell>
          <cell r="D17263">
            <v>94581642</v>
          </cell>
        </row>
        <row r="17264">
          <cell r="C17264" t="str">
            <v>13812A78B11</v>
          </cell>
          <cell r="D17264">
            <v>94581643</v>
          </cell>
        </row>
        <row r="17265">
          <cell r="C17265" t="str">
            <v>13813A78B11</v>
          </cell>
          <cell r="D17265">
            <v>94581644</v>
          </cell>
        </row>
        <row r="17266">
          <cell r="C17266" t="str">
            <v>13814A78B11</v>
          </cell>
          <cell r="D17266">
            <v>94581645</v>
          </cell>
        </row>
        <row r="17267">
          <cell r="C17267" t="str">
            <v>13815A78B11</v>
          </cell>
          <cell r="D17267">
            <v>94581646</v>
          </cell>
        </row>
        <row r="17268">
          <cell r="C17268" t="str">
            <v>13821A78B00</v>
          </cell>
          <cell r="D17268">
            <v>94581647</v>
          </cell>
        </row>
        <row r="17269">
          <cell r="C17269" t="str">
            <v>13821A78B00</v>
          </cell>
          <cell r="D17269">
            <v>94581647</v>
          </cell>
        </row>
        <row r="17270">
          <cell r="C17270" t="str">
            <v>13822A80D00</v>
          </cell>
          <cell r="D17270">
            <v>94581649</v>
          </cell>
        </row>
        <row r="17271">
          <cell r="C17271" t="str">
            <v>13823A80D00</v>
          </cell>
          <cell r="D17271">
            <v>94581650</v>
          </cell>
        </row>
        <row r="17272">
          <cell r="C17272" t="str">
            <v>13830A78B11</v>
          </cell>
          <cell r="D17272">
            <v>94581651</v>
          </cell>
        </row>
        <row r="17273">
          <cell r="C17273" t="str">
            <v>13838A84000</v>
          </cell>
          <cell r="D17273">
            <v>94581652</v>
          </cell>
        </row>
        <row r="17274">
          <cell r="C17274" t="str">
            <v>13840A80D00</v>
          </cell>
          <cell r="D17274">
            <v>94581654</v>
          </cell>
        </row>
        <row r="17275">
          <cell r="C17275" t="str">
            <v>13840A83D00</v>
          </cell>
          <cell r="D17275">
            <v>94581655</v>
          </cell>
        </row>
        <row r="17276">
          <cell r="C17276" t="str">
            <v>13840A83D00</v>
          </cell>
          <cell r="D17276">
            <v>94581655</v>
          </cell>
        </row>
        <row r="17277">
          <cell r="C17277" t="str">
            <v>13840A83D01-1</v>
          </cell>
          <cell r="D17277">
            <v>94581656</v>
          </cell>
        </row>
        <row r="17278">
          <cell r="C17278" t="str">
            <v>13840A83D01-1</v>
          </cell>
          <cell r="D17278">
            <v>94581656</v>
          </cell>
        </row>
        <row r="17279">
          <cell r="C17279" t="str">
            <v>13841A78B00</v>
          </cell>
          <cell r="D17279">
            <v>94581657</v>
          </cell>
        </row>
        <row r="17280">
          <cell r="C17280" t="str">
            <v>13847-85500</v>
          </cell>
          <cell r="D17280">
            <v>94581658</v>
          </cell>
        </row>
        <row r="17281">
          <cell r="C17281" t="str">
            <v>13850A78B12</v>
          </cell>
          <cell r="D17281">
            <v>94581659</v>
          </cell>
        </row>
        <row r="17282">
          <cell r="C17282" t="str">
            <v>13850A80D21</v>
          </cell>
          <cell r="D17282">
            <v>94581661</v>
          </cell>
        </row>
        <row r="17283">
          <cell r="C17283" t="str">
            <v>13850A83D21</v>
          </cell>
          <cell r="D17283">
            <v>94581662</v>
          </cell>
        </row>
        <row r="17284">
          <cell r="C17284" t="str">
            <v>13860A80D11</v>
          </cell>
          <cell r="D17284">
            <v>94581663</v>
          </cell>
        </row>
        <row r="17285">
          <cell r="C17285" t="str">
            <v>13860A83D10</v>
          </cell>
          <cell r="D17285">
            <v>94581664</v>
          </cell>
        </row>
        <row r="17286">
          <cell r="C17286" t="str">
            <v>13862A80D10</v>
          </cell>
          <cell r="D17286">
            <v>94581665</v>
          </cell>
        </row>
        <row r="17287">
          <cell r="C17287" t="str">
            <v>13870-80D00</v>
          </cell>
          <cell r="D17287">
            <v>94581666</v>
          </cell>
        </row>
        <row r="17288">
          <cell r="C17288" t="str">
            <v>13870A80D00</v>
          </cell>
          <cell r="D17288">
            <v>94581668</v>
          </cell>
        </row>
        <row r="17289">
          <cell r="C17289" t="str">
            <v>13870A80D00</v>
          </cell>
          <cell r="D17289">
            <v>94581668</v>
          </cell>
        </row>
        <row r="17290">
          <cell r="C17290" t="str">
            <v>13871A83D10</v>
          </cell>
          <cell r="D17290">
            <v>94581670</v>
          </cell>
        </row>
        <row r="17291">
          <cell r="C17291" t="str">
            <v>13873A83D10</v>
          </cell>
          <cell r="D17291">
            <v>94581671</v>
          </cell>
        </row>
        <row r="17292">
          <cell r="C17292" t="str">
            <v>13875A78B00</v>
          </cell>
          <cell r="D17292">
            <v>94581672</v>
          </cell>
        </row>
        <row r="17293">
          <cell r="C17293" t="str">
            <v>13876A84000</v>
          </cell>
          <cell r="D17293">
            <v>94581673</v>
          </cell>
        </row>
        <row r="17294">
          <cell r="C17294" t="str">
            <v>13877-78B00</v>
          </cell>
          <cell r="D17294">
            <v>94581675</v>
          </cell>
        </row>
        <row r="17295">
          <cell r="C17295" t="str">
            <v>13878-51A00</v>
          </cell>
          <cell r="D17295">
            <v>94581677</v>
          </cell>
        </row>
        <row r="17296">
          <cell r="C17296" t="str">
            <v>13879A78B00</v>
          </cell>
          <cell r="D17296">
            <v>94581679</v>
          </cell>
        </row>
        <row r="17297">
          <cell r="C17297" t="str">
            <v>13879U78B00-000</v>
          </cell>
          <cell r="D17297">
            <v>94581679</v>
          </cell>
        </row>
        <row r="17298">
          <cell r="C17298" t="str">
            <v>13880-78B00</v>
          </cell>
          <cell r="D17298">
            <v>94581680</v>
          </cell>
        </row>
        <row r="17299">
          <cell r="C17299" t="str">
            <v>13881-80C10</v>
          </cell>
          <cell r="D17299">
            <v>94581681</v>
          </cell>
        </row>
        <row r="17300">
          <cell r="C17300" t="str">
            <v>13881-80D00</v>
          </cell>
          <cell r="D17300">
            <v>94581682</v>
          </cell>
        </row>
        <row r="17301">
          <cell r="C17301" t="str">
            <v>13883A78B00</v>
          </cell>
          <cell r="D17301">
            <v>94581684</v>
          </cell>
        </row>
        <row r="17302">
          <cell r="C17302" t="str">
            <v>13884-70B00</v>
          </cell>
          <cell r="D17302">
            <v>94581685</v>
          </cell>
        </row>
        <row r="17303">
          <cell r="C17303" t="str">
            <v>13885A78B00</v>
          </cell>
          <cell r="D17303">
            <v>94581687</v>
          </cell>
        </row>
        <row r="17304">
          <cell r="C17304" t="str">
            <v>13890-72B00</v>
          </cell>
          <cell r="D17304">
            <v>94581688</v>
          </cell>
        </row>
        <row r="17305">
          <cell r="C17305" t="str">
            <v>13896A78B00</v>
          </cell>
          <cell r="D17305">
            <v>94581689</v>
          </cell>
        </row>
        <row r="17306">
          <cell r="C17306" t="str">
            <v>138S1A78B00</v>
          </cell>
          <cell r="D17306">
            <v>94581690</v>
          </cell>
        </row>
        <row r="17307">
          <cell r="C17307" t="str">
            <v>138S1A79B00</v>
          </cell>
          <cell r="D17307">
            <v>94581691</v>
          </cell>
        </row>
        <row r="17308">
          <cell r="C17308" t="str">
            <v>13931A60B02</v>
          </cell>
          <cell r="D17308">
            <v>94580148</v>
          </cell>
        </row>
        <row r="17309">
          <cell r="C17309" t="str">
            <v>14000-78B00-F</v>
          </cell>
          <cell r="D17309">
            <v>94581692</v>
          </cell>
        </row>
        <row r="17310">
          <cell r="C17310" t="str">
            <v>14000A78B10-F</v>
          </cell>
          <cell r="D17310">
            <v>94581693</v>
          </cell>
        </row>
        <row r="17311">
          <cell r="C17311" t="str">
            <v>14000A78B60-F</v>
          </cell>
          <cell r="D17311">
            <v>94581694</v>
          </cell>
        </row>
        <row r="17312">
          <cell r="C17312" t="str">
            <v>14111-78B60</v>
          </cell>
          <cell r="D17312">
            <v>94581695</v>
          </cell>
        </row>
        <row r="17313">
          <cell r="C17313" t="str">
            <v>14111-78B70</v>
          </cell>
          <cell r="D17313">
            <v>94581696</v>
          </cell>
        </row>
        <row r="17314">
          <cell r="C17314" t="str">
            <v>14111A78B00</v>
          </cell>
          <cell r="D17314">
            <v>94581697</v>
          </cell>
        </row>
        <row r="17315">
          <cell r="C17315" t="str">
            <v>14111A80D00</v>
          </cell>
          <cell r="D17315">
            <v>94581698</v>
          </cell>
        </row>
        <row r="17316">
          <cell r="C17316" t="str">
            <v>14111A80D10</v>
          </cell>
          <cell r="D17316">
            <v>94581699</v>
          </cell>
        </row>
        <row r="17317">
          <cell r="C17317" t="str">
            <v>14111E78B60-250</v>
          </cell>
          <cell r="D17317">
            <v>94581700</v>
          </cell>
        </row>
        <row r="17318">
          <cell r="C17318" t="str">
            <v>14118A80D00</v>
          </cell>
          <cell r="D17318">
            <v>94580151</v>
          </cell>
        </row>
        <row r="17319">
          <cell r="C17319" t="str">
            <v>14118A80D10</v>
          </cell>
          <cell r="D17319">
            <v>94580152</v>
          </cell>
        </row>
        <row r="17320">
          <cell r="C17320" t="str">
            <v>14120-80D00</v>
          </cell>
          <cell r="D17320">
            <v>94581702</v>
          </cell>
        </row>
        <row r="17321">
          <cell r="C17321" t="str">
            <v>14121-80D00</v>
          </cell>
          <cell r="D17321">
            <v>94581703</v>
          </cell>
        </row>
        <row r="17322">
          <cell r="C17322" t="str">
            <v>14121A80C00</v>
          </cell>
          <cell r="D17322">
            <v>94581704</v>
          </cell>
        </row>
        <row r="17323">
          <cell r="C17323" t="str">
            <v>14122-80D00</v>
          </cell>
          <cell r="D17323">
            <v>94581705</v>
          </cell>
        </row>
        <row r="17324">
          <cell r="C17324" t="str">
            <v>14122-80D10</v>
          </cell>
          <cell r="D17324">
            <v>94581706</v>
          </cell>
        </row>
        <row r="17325">
          <cell r="C17325" t="str">
            <v>14123-80D00</v>
          </cell>
          <cell r="D17325">
            <v>94581707</v>
          </cell>
        </row>
        <row r="17326">
          <cell r="C17326" t="str">
            <v>14130A78B02</v>
          </cell>
          <cell r="D17326">
            <v>94581708</v>
          </cell>
        </row>
        <row r="17327">
          <cell r="C17327" t="str">
            <v>14130A78B12</v>
          </cell>
          <cell r="D17327">
            <v>94581709</v>
          </cell>
        </row>
        <row r="17328">
          <cell r="C17328" t="str">
            <v>14130A78B62</v>
          </cell>
          <cell r="D17328">
            <v>94581710</v>
          </cell>
        </row>
        <row r="17329">
          <cell r="C17329" t="str">
            <v>14131-80D00</v>
          </cell>
          <cell r="D17329">
            <v>94581711</v>
          </cell>
        </row>
        <row r="17330">
          <cell r="C17330" t="str">
            <v>14131A78B02</v>
          </cell>
          <cell r="D17330">
            <v>94581712</v>
          </cell>
        </row>
        <row r="17331">
          <cell r="C17331" t="str">
            <v>14131A78B62</v>
          </cell>
          <cell r="D17331">
            <v>94581713</v>
          </cell>
        </row>
        <row r="17332">
          <cell r="C17332" t="str">
            <v>14132A78B01</v>
          </cell>
          <cell r="D17332">
            <v>94581714</v>
          </cell>
        </row>
        <row r="17333">
          <cell r="C17333" t="str">
            <v>14133A78B01</v>
          </cell>
          <cell r="D17333">
            <v>94581715</v>
          </cell>
        </row>
        <row r="17334">
          <cell r="C17334" t="str">
            <v>14139-70B10</v>
          </cell>
          <cell r="D17334">
            <v>94581716</v>
          </cell>
        </row>
        <row r="17335">
          <cell r="C17335" t="str">
            <v>14139E78B00-250</v>
          </cell>
          <cell r="D17335">
            <v>94581717</v>
          </cell>
        </row>
        <row r="17336">
          <cell r="C17336" t="str">
            <v>14140A80D00</v>
          </cell>
          <cell r="D17336">
            <v>94581718</v>
          </cell>
        </row>
        <row r="17337">
          <cell r="C17337" t="str">
            <v>14141A78B00</v>
          </cell>
          <cell r="D17337">
            <v>94580153</v>
          </cell>
        </row>
        <row r="17338">
          <cell r="C17338" t="str">
            <v>14150A78B00</v>
          </cell>
          <cell r="D17338">
            <v>94581720</v>
          </cell>
        </row>
        <row r="17339">
          <cell r="C17339" t="str">
            <v>14150A78B10</v>
          </cell>
          <cell r="D17339">
            <v>94581721</v>
          </cell>
        </row>
        <row r="17340">
          <cell r="C17340" t="str">
            <v>14150A80D00</v>
          </cell>
          <cell r="D17340">
            <v>94581722</v>
          </cell>
        </row>
        <row r="17341">
          <cell r="C17341" t="str">
            <v>14160-78B10</v>
          </cell>
          <cell r="D17341">
            <v>94580154</v>
          </cell>
        </row>
        <row r="17342">
          <cell r="C17342" t="str">
            <v>14160-80D10</v>
          </cell>
          <cell r="D17342">
            <v>94580155</v>
          </cell>
        </row>
        <row r="17343">
          <cell r="C17343" t="str">
            <v>14171-78B00</v>
          </cell>
          <cell r="D17343">
            <v>94581726</v>
          </cell>
        </row>
        <row r="17344">
          <cell r="C17344" t="str">
            <v>14181A78B00</v>
          </cell>
          <cell r="D17344">
            <v>94581727</v>
          </cell>
        </row>
        <row r="17345">
          <cell r="C17345" t="str">
            <v>14182-78110</v>
          </cell>
          <cell r="D17345">
            <v>94581728</v>
          </cell>
        </row>
        <row r="17346">
          <cell r="C17346" t="str">
            <v>14182A78B00</v>
          </cell>
          <cell r="D17346">
            <v>94581730</v>
          </cell>
        </row>
        <row r="17347">
          <cell r="C17347" t="str">
            <v>14182A78B00-000</v>
          </cell>
          <cell r="D17347">
            <v>94581730</v>
          </cell>
        </row>
        <row r="17348">
          <cell r="C17348" t="str">
            <v>14183-78502</v>
          </cell>
          <cell r="D17348">
            <v>94581732</v>
          </cell>
        </row>
        <row r="17349">
          <cell r="C17349" t="str">
            <v>14183A78B00</v>
          </cell>
          <cell r="D17349">
            <v>94581733</v>
          </cell>
        </row>
        <row r="17350">
          <cell r="C17350" t="str">
            <v>14183A82000</v>
          </cell>
          <cell r="D17350">
            <v>94581734</v>
          </cell>
        </row>
        <row r="17351">
          <cell r="C17351" t="str">
            <v>14183A82000-000</v>
          </cell>
          <cell r="D17351">
            <v>94581734</v>
          </cell>
        </row>
        <row r="17352">
          <cell r="C17352" t="str">
            <v>14190A78B02-000</v>
          </cell>
          <cell r="D17352" t="str">
            <v>tbd</v>
          </cell>
        </row>
        <row r="17353">
          <cell r="C17353" t="str">
            <v>14190A78B03</v>
          </cell>
          <cell r="D17353">
            <v>94581736</v>
          </cell>
        </row>
        <row r="17354">
          <cell r="C17354" t="str">
            <v>14190A78B12</v>
          </cell>
          <cell r="D17354">
            <v>94581737</v>
          </cell>
        </row>
        <row r="17355">
          <cell r="C17355" t="str">
            <v>14190A79B01-000</v>
          </cell>
          <cell r="D17355" t="str">
            <v>tbd</v>
          </cell>
        </row>
        <row r="17356">
          <cell r="C17356" t="str">
            <v>14190A79B02</v>
          </cell>
          <cell r="D17356">
            <v>94581738</v>
          </cell>
        </row>
        <row r="17357">
          <cell r="C17357" t="str">
            <v>14190A79B12</v>
          </cell>
          <cell r="D17357">
            <v>94581739</v>
          </cell>
        </row>
        <row r="17358">
          <cell r="C17358" t="str">
            <v>14190A79B50</v>
          </cell>
          <cell r="D17358">
            <v>94581740</v>
          </cell>
        </row>
        <row r="17359">
          <cell r="C17359" t="str">
            <v>14190A80D30</v>
          </cell>
          <cell r="D17359">
            <v>94581741</v>
          </cell>
        </row>
        <row r="17360">
          <cell r="C17360" t="str">
            <v>14190A80D40</v>
          </cell>
          <cell r="D17360">
            <v>94581743</v>
          </cell>
        </row>
        <row r="17361">
          <cell r="C17361" t="str">
            <v>14190A80D40-000</v>
          </cell>
          <cell r="D17361">
            <v>96917262</v>
          </cell>
        </row>
        <row r="17362">
          <cell r="C17362" t="str">
            <v>14190A80D40-000</v>
          </cell>
          <cell r="D17362">
            <v>94581743</v>
          </cell>
        </row>
        <row r="17363">
          <cell r="C17363" t="str">
            <v>141S1-78B60</v>
          </cell>
          <cell r="D17363">
            <v>94581745</v>
          </cell>
        </row>
        <row r="17364">
          <cell r="C17364" t="str">
            <v>141S2-78B60</v>
          </cell>
          <cell r="D17364">
            <v>94581746</v>
          </cell>
        </row>
        <row r="17365">
          <cell r="C17365" t="str">
            <v>14281-78010</v>
          </cell>
          <cell r="D17365">
            <v>94580156</v>
          </cell>
        </row>
        <row r="17366">
          <cell r="C17366" t="str">
            <v>14281-79010</v>
          </cell>
          <cell r="D17366">
            <v>94581747</v>
          </cell>
        </row>
        <row r="17367">
          <cell r="C17367" t="str">
            <v>142S1-78B01</v>
          </cell>
          <cell r="D17367">
            <v>94581749</v>
          </cell>
        </row>
        <row r="17368">
          <cell r="C17368" t="str">
            <v>142S1-78B01-000</v>
          </cell>
          <cell r="D17368">
            <v>94581749</v>
          </cell>
        </row>
        <row r="17369">
          <cell r="C17369" t="str">
            <v>142S1A79003</v>
          </cell>
          <cell r="D17369">
            <v>94581750</v>
          </cell>
        </row>
        <row r="17370">
          <cell r="C17370" t="str">
            <v>142S1A79003-000</v>
          </cell>
          <cell r="D17370">
            <v>96914244</v>
          </cell>
        </row>
        <row r="17371">
          <cell r="C17371" t="str">
            <v>142S1A79003-000</v>
          </cell>
          <cell r="D17371">
            <v>94581750</v>
          </cell>
        </row>
        <row r="17372">
          <cell r="C17372" t="str">
            <v>142S2A79003</v>
          </cell>
          <cell r="D17372">
            <v>94581751</v>
          </cell>
        </row>
        <row r="17373">
          <cell r="C17373" t="str">
            <v>14300A78B01</v>
          </cell>
          <cell r="D17373">
            <v>94581752</v>
          </cell>
        </row>
        <row r="17374">
          <cell r="C17374" t="str">
            <v>14300A78B11</v>
          </cell>
          <cell r="D17374">
            <v>94581753</v>
          </cell>
        </row>
        <row r="17375">
          <cell r="C17375" t="str">
            <v>14300A80D30</v>
          </cell>
          <cell r="D17375">
            <v>94581754</v>
          </cell>
        </row>
        <row r="17376">
          <cell r="C17376" t="str">
            <v>14300A80D30-F</v>
          </cell>
          <cell r="D17376">
            <v>94581755</v>
          </cell>
        </row>
        <row r="17377">
          <cell r="C17377" t="str">
            <v>14300A83D30</v>
          </cell>
          <cell r="D17377">
            <v>94581756</v>
          </cell>
        </row>
        <row r="17378">
          <cell r="C17378" t="str">
            <v>14492-82001</v>
          </cell>
          <cell r="D17378">
            <v>94581757</v>
          </cell>
        </row>
        <row r="17379">
          <cell r="C17379" t="str">
            <v>14492A82000</v>
          </cell>
          <cell r="D17379">
            <v>94581758</v>
          </cell>
        </row>
        <row r="17380">
          <cell r="C17380" t="str">
            <v>14492A82600</v>
          </cell>
          <cell r="D17380">
            <v>94581759</v>
          </cell>
        </row>
        <row r="17381">
          <cell r="C17381" t="str">
            <v>14492A82600</v>
          </cell>
          <cell r="D17381">
            <v>94581759</v>
          </cell>
        </row>
        <row r="17382">
          <cell r="C17382" t="str">
            <v>15000-80C20-F1</v>
          </cell>
          <cell r="D17382">
            <v>94581760</v>
          </cell>
        </row>
        <row r="17383">
          <cell r="C17383" t="str">
            <v>15000-80E30-F</v>
          </cell>
          <cell r="D17383">
            <v>94581761</v>
          </cell>
        </row>
        <row r="17384">
          <cell r="C17384" t="str">
            <v>15000A80D01-F1</v>
          </cell>
          <cell r="D17384">
            <v>94581762</v>
          </cell>
        </row>
        <row r="17385">
          <cell r="C17385" t="str">
            <v>15000A83D01-F1</v>
          </cell>
          <cell r="D17385">
            <v>94581763</v>
          </cell>
        </row>
        <row r="17386">
          <cell r="C17386" t="str">
            <v>15100-78B10</v>
          </cell>
          <cell r="D17386">
            <v>94581764</v>
          </cell>
        </row>
        <row r="17387">
          <cell r="C17387" t="str">
            <v>15100-80D00</v>
          </cell>
          <cell r="D17387">
            <v>94581765</v>
          </cell>
        </row>
        <row r="17388">
          <cell r="C17388" t="str">
            <v>15100A78B00</v>
          </cell>
          <cell r="D17388">
            <v>94581766</v>
          </cell>
        </row>
        <row r="17389">
          <cell r="C17389" t="str">
            <v>15100A78B00-000</v>
          </cell>
          <cell r="D17389">
            <v>94581766</v>
          </cell>
        </row>
        <row r="17390">
          <cell r="C17390" t="str">
            <v>15100A78B01-F</v>
          </cell>
          <cell r="D17390">
            <v>94581767</v>
          </cell>
        </row>
        <row r="17391">
          <cell r="C17391" t="str">
            <v>15100A80D00</v>
          </cell>
          <cell r="D17391">
            <v>94581768</v>
          </cell>
        </row>
        <row r="17392">
          <cell r="C17392" t="str">
            <v>15100A80D00</v>
          </cell>
          <cell r="D17392">
            <v>94581768</v>
          </cell>
        </row>
        <row r="17393">
          <cell r="C17393" t="str">
            <v>15110-78B00</v>
          </cell>
          <cell r="D17393">
            <v>94581770</v>
          </cell>
        </row>
        <row r="17394">
          <cell r="C17394" t="str">
            <v>15120-78B00</v>
          </cell>
          <cell r="D17394">
            <v>94581771</v>
          </cell>
        </row>
        <row r="17395">
          <cell r="C17395" t="str">
            <v>15130-78B00</v>
          </cell>
          <cell r="D17395">
            <v>94581772</v>
          </cell>
        </row>
        <row r="17396">
          <cell r="C17396" t="str">
            <v>15310-60C00</v>
          </cell>
          <cell r="D17396">
            <v>94581773</v>
          </cell>
        </row>
        <row r="17397">
          <cell r="C17397" t="str">
            <v>15310-85500</v>
          </cell>
          <cell r="D17397">
            <v>94581774</v>
          </cell>
        </row>
        <row r="17398">
          <cell r="C17398" t="str">
            <v>15310A85510</v>
          </cell>
          <cell r="D17398">
            <v>94581775</v>
          </cell>
        </row>
        <row r="17399">
          <cell r="C17399" t="str">
            <v>15311-60C00</v>
          </cell>
          <cell r="D17399">
            <v>94581776</v>
          </cell>
        </row>
        <row r="17400">
          <cell r="C17400" t="str">
            <v>15311A85500</v>
          </cell>
          <cell r="D17400">
            <v>94581777</v>
          </cell>
        </row>
        <row r="17401">
          <cell r="C17401" t="str">
            <v>15316-85500</v>
          </cell>
          <cell r="D17401">
            <v>94581778</v>
          </cell>
        </row>
        <row r="17402">
          <cell r="C17402" t="str">
            <v>15318-73001</v>
          </cell>
          <cell r="D17402">
            <v>94581779</v>
          </cell>
        </row>
        <row r="17403">
          <cell r="C17403" t="str">
            <v>15319-73001</v>
          </cell>
          <cell r="D17403">
            <v>94581780</v>
          </cell>
        </row>
        <row r="17404">
          <cell r="C17404" t="str">
            <v>15410-85500</v>
          </cell>
          <cell r="D17404">
            <v>94581781</v>
          </cell>
        </row>
        <row r="17405">
          <cell r="C17405" t="str">
            <v>15410-85510</v>
          </cell>
          <cell r="D17405">
            <v>94581782</v>
          </cell>
        </row>
        <row r="17406">
          <cell r="C17406" t="str">
            <v>15410A78B00</v>
          </cell>
          <cell r="D17406">
            <v>94581783</v>
          </cell>
        </row>
        <row r="17407">
          <cell r="C17407" t="str">
            <v>15410A85500</v>
          </cell>
          <cell r="D17407">
            <v>94581784</v>
          </cell>
        </row>
        <row r="17408">
          <cell r="C17408" t="str">
            <v>15410A85510</v>
          </cell>
          <cell r="D17408">
            <v>94581785</v>
          </cell>
        </row>
        <row r="17409">
          <cell r="C17409" t="str">
            <v>15410A85520</v>
          </cell>
          <cell r="D17409">
            <v>94581786</v>
          </cell>
        </row>
        <row r="17410">
          <cell r="C17410" t="str">
            <v>15410A85530</v>
          </cell>
          <cell r="D17410">
            <v>94581787</v>
          </cell>
        </row>
        <row r="17411">
          <cell r="C17411" t="str">
            <v>15410U85500</v>
          </cell>
          <cell r="D17411">
            <v>96915416</v>
          </cell>
        </row>
        <row r="17412">
          <cell r="C17412" t="str">
            <v>15420A78B00</v>
          </cell>
          <cell r="D17412">
            <v>94581788</v>
          </cell>
        </row>
        <row r="17413">
          <cell r="C17413" t="str">
            <v>15420A78B00-000</v>
          </cell>
          <cell r="D17413">
            <v>94581788</v>
          </cell>
        </row>
        <row r="17414">
          <cell r="C17414" t="str">
            <v>15421A82610</v>
          </cell>
          <cell r="D17414">
            <v>94581789</v>
          </cell>
        </row>
        <row r="17415">
          <cell r="C17415" t="str">
            <v>15435A70B00</v>
          </cell>
          <cell r="D17415">
            <v>94580294</v>
          </cell>
        </row>
        <row r="17416">
          <cell r="C17416" t="str">
            <v>15439-70B00</v>
          </cell>
          <cell r="D17416">
            <v>94581790</v>
          </cell>
        </row>
        <row r="17417">
          <cell r="C17417" t="str">
            <v>15439-70B00-000</v>
          </cell>
          <cell r="D17417">
            <v>94581790</v>
          </cell>
        </row>
        <row r="17418">
          <cell r="C17418" t="str">
            <v>154S1-85500</v>
          </cell>
          <cell r="D17418">
            <v>94581791</v>
          </cell>
        </row>
        <row r="17419">
          <cell r="C17419" t="str">
            <v>154S1-85500-000</v>
          </cell>
          <cell r="D17419">
            <v>94581791</v>
          </cell>
        </row>
        <row r="17420">
          <cell r="C17420" t="str">
            <v>154S2-85500</v>
          </cell>
          <cell r="D17420">
            <v>94581793</v>
          </cell>
        </row>
        <row r="17421">
          <cell r="C17421" t="str">
            <v>15811-78B00</v>
          </cell>
          <cell r="D17421">
            <v>94581794</v>
          </cell>
        </row>
        <row r="17422">
          <cell r="C17422" t="str">
            <v>15811-78B00-000</v>
          </cell>
          <cell r="D17422">
            <v>94581794</v>
          </cell>
        </row>
        <row r="17423">
          <cell r="C17423" t="str">
            <v>15811-83D00</v>
          </cell>
          <cell r="D17423">
            <v>94581795</v>
          </cell>
        </row>
        <row r="17424">
          <cell r="C17424" t="str">
            <v>15811-83D00-000</v>
          </cell>
          <cell r="D17424">
            <v>94581795</v>
          </cell>
        </row>
        <row r="17425">
          <cell r="C17425" t="str">
            <v>15811A80D00</v>
          </cell>
          <cell r="D17425">
            <v>94581796</v>
          </cell>
        </row>
        <row r="17426">
          <cell r="C17426" t="str">
            <v>15815A78B00</v>
          </cell>
          <cell r="D17426">
            <v>94581797</v>
          </cell>
        </row>
        <row r="17427">
          <cell r="C17427" t="str">
            <v>15815A78B10</v>
          </cell>
          <cell r="D17427">
            <v>94581798</v>
          </cell>
        </row>
        <row r="17428">
          <cell r="C17428" t="str">
            <v>15816-78B30</v>
          </cell>
          <cell r="D17428">
            <v>94581799</v>
          </cell>
        </row>
        <row r="17429">
          <cell r="C17429" t="str">
            <v>15816-85300</v>
          </cell>
          <cell r="D17429">
            <v>94581800</v>
          </cell>
        </row>
        <row r="17430">
          <cell r="C17430" t="str">
            <v>15816A78B10</v>
          </cell>
          <cell r="D17430">
            <v>94581801</v>
          </cell>
        </row>
        <row r="17431">
          <cell r="C17431" t="str">
            <v>15816A78B20</v>
          </cell>
          <cell r="D17431">
            <v>94581802</v>
          </cell>
        </row>
        <row r="17432">
          <cell r="C17432" t="str">
            <v>15816A78B30</v>
          </cell>
          <cell r="D17432">
            <v>94581803</v>
          </cell>
        </row>
        <row r="17433">
          <cell r="C17433" t="str">
            <v>15816A85300</v>
          </cell>
          <cell r="D17433">
            <v>94581804</v>
          </cell>
        </row>
        <row r="17434">
          <cell r="C17434" t="str">
            <v>15817-84000</v>
          </cell>
          <cell r="D17434">
            <v>94581805</v>
          </cell>
        </row>
        <row r="17435">
          <cell r="C17435" t="str">
            <v>15817-84000-000</v>
          </cell>
          <cell r="D17435">
            <v>94581805</v>
          </cell>
        </row>
        <row r="17436">
          <cell r="C17436" t="str">
            <v>15818-70B00</v>
          </cell>
          <cell r="D17436">
            <v>94581806</v>
          </cell>
        </row>
        <row r="17437">
          <cell r="C17437" t="str">
            <v>15818-70B00-000</v>
          </cell>
          <cell r="D17437">
            <v>94581806</v>
          </cell>
        </row>
        <row r="17438">
          <cell r="C17438" t="str">
            <v>15818-72B00</v>
          </cell>
          <cell r="D17438">
            <v>94581807</v>
          </cell>
        </row>
        <row r="17439">
          <cell r="C17439" t="str">
            <v>15818-72B00-000</v>
          </cell>
          <cell r="D17439">
            <v>94581807</v>
          </cell>
        </row>
        <row r="17440">
          <cell r="C17440" t="str">
            <v>15819-84000</v>
          </cell>
          <cell r="D17440">
            <v>94581808</v>
          </cell>
        </row>
        <row r="17441">
          <cell r="C17441" t="str">
            <v>15819-84000-000</v>
          </cell>
          <cell r="D17441">
            <v>94581808</v>
          </cell>
        </row>
        <row r="17442">
          <cell r="C17442" t="str">
            <v>15821A80C01</v>
          </cell>
          <cell r="D17442">
            <v>94581809</v>
          </cell>
        </row>
        <row r="17443">
          <cell r="C17443" t="str">
            <v>15821A80E10</v>
          </cell>
          <cell r="D17443">
            <v>94581810</v>
          </cell>
        </row>
        <row r="17444">
          <cell r="C17444" t="str">
            <v>15822A80C01</v>
          </cell>
          <cell r="D17444">
            <v>94581811</v>
          </cell>
        </row>
        <row r="17445">
          <cell r="C17445" t="str">
            <v>15822A80E10</v>
          </cell>
          <cell r="D17445">
            <v>94581812</v>
          </cell>
        </row>
        <row r="17446">
          <cell r="C17446" t="str">
            <v>15823A80C01</v>
          </cell>
          <cell r="D17446">
            <v>94581813</v>
          </cell>
        </row>
        <row r="17447">
          <cell r="C17447" t="str">
            <v>15823A80E11</v>
          </cell>
          <cell r="D17447">
            <v>94581814</v>
          </cell>
        </row>
        <row r="17448">
          <cell r="C17448" t="str">
            <v>15824-80C10</v>
          </cell>
          <cell r="D17448">
            <v>94581815</v>
          </cell>
        </row>
        <row r="17449">
          <cell r="C17449" t="str">
            <v>15825A80C10</v>
          </cell>
          <cell r="D17449">
            <v>94581816</v>
          </cell>
        </row>
        <row r="17450">
          <cell r="C17450" t="str">
            <v>15825A80E10</v>
          </cell>
          <cell r="D17450">
            <v>94581817</v>
          </cell>
        </row>
        <row r="17451">
          <cell r="C17451" t="str">
            <v>15831A80D10</v>
          </cell>
          <cell r="D17451">
            <v>94581818</v>
          </cell>
        </row>
        <row r="17452">
          <cell r="C17452" t="str">
            <v>15831A80D20</v>
          </cell>
          <cell r="D17452">
            <v>94581819</v>
          </cell>
        </row>
        <row r="17453">
          <cell r="C17453" t="str">
            <v>15850-79200</v>
          </cell>
          <cell r="D17453">
            <v>94581820</v>
          </cell>
        </row>
        <row r="17454">
          <cell r="C17454" t="str">
            <v>15850A79200</v>
          </cell>
          <cell r="D17454">
            <v>94581821</v>
          </cell>
        </row>
        <row r="17455">
          <cell r="C17455" t="str">
            <v>15861-78B00</v>
          </cell>
          <cell r="D17455">
            <v>94581822</v>
          </cell>
        </row>
        <row r="17456">
          <cell r="C17456" t="str">
            <v>15861-78B00-000</v>
          </cell>
          <cell r="D17456">
            <v>94581822</v>
          </cell>
        </row>
        <row r="17457">
          <cell r="C17457" t="str">
            <v>15861-83D01</v>
          </cell>
          <cell r="D17457">
            <v>94581823</v>
          </cell>
        </row>
        <row r="17458">
          <cell r="C17458" t="str">
            <v>15861-83D01-000</v>
          </cell>
          <cell r="D17458">
            <v>94581823</v>
          </cell>
        </row>
        <row r="17459">
          <cell r="C17459" t="str">
            <v>15861A80D00</v>
          </cell>
          <cell r="D17459">
            <v>94581824</v>
          </cell>
        </row>
        <row r="17460">
          <cell r="C17460" t="str">
            <v>15871-72B00</v>
          </cell>
          <cell r="D17460">
            <v>94581825</v>
          </cell>
        </row>
        <row r="17461">
          <cell r="C17461" t="str">
            <v>15871-72B00-000</v>
          </cell>
          <cell r="D17461">
            <v>94581825</v>
          </cell>
        </row>
        <row r="17462">
          <cell r="C17462" t="str">
            <v>15872-72B00</v>
          </cell>
          <cell r="D17462">
            <v>94581826</v>
          </cell>
        </row>
        <row r="17463">
          <cell r="C17463" t="str">
            <v>15872-72B00-000</v>
          </cell>
          <cell r="D17463">
            <v>94581826</v>
          </cell>
        </row>
        <row r="17464">
          <cell r="C17464" t="str">
            <v>15881-75D00</v>
          </cell>
          <cell r="D17464">
            <v>94581827</v>
          </cell>
        </row>
        <row r="17465">
          <cell r="C17465" t="str">
            <v>15881-75D00</v>
          </cell>
          <cell r="D17465">
            <v>94581827</v>
          </cell>
        </row>
        <row r="17466">
          <cell r="C17466" t="str">
            <v>15891-80D00</v>
          </cell>
          <cell r="D17466">
            <v>94581828</v>
          </cell>
        </row>
        <row r="17467">
          <cell r="C17467" t="str">
            <v>158S1A78B00</v>
          </cell>
          <cell r="D17467">
            <v>94581829</v>
          </cell>
        </row>
        <row r="17468">
          <cell r="C17468" t="str">
            <v>158S1A78B10</v>
          </cell>
          <cell r="D17468">
            <v>94581830</v>
          </cell>
        </row>
        <row r="17469">
          <cell r="C17469" t="str">
            <v>158S2A78B10</v>
          </cell>
          <cell r="D17469">
            <v>94581831</v>
          </cell>
        </row>
        <row r="17470">
          <cell r="C17470" t="str">
            <v>158S2A78B30</v>
          </cell>
          <cell r="D17470">
            <v>94581832</v>
          </cell>
        </row>
        <row r="17471">
          <cell r="C17471" t="str">
            <v>15900A80D00-F</v>
          </cell>
          <cell r="D17471">
            <v>94581833</v>
          </cell>
        </row>
        <row r="17472">
          <cell r="C17472" t="str">
            <v>15910-78B00-F</v>
          </cell>
          <cell r="D17472">
            <v>94581834</v>
          </cell>
        </row>
        <row r="17473">
          <cell r="C17473" t="str">
            <v>15910A78B00-000</v>
          </cell>
          <cell r="D17473" t="str">
            <v>tbd</v>
          </cell>
        </row>
        <row r="17474">
          <cell r="C17474" t="str">
            <v>15910A78B01</v>
          </cell>
          <cell r="D17474">
            <v>94581835</v>
          </cell>
        </row>
        <row r="17475">
          <cell r="C17475" t="str">
            <v>15910A80D03</v>
          </cell>
          <cell r="D17475">
            <v>94581836</v>
          </cell>
        </row>
        <row r="17476">
          <cell r="C17476" t="str">
            <v>15910A80D03-000</v>
          </cell>
          <cell r="D17476">
            <v>94581836</v>
          </cell>
        </row>
        <row r="17477">
          <cell r="C17477" t="str">
            <v>15930A85202</v>
          </cell>
          <cell r="D17477">
            <v>94581837</v>
          </cell>
        </row>
        <row r="17478">
          <cell r="C17478" t="str">
            <v>15930A85202-000</v>
          </cell>
          <cell r="D17478">
            <v>94581837</v>
          </cell>
        </row>
        <row r="17479">
          <cell r="C17479" t="str">
            <v>15933A85200</v>
          </cell>
          <cell r="D17479">
            <v>94581838</v>
          </cell>
        </row>
        <row r="17480">
          <cell r="C17480" t="str">
            <v>15933A85200-000</v>
          </cell>
          <cell r="D17480">
            <v>94581838</v>
          </cell>
        </row>
        <row r="17481">
          <cell r="C17481" t="str">
            <v>15935A65000</v>
          </cell>
          <cell r="D17481">
            <v>94581839</v>
          </cell>
        </row>
        <row r="17482">
          <cell r="C17482" t="str">
            <v>15935A65000-000</v>
          </cell>
          <cell r="D17482">
            <v>94581839</v>
          </cell>
        </row>
        <row r="17483">
          <cell r="C17483" t="str">
            <v>15936A85200</v>
          </cell>
          <cell r="D17483">
            <v>94581840</v>
          </cell>
        </row>
        <row r="17484">
          <cell r="C17484" t="str">
            <v>15936A85200-000</v>
          </cell>
          <cell r="D17484">
            <v>94581840</v>
          </cell>
        </row>
        <row r="17485">
          <cell r="C17485" t="str">
            <v>15939A85230</v>
          </cell>
          <cell r="D17485">
            <v>94581841</v>
          </cell>
        </row>
        <row r="17486">
          <cell r="C17486" t="str">
            <v>16100A70B23</v>
          </cell>
          <cell r="D17486">
            <v>94580158</v>
          </cell>
        </row>
        <row r="17487">
          <cell r="C17487" t="str">
            <v>16111A70B23</v>
          </cell>
          <cell r="D17487">
            <v>94580159</v>
          </cell>
        </row>
        <row r="17488">
          <cell r="C17488" t="str">
            <v>16119-78B00</v>
          </cell>
          <cell r="D17488">
            <v>94580160</v>
          </cell>
        </row>
        <row r="17489">
          <cell r="C17489" t="str">
            <v>16131A70B00</v>
          </cell>
          <cell r="D17489">
            <v>94580161</v>
          </cell>
        </row>
        <row r="17490">
          <cell r="C17490" t="str">
            <v>16132A70B00</v>
          </cell>
          <cell r="D17490">
            <v>94580162</v>
          </cell>
        </row>
        <row r="17491">
          <cell r="C17491" t="str">
            <v>16151-60A00</v>
          </cell>
          <cell r="D17491">
            <v>94580163</v>
          </cell>
        </row>
        <row r="17492">
          <cell r="C17492" t="str">
            <v>16151A70B00</v>
          </cell>
          <cell r="D17492">
            <v>94580165</v>
          </cell>
        </row>
        <row r="17493">
          <cell r="C17493" t="str">
            <v>16152-60A00</v>
          </cell>
          <cell r="D17493">
            <v>94580164</v>
          </cell>
        </row>
        <row r="17494">
          <cell r="C17494" t="str">
            <v>16161A70B00</v>
          </cell>
          <cell r="D17494">
            <v>94580165</v>
          </cell>
        </row>
        <row r="17495">
          <cell r="C17495" t="str">
            <v>16510A73013-000</v>
          </cell>
          <cell r="D17495" t="str">
            <v>tbd</v>
          </cell>
        </row>
        <row r="17496">
          <cell r="C17496" t="str">
            <v>16520-78B00</v>
          </cell>
          <cell r="D17496">
            <v>94581842</v>
          </cell>
        </row>
        <row r="17497">
          <cell r="C17497" t="str">
            <v>16520A78B00</v>
          </cell>
          <cell r="D17497">
            <v>94580166</v>
          </cell>
        </row>
        <row r="17498">
          <cell r="C17498" t="str">
            <v>16520A80D00</v>
          </cell>
          <cell r="D17498">
            <v>94581844</v>
          </cell>
        </row>
        <row r="17499">
          <cell r="C17499" t="str">
            <v>16521-78B00</v>
          </cell>
          <cell r="D17499">
            <v>94580167</v>
          </cell>
        </row>
        <row r="17500">
          <cell r="C17500" t="str">
            <v>16522-78B00</v>
          </cell>
          <cell r="D17500">
            <v>94580168</v>
          </cell>
        </row>
        <row r="17501">
          <cell r="C17501" t="str">
            <v>16522-80D00</v>
          </cell>
          <cell r="D17501">
            <v>94581847</v>
          </cell>
        </row>
        <row r="17502">
          <cell r="C17502" t="str">
            <v>16523-84000</v>
          </cell>
          <cell r="D17502">
            <v>94580169</v>
          </cell>
        </row>
        <row r="17503">
          <cell r="C17503" t="str">
            <v>16524-60D00</v>
          </cell>
          <cell r="D17503">
            <v>94580170</v>
          </cell>
        </row>
        <row r="17504">
          <cell r="C17504" t="str">
            <v>16525-78101</v>
          </cell>
          <cell r="D17504">
            <v>94580171</v>
          </cell>
        </row>
        <row r="17505">
          <cell r="C17505" t="str">
            <v>16910A78B00</v>
          </cell>
          <cell r="D17505">
            <v>94581851</v>
          </cell>
        </row>
        <row r="17506">
          <cell r="C17506" t="str">
            <v>16910A80D00</v>
          </cell>
          <cell r="D17506">
            <v>94581852</v>
          </cell>
        </row>
        <row r="17507">
          <cell r="C17507" t="str">
            <v>16920A86500</v>
          </cell>
          <cell r="D17507">
            <v>94581853</v>
          </cell>
        </row>
        <row r="17508">
          <cell r="C17508" t="str">
            <v>16920A86501</v>
          </cell>
          <cell r="D17508">
            <v>94580172</v>
          </cell>
        </row>
        <row r="17509">
          <cell r="C17509" t="str">
            <v>16930A78B01</v>
          </cell>
          <cell r="D17509">
            <v>94581855</v>
          </cell>
        </row>
        <row r="17510">
          <cell r="C17510" t="str">
            <v>16930A80D01</v>
          </cell>
          <cell r="D17510">
            <v>94581856</v>
          </cell>
        </row>
        <row r="17511">
          <cell r="C17511" t="str">
            <v>16931-78B00</v>
          </cell>
          <cell r="D17511">
            <v>94581857</v>
          </cell>
        </row>
        <row r="17512">
          <cell r="C17512" t="str">
            <v>16931-80D00</v>
          </cell>
          <cell r="D17512">
            <v>94581858</v>
          </cell>
        </row>
        <row r="17513">
          <cell r="C17513" t="str">
            <v>16932-60C10</v>
          </cell>
          <cell r="D17513">
            <v>94581859</v>
          </cell>
        </row>
        <row r="17514">
          <cell r="C17514" t="str">
            <v>16932-78B00</v>
          </cell>
          <cell r="D17514">
            <v>94581860</v>
          </cell>
        </row>
        <row r="17515">
          <cell r="C17515" t="str">
            <v>16933-60D00</v>
          </cell>
          <cell r="D17515">
            <v>94581861</v>
          </cell>
        </row>
        <row r="17516">
          <cell r="C17516" t="str">
            <v>17000-78B00-F</v>
          </cell>
          <cell r="D17516">
            <v>94581862</v>
          </cell>
        </row>
        <row r="17517">
          <cell r="C17517" t="str">
            <v>17000-80D00-F</v>
          </cell>
          <cell r="D17517">
            <v>94581863</v>
          </cell>
        </row>
        <row r="17518">
          <cell r="C17518" t="str">
            <v>17000-80D10-F</v>
          </cell>
          <cell r="D17518">
            <v>94581864</v>
          </cell>
        </row>
        <row r="17519">
          <cell r="C17519" t="str">
            <v>17100A62D50</v>
          </cell>
          <cell r="D17519">
            <v>94581865</v>
          </cell>
        </row>
        <row r="17520">
          <cell r="C17520" t="str">
            <v>17100A78B00</v>
          </cell>
          <cell r="D17520">
            <v>94581866</v>
          </cell>
        </row>
        <row r="17521">
          <cell r="C17521" t="str">
            <v>17100A78B10</v>
          </cell>
          <cell r="D17521">
            <v>94581867</v>
          </cell>
        </row>
        <row r="17522">
          <cell r="C17522" t="str">
            <v>17100A78B10-000</v>
          </cell>
          <cell r="D17522">
            <v>94581867</v>
          </cell>
        </row>
        <row r="17523">
          <cell r="C17523" t="str">
            <v>17110A80D00</v>
          </cell>
          <cell r="D17523">
            <v>94581868</v>
          </cell>
        </row>
        <row r="17524">
          <cell r="C17524" t="str">
            <v>17110A80D10</v>
          </cell>
          <cell r="D17524">
            <v>94581869</v>
          </cell>
        </row>
        <row r="17525">
          <cell r="C17525" t="str">
            <v>17131-60C00</v>
          </cell>
          <cell r="D17525">
            <v>94581870</v>
          </cell>
        </row>
        <row r="17526">
          <cell r="C17526" t="str">
            <v>17135-60C00</v>
          </cell>
          <cell r="D17526">
            <v>94581871</v>
          </cell>
        </row>
        <row r="17527">
          <cell r="C17527" t="str">
            <v>17400A70D04</v>
          </cell>
          <cell r="D17527">
            <v>94581872</v>
          </cell>
        </row>
        <row r="17528">
          <cell r="C17528" t="str">
            <v>17400A70D13</v>
          </cell>
          <cell r="D17528">
            <v>94581873</v>
          </cell>
        </row>
        <row r="17529">
          <cell r="C17529" t="str">
            <v>17411A60C01</v>
          </cell>
          <cell r="D17529">
            <v>94581874</v>
          </cell>
        </row>
        <row r="17530">
          <cell r="C17530" t="str">
            <v>17411A60C10</v>
          </cell>
          <cell r="D17530">
            <v>94581875</v>
          </cell>
        </row>
        <row r="17531">
          <cell r="C17531" t="str">
            <v>17411A70B02</v>
          </cell>
          <cell r="D17531">
            <v>94580177</v>
          </cell>
        </row>
        <row r="17532">
          <cell r="C17532" t="str">
            <v>17412A82C02</v>
          </cell>
          <cell r="D17532">
            <v>94581876</v>
          </cell>
        </row>
        <row r="17533">
          <cell r="C17533" t="str">
            <v>17413A60D00</v>
          </cell>
          <cell r="D17533">
            <v>94580178</v>
          </cell>
        </row>
        <row r="17534">
          <cell r="C17534" t="str">
            <v>17413A82C00</v>
          </cell>
          <cell r="D17534">
            <v>94581878</v>
          </cell>
        </row>
        <row r="17535">
          <cell r="C17535" t="str">
            <v>17420A80D01</v>
          </cell>
          <cell r="D17535">
            <v>94581879</v>
          </cell>
        </row>
        <row r="17536">
          <cell r="C17536" t="str">
            <v>17430A70B02</v>
          </cell>
          <cell r="D17536">
            <v>94580179</v>
          </cell>
        </row>
        <row r="17537">
          <cell r="C17537" t="str">
            <v>17430A82C00</v>
          </cell>
          <cell r="D17537">
            <v>94581881</v>
          </cell>
        </row>
        <row r="17538">
          <cell r="C17538" t="str">
            <v>17431-73001</v>
          </cell>
          <cell r="D17538">
            <v>94580180</v>
          </cell>
        </row>
        <row r="17539">
          <cell r="C17539" t="str">
            <v>17432-70B00</v>
          </cell>
          <cell r="D17539">
            <v>94581883</v>
          </cell>
        </row>
        <row r="17540">
          <cell r="C17540" t="str">
            <v>17432A70B00</v>
          </cell>
          <cell r="D17540">
            <v>94581884</v>
          </cell>
        </row>
        <row r="17541">
          <cell r="C17541" t="str">
            <v>17521A70D00</v>
          </cell>
          <cell r="D17541">
            <v>94581886</v>
          </cell>
        </row>
        <row r="17542">
          <cell r="C17542" t="str">
            <v>17521A78B00</v>
          </cell>
          <cell r="D17542">
            <v>94581887</v>
          </cell>
        </row>
        <row r="17543">
          <cell r="C17543" t="str">
            <v>17521A78B10</v>
          </cell>
          <cell r="D17543">
            <v>94581888</v>
          </cell>
        </row>
        <row r="17544">
          <cell r="C17544" t="str">
            <v>17521A80D00</v>
          </cell>
          <cell r="D17544">
            <v>94581889</v>
          </cell>
        </row>
        <row r="17545">
          <cell r="C17545" t="str">
            <v>17550-85400</v>
          </cell>
          <cell r="D17545">
            <v>94581890</v>
          </cell>
        </row>
        <row r="17546">
          <cell r="C17546" t="str">
            <v>17550A77B00</v>
          </cell>
          <cell r="D17546">
            <v>94581891</v>
          </cell>
        </row>
        <row r="17547">
          <cell r="C17547" t="str">
            <v>17551-85400</v>
          </cell>
          <cell r="D17547">
            <v>96325682</v>
          </cell>
        </row>
        <row r="17548">
          <cell r="C17548" t="str">
            <v>17551A77B00</v>
          </cell>
          <cell r="D17548">
            <v>94581892</v>
          </cell>
        </row>
        <row r="17549">
          <cell r="C17549" t="str">
            <v>17559-73000</v>
          </cell>
          <cell r="D17549">
            <v>94580181</v>
          </cell>
        </row>
        <row r="17550">
          <cell r="C17550" t="str">
            <v>17561-65C00</v>
          </cell>
          <cell r="D17550">
            <v>94581894</v>
          </cell>
        </row>
        <row r="17551">
          <cell r="C17551" t="str">
            <v>17561A78B01</v>
          </cell>
          <cell r="D17551">
            <v>94581895</v>
          </cell>
        </row>
        <row r="17552">
          <cell r="C17552" t="str">
            <v>17569-78101</v>
          </cell>
          <cell r="D17552">
            <v>94581896</v>
          </cell>
        </row>
        <row r="17553">
          <cell r="C17553" t="str">
            <v>17670-78B01</v>
          </cell>
          <cell r="D17553">
            <v>94581897</v>
          </cell>
        </row>
        <row r="17554">
          <cell r="C17554" t="str">
            <v>17670A78B01</v>
          </cell>
          <cell r="D17554">
            <v>94580182</v>
          </cell>
        </row>
        <row r="17555">
          <cell r="C17555" t="str">
            <v>17670A80D00</v>
          </cell>
          <cell r="D17555">
            <v>94581899</v>
          </cell>
        </row>
        <row r="17556">
          <cell r="C17556" t="str">
            <v>17675A78B01</v>
          </cell>
          <cell r="D17556">
            <v>94581900</v>
          </cell>
        </row>
        <row r="17557">
          <cell r="C17557" t="str">
            <v>17675A78B11</v>
          </cell>
          <cell r="D17557">
            <v>94581901</v>
          </cell>
        </row>
        <row r="17558">
          <cell r="C17558" t="str">
            <v>17680A78B00</v>
          </cell>
          <cell r="D17558">
            <v>94581902</v>
          </cell>
        </row>
        <row r="17559">
          <cell r="C17559" t="str">
            <v>17700A78B01</v>
          </cell>
          <cell r="D17559">
            <v>94581903</v>
          </cell>
        </row>
        <row r="17560">
          <cell r="C17560" t="str">
            <v>17700A78B10</v>
          </cell>
          <cell r="D17560">
            <v>94581904</v>
          </cell>
        </row>
        <row r="17561">
          <cell r="C17561" t="str">
            <v>17700A79B01</v>
          </cell>
          <cell r="D17561">
            <v>94581905</v>
          </cell>
        </row>
        <row r="17562">
          <cell r="C17562" t="str">
            <v>17700A79B20</v>
          </cell>
          <cell r="D17562">
            <v>94581906</v>
          </cell>
        </row>
        <row r="17563">
          <cell r="C17563" t="str">
            <v>17700A80C10</v>
          </cell>
          <cell r="D17563">
            <v>94581907</v>
          </cell>
        </row>
        <row r="17564">
          <cell r="C17564" t="str">
            <v>17700A80D01</v>
          </cell>
          <cell r="D17564">
            <v>94581908</v>
          </cell>
        </row>
        <row r="17565">
          <cell r="C17565" t="str">
            <v>17700A80D10</v>
          </cell>
          <cell r="D17565">
            <v>94581909</v>
          </cell>
        </row>
        <row r="17566">
          <cell r="C17566" t="str">
            <v>17700U78B10-000</v>
          </cell>
          <cell r="D17566" t="str">
            <v>tbd</v>
          </cell>
        </row>
        <row r="17567">
          <cell r="C17567" t="str">
            <v>17761-85580</v>
          </cell>
          <cell r="D17567">
            <v>94581910</v>
          </cell>
        </row>
        <row r="17568">
          <cell r="C17568" t="str">
            <v>17811-80D00</v>
          </cell>
          <cell r="D17568">
            <v>94581911</v>
          </cell>
        </row>
        <row r="17569">
          <cell r="C17569" t="str">
            <v>17811-80D10</v>
          </cell>
          <cell r="D17569">
            <v>94581912</v>
          </cell>
        </row>
        <row r="17570">
          <cell r="C17570" t="str">
            <v>17821-85580</v>
          </cell>
          <cell r="D17570">
            <v>94581913</v>
          </cell>
        </row>
        <row r="17571">
          <cell r="C17571" t="str">
            <v>17821-85590</v>
          </cell>
          <cell r="D17571">
            <v>94581914</v>
          </cell>
        </row>
        <row r="17572">
          <cell r="C17572" t="str">
            <v>17831-85581</v>
          </cell>
          <cell r="D17572">
            <v>94581915</v>
          </cell>
        </row>
        <row r="17573">
          <cell r="C17573" t="str">
            <v>17831-85581-000(94581916)</v>
          </cell>
          <cell r="D17573">
            <v>94581915</v>
          </cell>
        </row>
        <row r="17574">
          <cell r="C17574" t="str">
            <v>17831-85590</v>
          </cell>
          <cell r="D17574">
            <v>94581916</v>
          </cell>
        </row>
        <row r="17575">
          <cell r="C17575" t="str">
            <v>17840-78B00</v>
          </cell>
          <cell r="D17575">
            <v>94581917</v>
          </cell>
        </row>
        <row r="17576">
          <cell r="C17576" t="str">
            <v>17840-78B20</v>
          </cell>
          <cell r="D17576">
            <v>94581918</v>
          </cell>
        </row>
        <row r="17577">
          <cell r="C17577" t="str">
            <v>17840-78B50</v>
          </cell>
          <cell r="D17577">
            <v>94581919</v>
          </cell>
        </row>
        <row r="17578">
          <cell r="C17578" t="str">
            <v>17841A80D01-000</v>
          </cell>
          <cell r="D17578">
            <v>94581920</v>
          </cell>
        </row>
        <row r="17579">
          <cell r="C17579" t="str">
            <v>17841A80D12</v>
          </cell>
          <cell r="D17579">
            <v>94581920</v>
          </cell>
        </row>
        <row r="17580">
          <cell r="C17580" t="str">
            <v>17851A80D00</v>
          </cell>
          <cell r="D17580">
            <v>94581921</v>
          </cell>
        </row>
        <row r="17581">
          <cell r="C17581" t="str">
            <v>17852A78B00</v>
          </cell>
          <cell r="D17581">
            <v>94581922</v>
          </cell>
        </row>
        <row r="17582">
          <cell r="C17582" t="str">
            <v>17852A78B51</v>
          </cell>
          <cell r="D17582">
            <v>94581923</v>
          </cell>
        </row>
        <row r="17583">
          <cell r="C17583" t="str">
            <v>17854-78B20</v>
          </cell>
          <cell r="D17583">
            <v>94581924</v>
          </cell>
        </row>
        <row r="17584">
          <cell r="C17584" t="str">
            <v>17854A78B00</v>
          </cell>
          <cell r="D17584">
            <v>94581925</v>
          </cell>
        </row>
        <row r="17585">
          <cell r="C17585" t="str">
            <v>17854A78B00-000</v>
          </cell>
          <cell r="D17585">
            <v>94581925</v>
          </cell>
        </row>
        <row r="17586">
          <cell r="C17586" t="str">
            <v>17854A79B00</v>
          </cell>
          <cell r="D17586">
            <v>94581926</v>
          </cell>
        </row>
        <row r="17587">
          <cell r="C17587" t="str">
            <v>17855A78B00</v>
          </cell>
          <cell r="D17587">
            <v>94581927</v>
          </cell>
        </row>
        <row r="17588">
          <cell r="C17588" t="str">
            <v>17859-80C10</v>
          </cell>
          <cell r="D17588">
            <v>94581928</v>
          </cell>
        </row>
        <row r="17589">
          <cell r="C17589" t="str">
            <v>17859A80D00</v>
          </cell>
          <cell r="D17589">
            <v>94581929</v>
          </cell>
        </row>
        <row r="17590">
          <cell r="C17590" t="str">
            <v>17860-80C10</v>
          </cell>
          <cell r="D17590">
            <v>94581930</v>
          </cell>
        </row>
        <row r="17591">
          <cell r="C17591" t="str">
            <v>17861A78B00</v>
          </cell>
          <cell r="D17591">
            <v>94581931</v>
          </cell>
        </row>
        <row r="17592">
          <cell r="C17592" t="str">
            <v>17861A78B00-000</v>
          </cell>
          <cell r="D17592">
            <v>94581931</v>
          </cell>
        </row>
        <row r="17593">
          <cell r="C17593" t="str">
            <v>17862-78B00</v>
          </cell>
          <cell r="D17593">
            <v>94581932</v>
          </cell>
        </row>
        <row r="17594">
          <cell r="C17594" t="str">
            <v>17862-78B00-000</v>
          </cell>
          <cell r="D17594">
            <v>94581932</v>
          </cell>
        </row>
        <row r="17595">
          <cell r="C17595" t="str">
            <v>17866A71500</v>
          </cell>
          <cell r="D17595">
            <v>94581933</v>
          </cell>
        </row>
        <row r="17596">
          <cell r="C17596" t="str">
            <v>17871-85200-F</v>
          </cell>
          <cell r="D17596">
            <v>94581934</v>
          </cell>
        </row>
        <row r="17597">
          <cell r="C17597" t="str">
            <v>17871A78B00</v>
          </cell>
          <cell r="D17597">
            <v>94581935</v>
          </cell>
        </row>
        <row r="17598">
          <cell r="C17598" t="str">
            <v>17871A80C10-F</v>
          </cell>
          <cell r="D17598">
            <v>94581936</v>
          </cell>
        </row>
        <row r="17599">
          <cell r="C17599" t="str">
            <v>17871A80D00</v>
          </cell>
          <cell r="D17599">
            <v>94581937</v>
          </cell>
        </row>
        <row r="17600">
          <cell r="C17600" t="str">
            <v>17871A80D00-000</v>
          </cell>
          <cell r="D17600">
            <v>94581937</v>
          </cell>
        </row>
        <row r="17601">
          <cell r="C17601" t="str">
            <v>17871A80E10-F</v>
          </cell>
          <cell r="D17601">
            <v>94581938</v>
          </cell>
        </row>
        <row r="17602">
          <cell r="C17602" t="str">
            <v>17872-72020</v>
          </cell>
          <cell r="D17602">
            <v>94581939</v>
          </cell>
        </row>
        <row r="17603">
          <cell r="C17603" t="str">
            <v>17872A78B00</v>
          </cell>
          <cell r="D17603">
            <v>94581940</v>
          </cell>
        </row>
        <row r="17604">
          <cell r="C17604" t="str">
            <v>17872A80D00</v>
          </cell>
          <cell r="D17604">
            <v>94581941</v>
          </cell>
        </row>
        <row r="17605">
          <cell r="C17605" t="str">
            <v>17872A80D00-000</v>
          </cell>
          <cell r="D17605">
            <v>94581941</v>
          </cell>
        </row>
        <row r="17606">
          <cell r="C17606" t="str">
            <v>17873A80D00</v>
          </cell>
          <cell r="D17606">
            <v>94581942</v>
          </cell>
        </row>
        <row r="17607">
          <cell r="C17607" t="str">
            <v>17874A80D00</v>
          </cell>
          <cell r="D17607">
            <v>94581943</v>
          </cell>
        </row>
        <row r="17608">
          <cell r="C17608" t="str">
            <v>17875A80C10</v>
          </cell>
          <cell r="D17608">
            <v>94581944</v>
          </cell>
        </row>
        <row r="17609">
          <cell r="C17609" t="str">
            <v>17875A80D00-000</v>
          </cell>
          <cell r="D17609">
            <v>94581945</v>
          </cell>
        </row>
        <row r="17610">
          <cell r="C17610" t="str">
            <v>17875A80D01</v>
          </cell>
          <cell r="D17610">
            <v>94581945</v>
          </cell>
        </row>
        <row r="17611">
          <cell r="C17611" t="str">
            <v>17875A80E10</v>
          </cell>
          <cell r="D17611">
            <v>94581946</v>
          </cell>
        </row>
        <row r="17612">
          <cell r="C17612" t="str">
            <v>17876A80C10</v>
          </cell>
          <cell r="D17612">
            <v>94581947</v>
          </cell>
        </row>
        <row r="17613">
          <cell r="C17613" t="str">
            <v>17876A80D00-000</v>
          </cell>
          <cell r="D17613">
            <v>94581948</v>
          </cell>
        </row>
        <row r="17614">
          <cell r="C17614" t="str">
            <v>17876A80D01</v>
          </cell>
          <cell r="D17614">
            <v>94581948</v>
          </cell>
        </row>
        <row r="17615">
          <cell r="C17615" t="str">
            <v>17876A80E10</v>
          </cell>
          <cell r="D17615">
            <v>94581949</v>
          </cell>
        </row>
        <row r="17616">
          <cell r="C17616" t="str">
            <v>17877A80E00</v>
          </cell>
          <cell r="D17616">
            <v>94581950</v>
          </cell>
        </row>
        <row r="17617">
          <cell r="C17617" t="str">
            <v>17879-70B01</v>
          </cell>
          <cell r="D17617">
            <v>94581951</v>
          </cell>
        </row>
        <row r="17618">
          <cell r="C17618" t="str">
            <v>17879-70B01-000</v>
          </cell>
          <cell r="D17618">
            <v>94581951</v>
          </cell>
        </row>
        <row r="17619">
          <cell r="C17619" t="str">
            <v>17880-65C00</v>
          </cell>
          <cell r="D17619">
            <v>94581952</v>
          </cell>
        </row>
        <row r="17620">
          <cell r="C17620" t="str">
            <v>17880-65C00-000</v>
          </cell>
          <cell r="D17620">
            <v>94581952</v>
          </cell>
        </row>
        <row r="17621">
          <cell r="C17621" t="str">
            <v>17880A80C00</v>
          </cell>
          <cell r="D17621">
            <v>94581953</v>
          </cell>
        </row>
        <row r="17622">
          <cell r="C17622" t="str">
            <v>17890A80C00</v>
          </cell>
          <cell r="D17622">
            <v>94581954</v>
          </cell>
        </row>
        <row r="17623">
          <cell r="C17623" t="str">
            <v>17890A80D00</v>
          </cell>
          <cell r="D17623">
            <v>94581955</v>
          </cell>
        </row>
        <row r="17624">
          <cell r="C17624" t="str">
            <v>178S0-78B00</v>
          </cell>
          <cell r="D17624">
            <v>94581956</v>
          </cell>
        </row>
        <row r="17625">
          <cell r="C17625" t="str">
            <v>178S0-78B20</v>
          </cell>
          <cell r="D17625">
            <v>94581957</v>
          </cell>
        </row>
        <row r="17626">
          <cell r="C17626" t="str">
            <v>178S0-78B50</v>
          </cell>
          <cell r="D17626">
            <v>94581958</v>
          </cell>
        </row>
        <row r="17627">
          <cell r="C17627" t="str">
            <v>178S0-80D00</v>
          </cell>
          <cell r="D17627">
            <v>94581959</v>
          </cell>
        </row>
        <row r="17628">
          <cell r="C17628" t="str">
            <v>178S0A80C00</v>
          </cell>
          <cell r="D17628">
            <v>94581960</v>
          </cell>
        </row>
        <row r="17629">
          <cell r="C17629" t="str">
            <v>178S0A80D00</v>
          </cell>
          <cell r="D17629">
            <v>94581961</v>
          </cell>
        </row>
        <row r="17630">
          <cell r="C17630" t="str">
            <v>178S1A78B00</v>
          </cell>
          <cell r="D17630">
            <v>94581962</v>
          </cell>
        </row>
        <row r="17631">
          <cell r="C17631" t="str">
            <v>178S2A78B00</v>
          </cell>
          <cell r="D17631">
            <v>94581963</v>
          </cell>
        </row>
        <row r="17632">
          <cell r="C17632" t="str">
            <v>178S9A80D00</v>
          </cell>
          <cell r="D17632">
            <v>94581964</v>
          </cell>
        </row>
        <row r="17633">
          <cell r="C17633" t="str">
            <v>17911A78B00</v>
          </cell>
          <cell r="D17633">
            <v>94581965</v>
          </cell>
        </row>
        <row r="17634">
          <cell r="C17634" t="str">
            <v>17921-78B00</v>
          </cell>
          <cell r="D17634">
            <v>94581966</v>
          </cell>
        </row>
        <row r="17635">
          <cell r="C17635" t="str">
            <v>17930-78100</v>
          </cell>
          <cell r="D17635">
            <v>94581967</v>
          </cell>
        </row>
        <row r="17636">
          <cell r="C17636" t="str">
            <v>17930A70B01</v>
          </cell>
          <cell r="D17636">
            <v>94581968</v>
          </cell>
        </row>
        <row r="17637">
          <cell r="C17637" t="str">
            <v>17931-72001</v>
          </cell>
          <cell r="D17637">
            <v>94581969</v>
          </cell>
        </row>
        <row r="17638">
          <cell r="C17638" t="str">
            <v>17931A70B00</v>
          </cell>
          <cell r="D17638">
            <v>94581970</v>
          </cell>
        </row>
        <row r="17639">
          <cell r="C17639" t="str">
            <v>17932-78100</v>
          </cell>
          <cell r="D17639">
            <v>94581971</v>
          </cell>
        </row>
        <row r="17640">
          <cell r="C17640" t="str">
            <v>17932A60D00</v>
          </cell>
          <cell r="D17640">
            <v>94581972</v>
          </cell>
        </row>
        <row r="17641">
          <cell r="C17641" t="str">
            <v>17933-60B00</v>
          </cell>
          <cell r="D17641">
            <v>94581973</v>
          </cell>
        </row>
        <row r="17642">
          <cell r="C17642" t="str">
            <v>17938A78B00</v>
          </cell>
          <cell r="D17642">
            <v>94581974</v>
          </cell>
        </row>
        <row r="17643">
          <cell r="C17643" t="str">
            <v>17938A80C00</v>
          </cell>
          <cell r="D17643">
            <v>94581975</v>
          </cell>
        </row>
        <row r="17644">
          <cell r="C17644" t="str">
            <v>17991A78B00</v>
          </cell>
          <cell r="D17644">
            <v>94581976</v>
          </cell>
        </row>
        <row r="17645">
          <cell r="C17645" t="str">
            <v>17991A78B10</v>
          </cell>
          <cell r="D17645">
            <v>94581977</v>
          </cell>
        </row>
        <row r="17646">
          <cell r="C17646" t="str">
            <v>17991A78B10-000</v>
          </cell>
          <cell r="D17646">
            <v>94581977</v>
          </cell>
        </row>
        <row r="17647">
          <cell r="C17647" t="str">
            <v>179S1-70B00-000</v>
          </cell>
          <cell r="D17647" t="str">
            <v>tbd</v>
          </cell>
        </row>
        <row r="17648">
          <cell r="C17648" t="str">
            <v>18000-78B00-F2</v>
          </cell>
          <cell r="D17648">
            <v>94581978</v>
          </cell>
        </row>
        <row r="17649">
          <cell r="C17649" t="str">
            <v>18000-78B10-F2</v>
          </cell>
          <cell r="D17649">
            <v>94581979</v>
          </cell>
        </row>
        <row r="17650">
          <cell r="C17650" t="str">
            <v>18000-78B20-F2</v>
          </cell>
          <cell r="D17650">
            <v>94581980</v>
          </cell>
        </row>
        <row r="17651">
          <cell r="C17651" t="str">
            <v>18000-80C20-F</v>
          </cell>
          <cell r="D17651">
            <v>94581981</v>
          </cell>
        </row>
        <row r="17652">
          <cell r="C17652" t="str">
            <v>18000-80D00-F1</v>
          </cell>
          <cell r="D17652">
            <v>94581982</v>
          </cell>
        </row>
        <row r="17653">
          <cell r="C17653" t="str">
            <v>18000A78B00-F1</v>
          </cell>
          <cell r="D17653">
            <v>94581983</v>
          </cell>
        </row>
        <row r="17654">
          <cell r="C17654" t="str">
            <v>18000A78B10-F1</v>
          </cell>
          <cell r="D17654">
            <v>94581984</v>
          </cell>
        </row>
        <row r="17655">
          <cell r="C17655" t="str">
            <v>18000A78B20-F1</v>
          </cell>
          <cell r="D17655">
            <v>94581985</v>
          </cell>
        </row>
        <row r="17656">
          <cell r="C17656" t="str">
            <v>18000A78B30-F1</v>
          </cell>
          <cell r="D17656">
            <v>94581986</v>
          </cell>
        </row>
        <row r="17657">
          <cell r="C17657" t="str">
            <v>18000A78B40-F1</v>
          </cell>
          <cell r="D17657">
            <v>94581987</v>
          </cell>
        </row>
        <row r="17658">
          <cell r="C17658" t="str">
            <v>18000A78B50-F1</v>
          </cell>
          <cell r="D17658">
            <v>94581988</v>
          </cell>
        </row>
        <row r="17659">
          <cell r="C17659" t="str">
            <v>18000A78B60-F1</v>
          </cell>
          <cell r="D17659">
            <v>94581989</v>
          </cell>
        </row>
        <row r="17660">
          <cell r="C17660" t="str">
            <v>18000A78B70-F</v>
          </cell>
          <cell r="D17660">
            <v>94581990</v>
          </cell>
        </row>
        <row r="17661">
          <cell r="C17661" t="str">
            <v>18000A78B80-F</v>
          </cell>
          <cell r="D17661">
            <v>94581991</v>
          </cell>
        </row>
        <row r="17662">
          <cell r="C17662" t="str">
            <v>18000A80D10-F</v>
          </cell>
          <cell r="D17662">
            <v>94581992</v>
          </cell>
        </row>
        <row r="17663">
          <cell r="C17663" t="str">
            <v>18000A80D20-F</v>
          </cell>
          <cell r="D17663">
            <v>94581993</v>
          </cell>
        </row>
        <row r="17664">
          <cell r="C17664" t="str">
            <v>18000A83V00-F1</v>
          </cell>
          <cell r="D17664">
            <v>94581982</v>
          </cell>
        </row>
        <row r="17665">
          <cell r="C17665" t="str">
            <v>18100-80D00-F</v>
          </cell>
          <cell r="D17665">
            <v>94581994</v>
          </cell>
        </row>
        <row r="17666">
          <cell r="C17666" t="str">
            <v>18100-83D00-F</v>
          </cell>
          <cell r="D17666">
            <v>94581995</v>
          </cell>
        </row>
        <row r="17667">
          <cell r="C17667" t="str">
            <v>18100A80D10-F</v>
          </cell>
          <cell r="D17667">
            <v>94581996</v>
          </cell>
        </row>
        <row r="17668">
          <cell r="C17668" t="str">
            <v>18100A83D10-F1</v>
          </cell>
          <cell r="D17668">
            <v>94581997</v>
          </cell>
        </row>
        <row r="17669">
          <cell r="C17669" t="str">
            <v>18111-78B01</v>
          </cell>
          <cell r="D17669">
            <v>94581998</v>
          </cell>
        </row>
        <row r="17670">
          <cell r="C17670" t="str">
            <v>18111-80D00</v>
          </cell>
          <cell r="D17670">
            <v>94581999</v>
          </cell>
        </row>
        <row r="17671">
          <cell r="C17671" t="str">
            <v>18111-80D20</v>
          </cell>
          <cell r="D17671">
            <v>94582000</v>
          </cell>
        </row>
        <row r="17672">
          <cell r="C17672" t="str">
            <v>18111A78B02</v>
          </cell>
          <cell r="D17672">
            <v>94582001</v>
          </cell>
        </row>
        <row r="17673">
          <cell r="C17673" t="str">
            <v>18112-77B20</v>
          </cell>
          <cell r="D17673">
            <v>94582002</v>
          </cell>
        </row>
        <row r="17674">
          <cell r="C17674" t="str">
            <v>18112A78B00</v>
          </cell>
          <cell r="D17674">
            <v>94582003</v>
          </cell>
        </row>
        <row r="17675">
          <cell r="C17675" t="str">
            <v>18118-80D00</v>
          </cell>
          <cell r="D17675">
            <v>94582004</v>
          </cell>
        </row>
        <row r="17676">
          <cell r="C17676" t="str">
            <v>18118A78B01</v>
          </cell>
          <cell r="D17676">
            <v>94580183</v>
          </cell>
        </row>
        <row r="17677">
          <cell r="C17677" t="str">
            <v>18118A80D00</v>
          </cell>
          <cell r="D17677">
            <v>94582006</v>
          </cell>
        </row>
        <row r="17678">
          <cell r="C17678" t="str">
            <v>18123-80400</v>
          </cell>
          <cell r="D17678">
            <v>94582007</v>
          </cell>
        </row>
        <row r="17679">
          <cell r="C17679" t="str">
            <v>18123A80400</v>
          </cell>
          <cell r="D17679">
            <v>94582008</v>
          </cell>
        </row>
        <row r="17680">
          <cell r="C17680" t="str">
            <v>18124-78B00</v>
          </cell>
          <cell r="D17680">
            <v>94582009</v>
          </cell>
        </row>
        <row r="17681">
          <cell r="C17681" t="str">
            <v>18124-78B10</v>
          </cell>
          <cell r="D17681">
            <v>94582010</v>
          </cell>
        </row>
        <row r="17682">
          <cell r="C17682" t="str">
            <v>18127-80D00</v>
          </cell>
          <cell r="D17682">
            <v>94582011</v>
          </cell>
        </row>
        <row r="17683">
          <cell r="C17683" t="str">
            <v>18127A80D00</v>
          </cell>
          <cell r="D17683">
            <v>94582013</v>
          </cell>
        </row>
        <row r="17684">
          <cell r="C17684" t="str">
            <v>181S1A78B00</v>
          </cell>
          <cell r="D17684">
            <v>94582015</v>
          </cell>
        </row>
        <row r="17685">
          <cell r="C17685" t="str">
            <v>181S1A80D00</v>
          </cell>
          <cell r="D17685">
            <v>94582016</v>
          </cell>
        </row>
        <row r="17686">
          <cell r="C17686" t="str">
            <v>18212-80C00</v>
          </cell>
          <cell r="D17686">
            <v>94582017</v>
          </cell>
        </row>
        <row r="17687">
          <cell r="C17687" t="str">
            <v>18212-85200</v>
          </cell>
          <cell r="D17687">
            <v>94582018</v>
          </cell>
        </row>
        <row r="17688">
          <cell r="C17688" t="str">
            <v>18212A85200</v>
          </cell>
          <cell r="D17688">
            <v>94582019</v>
          </cell>
        </row>
        <row r="17689">
          <cell r="C17689" t="str">
            <v>18213-80C10</v>
          </cell>
          <cell r="D17689">
            <v>94582020</v>
          </cell>
        </row>
        <row r="17690">
          <cell r="C17690" t="str">
            <v>18213-80D00</v>
          </cell>
          <cell r="D17690">
            <v>94582021</v>
          </cell>
        </row>
        <row r="17691">
          <cell r="C17691" t="str">
            <v>18213-80D10</v>
          </cell>
          <cell r="D17691">
            <v>94582022</v>
          </cell>
        </row>
        <row r="17692">
          <cell r="C17692" t="str">
            <v>18340A78B11</v>
          </cell>
          <cell r="D17692">
            <v>94582023</v>
          </cell>
        </row>
        <row r="17693">
          <cell r="C17693" t="str">
            <v>18340A78B11-000</v>
          </cell>
          <cell r="D17693">
            <v>94582023</v>
          </cell>
        </row>
        <row r="17694">
          <cell r="C17694" t="str">
            <v>18340A78B20</v>
          </cell>
          <cell r="D17694">
            <v>94582024</v>
          </cell>
        </row>
        <row r="17695">
          <cell r="C17695" t="str">
            <v>18340A78B20-000</v>
          </cell>
          <cell r="D17695">
            <v>94582024</v>
          </cell>
        </row>
        <row r="17696">
          <cell r="C17696" t="str">
            <v>18341A78B10</v>
          </cell>
          <cell r="D17696">
            <v>94582025</v>
          </cell>
        </row>
        <row r="17697">
          <cell r="C17697" t="str">
            <v>18342-78B11</v>
          </cell>
          <cell r="D17697">
            <v>94582026</v>
          </cell>
        </row>
        <row r="17698">
          <cell r="C17698" t="str">
            <v>18344-78B00</v>
          </cell>
          <cell r="D17698">
            <v>94582027</v>
          </cell>
        </row>
        <row r="17699">
          <cell r="C17699" t="str">
            <v>18345-78B00</v>
          </cell>
          <cell r="D17699">
            <v>94582028</v>
          </cell>
        </row>
        <row r="17700">
          <cell r="C17700" t="str">
            <v>18346-78B00</v>
          </cell>
          <cell r="D17700">
            <v>94582029</v>
          </cell>
        </row>
        <row r="17701">
          <cell r="C17701" t="str">
            <v>18350A78B00</v>
          </cell>
          <cell r="D17701">
            <v>94582030</v>
          </cell>
        </row>
        <row r="17702">
          <cell r="C17702" t="str">
            <v>18351-78B00</v>
          </cell>
          <cell r="D17702">
            <v>94582031</v>
          </cell>
        </row>
        <row r="17703">
          <cell r="C17703" t="str">
            <v>18352-78B00</v>
          </cell>
          <cell r="D17703">
            <v>94582032</v>
          </cell>
        </row>
        <row r="17704">
          <cell r="C17704" t="str">
            <v>18353-78B00</v>
          </cell>
          <cell r="D17704">
            <v>94582033</v>
          </cell>
        </row>
        <row r="17705">
          <cell r="C17705" t="str">
            <v>18354-78B00</v>
          </cell>
          <cell r="D17705">
            <v>94582034</v>
          </cell>
        </row>
        <row r="17706">
          <cell r="C17706" t="str">
            <v>18360A78B00</v>
          </cell>
          <cell r="D17706">
            <v>94582035</v>
          </cell>
        </row>
        <row r="17707">
          <cell r="C17707" t="str">
            <v>18370A78B00</v>
          </cell>
          <cell r="D17707">
            <v>94582036</v>
          </cell>
        </row>
        <row r="17708">
          <cell r="C17708" t="str">
            <v>183S1A78B00</v>
          </cell>
          <cell r="D17708">
            <v>94582037</v>
          </cell>
        </row>
        <row r="17709">
          <cell r="C17709" t="str">
            <v>183S2A78B00</v>
          </cell>
          <cell r="D17709">
            <v>94582038</v>
          </cell>
        </row>
        <row r="17710">
          <cell r="C17710" t="str">
            <v>183S3A78B00</v>
          </cell>
          <cell r="D17710">
            <v>94582039</v>
          </cell>
        </row>
        <row r="17711">
          <cell r="C17711" t="str">
            <v>18419A80D00</v>
          </cell>
          <cell r="D17711">
            <v>94582040</v>
          </cell>
        </row>
        <row r="17712">
          <cell r="C17712" t="str">
            <v>18419A83D00</v>
          </cell>
          <cell r="D17712">
            <v>94582041</v>
          </cell>
        </row>
        <row r="17713">
          <cell r="C17713" t="str">
            <v>18430A78B01</v>
          </cell>
          <cell r="D17713">
            <v>94582042</v>
          </cell>
        </row>
        <row r="17714">
          <cell r="C17714" t="str">
            <v>18431A78B01</v>
          </cell>
          <cell r="D17714">
            <v>94582043</v>
          </cell>
        </row>
        <row r="17715">
          <cell r="C17715" t="str">
            <v>18432-81400</v>
          </cell>
          <cell r="D17715">
            <v>94582044</v>
          </cell>
        </row>
        <row r="17716">
          <cell r="C17716" t="str">
            <v>18433-63D00</v>
          </cell>
          <cell r="D17716">
            <v>94582045</v>
          </cell>
        </row>
        <row r="17717">
          <cell r="C17717" t="str">
            <v>18450-78B00</v>
          </cell>
          <cell r="D17717">
            <v>94582046</v>
          </cell>
        </row>
        <row r="17718">
          <cell r="C17718" t="str">
            <v>18450A78B00</v>
          </cell>
          <cell r="D17718">
            <v>94582047</v>
          </cell>
        </row>
        <row r="17719">
          <cell r="C17719" t="str">
            <v>18450A78B00-000</v>
          </cell>
          <cell r="D17719">
            <v>94582047</v>
          </cell>
        </row>
        <row r="17720">
          <cell r="C17720" t="str">
            <v>18451-78B00</v>
          </cell>
          <cell r="D17720">
            <v>94582048</v>
          </cell>
        </row>
        <row r="17721">
          <cell r="C17721" t="str">
            <v>18451-78B00-000</v>
          </cell>
          <cell r="D17721">
            <v>94582048</v>
          </cell>
        </row>
        <row r="17722">
          <cell r="C17722" t="str">
            <v>18452-78B00</v>
          </cell>
          <cell r="D17722">
            <v>94582049</v>
          </cell>
        </row>
        <row r="17723">
          <cell r="C17723" t="str">
            <v>18452-78B00-000</v>
          </cell>
          <cell r="D17723">
            <v>94582049</v>
          </cell>
        </row>
        <row r="17724">
          <cell r="C17724" t="str">
            <v>18475-78B01</v>
          </cell>
          <cell r="D17724">
            <v>94582050</v>
          </cell>
        </row>
        <row r="17725">
          <cell r="C17725" t="str">
            <v>18475A78B02</v>
          </cell>
          <cell r="D17725">
            <v>94582051</v>
          </cell>
        </row>
        <row r="17726">
          <cell r="C17726" t="str">
            <v>18477A80D00</v>
          </cell>
          <cell r="D17726">
            <v>94582052</v>
          </cell>
        </row>
        <row r="17727">
          <cell r="C17727" t="str">
            <v>18477A83D00</v>
          </cell>
          <cell r="D17727">
            <v>94582053</v>
          </cell>
        </row>
        <row r="17728">
          <cell r="C17728" t="str">
            <v>18477A83D00-000</v>
          </cell>
          <cell r="D17728">
            <v>94582053</v>
          </cell>
        </row>
        <row r="17729">
          <cell r="C17729" t="str">
            <v>18478A80D00</v>
          </cell>
          <cell r="D17729">
            <v>94582054</v>
          </cell>
        </row>
        <row r="17730">
          <cell r="C17730" t="str">
            <v>18478A83D00</v>
          </cell>
          <cell r="D17730">
            <v>94582055</v>
          </cell>
        </row>
        <row r="17731">
          <cell r="C17731" t="str">
            <v>18478A83D00-000</v>
          </cell>
          <cell r="D17731">
            <v>94582055</v>
          </cell>
        </row>
        <row r="17732">
          <cell r="C17732" t="str">
            <v>18479-80D00</v>
          </cell>
          <cell r="D17732">
            <v>94582056</v>
          </cell>
        </row>
        <row r="17733">
          <cell r="C17733" t="str">
            <v>18480-79110</v>
          </cell>
          <cell r="D17733">
            <v>94582057</v>
          </cell>
        </row>
        <row r="17734">
          <cell r="C17734" t="str">
            <v>18480A79110</v>
          </cell>
          <cell r="D17734">
            <v>94582058</v>
          </cell>
        </row>
        <row r="17735">
          <cell r="C17735" t="str">
            <v>18480A85500</v>
          </cell>
          <cell r="D17735">
            <v>94582059</v>
          </cell>
        </row>
        <row r="17736">
          <cell r="C17736" t="str">
            <v>18482-50E00</v>
          </cell>
          <cell r="D17736">
            <v>94582060</v>
          </cell>
        </row>
        <row r="17737">
          <cell r="C17737" t="str">
            <v>18482A50E00</v>
          </cell>
          <cell r="D17737">
            <v>94582061</v>
          </cell>
        </row>
        <row r="17738">
          <cell r="C17738" t="str">
            <v>18482A50E00-000</v>
          </cell>
          <cell r="D17738">
            <v>94582061</v>
          </cell>
        </row>
        <row r="17739">
          <cell r="C17739" t="str">
            <v>18493A78B00</v>
          </cell>
          <cell r="D17739">
            <v>94582062</v>
          </cell>
        </row>
        <row r="17740">
          <cell r="C17740" t="str">
            <v>18493A78B00-000</v>
          </cell>
          <cell r="D17740">
            <v>94582062</v>
          </cell>
        </row>
        <row r="17741">
          <cell r="C17741" t="str">
            <v>184S1-79110</v>
          </cell>
          <cell r="D17741">
            <v>94582063</v>
          </cell>
        </row>
        <row r="17742">
          <cell r="C17742" t="str">
            <v>18520A78B01</v>
          </cell>
          <cell r="D17742">
            <v>94582064</v>
          </cell>
        </row>
        <row r="17743">
          <cell r="C17743" t="str">
            <v>18520A78B10</v>
          </cell>
          <cell r="D17743">
            <v>94582066</v>
          </cell>
        </row>
        <row r="17744">
          <cell r="C17744" t="str">
            <v>18529-78101</v>
          </cell>
          <cell r="D17744">
            <v>94580184</v>
          </cell>
        </row>
        <row r="17745">
          <cell r="C17745" t="str">
            <v>18530A78B00</v>
          </cell>
          <cell r="D17745">
            <v>94582068</v>
          </cell>
        </row>
        <row r="17746">
          <cell r="C17746" t="str">
            <v>18540A80C00</v>
          </cell>
          <cell r="D17746">
            <v>94582069</v>
          </cell>
        </row>
        <row r="17747">
          <cell r="C17747" t="str">
            <v>18550-63D00</v>
          </cell>
          <cell r="D17747">
            <v>94582070</v>
          </cell>
        </row>
        <row r="17748">
          <cell r="C17748" t="str">
            <v>18550-78101</v>
          </cell>
          <cell r="D17748">
            <v>94582071</v>
          </cell>
        </row>
        <row r="17749">
          <cell r="C17749" t="str">
            <v>18550A78101</v>
          </cell>
          <cell r="D17749">
            <v>94582072</v>
          </cell>
        </row>
        <row r="17750">
          <cell r="C17750" t="str">
            <v>18550A78B00</v>
          </cell>
          <cell r="D17750">
            <v>94582073</v>
          </cell>
        </row>
        <row r="17751">
          <cell r="C17751" t="str">
            <v>18560-78B10</v>
          </cell>
          <cell r="D17751">
            <v>94582074</v>
          </cell>
        </row>
        <row r="17752">
          <cell r="C17752" t="str">
            <v>18560-78B20</v>
          </cell>
          <cell r="D17752">
            <v>94582075</v>
          </cell>
        </row>
        <row r="17753">
          <cell r="C17753" t="str">
            <v>18560-86500</v>
          </cell>
          <cell r="D17753">
            <v>94582076</v>
          </cell>
        </row>
        <row r="17754">
          <cell r="C17754" t="str">
            <v>18560A78B00</v>
          </cell>
          <cell r="D17754">
            <v>94582077</v>
          </cell>
        </row>
        <row r="17755">
          <cell r="C17755" t="str">
            <v>18560A78B00-000</v>
          </cell>
          <cell r="D17755">
            <v>94582077</v>
          </cell>
        </row>
        <row r="17756">
          <cell r="C17756" t="str">
            <v>18560A86500</v>
          </cell>
          <cell r="D17756">
            <v>94582078</v>
          </cell>
        </row>
        <row r="17757">
          <cell r="C17757" t="str">
            <v>18568-70D00</v>
          </cell>
          <cell r="D17757">
            <v>94582079</v>
          </cell>
        </row>
        <row r="17758">
          <cell r="C17758" t="str">
            <v>18568-78B30</v>
          </cell>
          <cell r="D17758">
            <v>94582080</v>
          </cell>
        </row>
        <row r="17759">
          <cell r="C17759" t="str">
            <v>18568A78B00</v>
          </cell>
          <cell r="D17759">
            <v>94582081</v>
          </cell>
        </row>
        <row r="17760">
          <cell r="C17760" t="str">
            <v>18568A78B10</v>
          </cell>
          <cell r="D17760">
            <v>94582082</v>
          </cell>
        </row>
        <row r="17761">
          <cell r="C17761" t="str">
            <v>18569-63D00</v>
          </cell>
          <cell r="D17761">
            <v>94582083</v>
          </cell>
        </row>
        <row r="17762">
          <cell r="C17762" t="str">
            <v>18569-63D00-000</v>
          </cell>
          <cell r="D17762">
            <v>94582083</v>
          </cell>
        </row>
        <row r="17763">
          <cell r="C17763" t="str">
            <v>18570-84000</v>
          </cell>
          <cell r="D17763">
            <v>94582084</v>
          </cell>
        </row>
        <row r="17764">
          <cell r="C17764" t="str">
            <v>18570A78B00</v>
          </cell>
          <cell r="D17764">
            <v>94582085</v>
          </cell>
        </row>
        <row r="17765">
          <cell r="C17765" t="str">
            <v>18570A78B00-000</v>
          </cell>
          <cell r="D17765">
            <v>94582085</v>
          </cell>
        </row>
        <row r="17766">
          <cell r="C17766" t="str">
            <v>18571-60D00</v>
          </cell>
          <cell r="D17766">
            <v>94582086</v>
          </cell>
        </row>
        <row r="17767">
          <cell r="C17767" t="str">
            <v>18571-60D10</v>
          </cell>
          <cell r="D17767">
            <v>94582087</v>
          </cell>
        </row>
        <row r="17768">
          <cell r="C17768" t="str">
            <v>18571-70B00</v>
          </cell>
          <cell r="D17768">
            <v>94582088</v>
          </cell>
        </row>
        <row r="17769">
          <cell r="C17769" t="str">
            <v>18571-70B00-000</v>
          </cell>
          <cell r="D17769">
            <v>94582088</v>
          </cell>
        </row>
        <row r="17770">
          <cell r="C17770" t="str">
            <v>18587-78B20</v>
          </cell>
          <cell r="D17770">
            <v>94582089</v>
          </cell>
        </row>
        <row r="17771">
          <cell r="C17771" t="str">
            <v>185S1-60D10</v>
          </cell>
          <cell r="D17771">
            <v>94582090</v>
          </cell>
        </row>
        <row r="17772">
          <cell r="C17772" t="str">
            <v>185S1-60D10-000</v>
          </cell>
          <cell r="D17772">
            <v>94582090</v>
          </cell>
        </row>
        <row r="17773">
          <cell r="C17773" t="str">
            <v>18900-80C20</v>
          </cell>
          <cell r="D17773">
            <v>94582092</v>
          </cell>
        </row>
        <row r="17774">
          <cell r="C17774" t="str">
            <v>19012-8079</v>
          </cell>
          <cell r="D17774" t="str">
            <v>tbd</v>
          </cell>
        </row>
        <row r="17775">
          <cell r="C17775" t="str">
            <v>20000-78B00</v>
          </cell>
          <cell r="D17775">
            <v>94582093</v>
          </cell>
        </row>
        <row r="17776">
          <cell r="C17776" t="str">
            <v>20000-78B50</v>
          </cell>
          <cell r="D17776">
            <v>94582094</v>
          </cell>
        </row>
        <row r="17777">
          <cell r="C17777" t="str">
            <v>20000-78B90</v>
          </cell>
          <cell r="D17777">
            <v>94582095</v>
          </cell>
        </row>
        <row r="17778">
          <cell r="C17778" t="str">
            <v>20001A80D00</v>
          </cell>
          <cell r="D17778">
            <v>94582096</v>
          </cell>
        </row>
        <row r="17779">
          <cell r="C17779" t="str">
            <v>20003-78B90</v>
          </cell>
          <cell r="D17779">
            <v>94582097</v>
          </cell>
        </row>
        <row r="17780">
          <cell r="C17780" t="str">
            <v>20003-79B10</v>
          </cell>
          <cell r="D17780">
            <v>94582098</v>
          </cell>
        </row>
        <row r="17781">
          <cell r="C17781" t="str">
            <v>20003A78B01</v>
          </cell>
          <cell r="D17781">
            <v>94582099</v>
          </cell>
        </row>
        <row r="17782">
          <cell r="C17782" t="str">
            <v>20003A78B51</v>
          </cell>
          <cell r="D17782">
            <v>94582100</v>
          </cell>
        </row>
        <row r="17783">
          <cell r="C17783" t="str">
            <v>20003A80D00</v>
          </cell>
          <cell r="D17783">
            <v>94582101</v>
          </cell>
        </row>
        <row r="17784">
          <cell r="C17784" t="str">
            <v>20004-79B10</v>
          </cell>
          <cell r="D17784">
            <v>94582102</v>
          </cell>
        </row>
        <row r="17785">
          <cell r="C17785" t="str">
            <v>20004-80D00</v>
          </cell>
          <cell r="D17785">
            <v>94582103</v>
          </cell>
        </row>
        <row r="17786">
          <cell r="C17786" t="str">
            <v>20005-78B00</v>
          </cell>
          <cell r="D17786">
            <v>94582104</v>
          </cell>
        </row>
        <row r="17787">
          <cell r="C17787" t="str">
            <v>20005A80D01</v>
          </cell>
          <cell r="D17787">
            <v>94582105</v>
          </cell>
        </row>
        <row r="17788">
          <cell r="C17788" t="str">
            <v>20006-61D00</v>
          </cell>
          <cell r="D17788">
            <v>94582106</v>
          </cell>
        </row>
        <row r="17789">
          <cell r="C17789" t="str">
            <v>20008-79B10</v>
          </cell>
          <cell r="D17789">
            <v>94580185</v>
          </cell>
        </row>
        <row r="17790">
          <cell r="C17790" t="str">
            <v>20021-78B00</v>
          </cell>
          <cell r="D17790">
            <v>94582108</v>
          </cell>
        </row>
        <row r="17791">
          <cell r="C17791" t="str">
            <v>20021A80D00</v>
          </cell>
          <cell r="D17791">
            <v>94582109</v>
          </cell>
        </row>
        <row r="17792">
          <cell r="C17792" t="str">
            <v>20021A80D10</v>
          </cell>
          <cell r="D17792">
            <v>94582110</v>
          </cell>
        </row>
        <row r="17793">
          <cell r="C17793" t="str">
            <v>20021A80D20</v>
          </cell>
          <cell r="D17793">
            <v>94582111</v>
          </cell>
        </row>
        <row r="17794">
          <cell r="C17794" t="str">
            <v>20021A80D30</v>
          </cell>
          <cell r="D17794">
            <v>94582112</v>
          </cell>
        </row>
        <row r="17795">
          <cell r="C17795" t="str">
            <v>20021A83D00</v>
          </cell>
          <cell r="D17795">
            <v>94582113</v>
          </cell>
        </row>
        <row r="17796">
          <cell r="C17796" t="str">
            <v>20021A83D10</v>
          </cell>
          <cell r="D17796">
            <v>94582114</v>
          </cell>
        </row>
        <row r="17797">
          <cell r="C17797" t="str">
            <v>20021A83D20</v>
          </cell>
          <cell r="D17797">
            <v>94582115</v>
          </cell>
        </row>
        <row r="17798">
          <cell r="C17798" t="str">
            <v>20021A83D30</v>
          </cell>
          <cell r="D17798">
            <v>94582116</v>
          </cell>
        </row>
        <row r="17799">
          <cell r="C17799" t="str">
            <v>20022-80D00</v>
          </cell>
          <cell r="D17799">
            <v>94582117</v>
          </cell>
        </row>
        <row r="17800">
          <cell r="C17800" t="str">
            <v>20022-83D00</v>
          </cell>
          <cell r="D17800">
            <v>94582118</v>
          </cell>
        </row>
        <row r="17801">
          <cell r="C17801" t="str">
            <v>20024-80D00</v>
          </cell>
          <cell r="D17801">
            <v>94582119</v>
          </cell>
        </row>
        <row r="17802">
          <cell r="C17802" t="str">
            <v>20024-83D00</v>
          </cell>
          <cell r="D17802">
            <v>94582120</v>
          </cell>
        </row>
        <row r="17803">
          <cell r="C17803" t="str">
            <v>20031-78B90</v>
          </cell>
          <cell r="D17803">
            <v>94582121</v>
          </cell>
        </row>
        <row r="17804">
          <cell r="C17804" t="str">
            <v>20032-78B90</v>
          </cell>
          <cell r="D17804">
            <v>94582122</v>
          </cell>
        </row>
        <row r="17805">
          <cell r="C17805" t="str">
            <v>20032-80D00</v>
          </cell>
          <cell r="D17805">
            <v>94582123</v>
          </cell>
        </row>
        <row r="17806">
          <cell r="C17806" t="str">
            <v>20040-78B90</v>
          </cell>
          <cell r="D17806">
            <v>94582124</v>
          </cell>
        </row>
        <row r="17807">
          <cell r="C17807" t="str">
            <v>20040A78B00</v>
          </cell>
          <cell r="D17807">
            <v>94582125</v>
          </cell>
        </row>
        <row r="17808">
          <cell r="C17808" t="str">
            <v>20041-80D00</v>
          </cell>
          <cell r="D17808">
            <v>94582126</v>
          </cell>
        </row>
        <row r="17809">
          <cell r="C17809" t="str">
            <v>20041-80D20</v>
          </cell>
          <cell r="D17809">
            <v>94582127</v>
          </cell>
        </row>
        <row r="17810">
          <cell r="C17810" t="str">
            <v>20081A78B00</v>
          </cell>
          <cell r="D17810">
            <v>94582128</v>
          </cell>
        </row>
        <row r="17811">
          <cell r="C17811" t="str">
            <v>20081A80D00</v>
          </cell>
          <cell r="D17811">
            <v>94582129</v>
          </cell>
        </row>
        <row r="17812">
          <cell r="C17812" t="str">
            <v>200S0U80D00-000</v>
          </cell>
          <cell r="D17812">
            <v>96915883</v>
          </cell>
        </row>
        <row r="17813">
          <cell r="C17813" t="str">
            <v>200S0U80D00-000</v>
          </cell>
          <cell r="D17813" t="str">
            <v>tbd</v>
          </cell>
        </row>
        <row r="17814">
          <cell r="C17814" t="str">
            <v>21000-79B11</v>
          </cell>
          <cell r="D17814">
            <v>94582130</v>
          </cell>
        </row>
        <row r="17815">
          <cell r="C17815" t="str">
            <v>22100A78B00</v>
          </cell>
          <cell r="D17815">
            <v>94582131</v>
          </cell>
        </row>
        <row r="17816">
          <cell r="C17816" t="str">
            <v>22100A80D00</v>
          </cell>
          <cell r="D17816">
            <v>94582132</v>
          </cell>
        </row>
        <row r="17817">
          <cell r="C17817" t="str">
            <v>22113A65C00</v>
          </cell>
          <cell r="D17817">
            <v>94582133</v>
          </cell>
        </row>
        <row r="17818">
          <cell r="C17818" t="str">
            <v>22113A78B00</v>
          </cell>
          <cell r="D17818">
            <v>94580187</v>
          </cell>
        </row>
        <row r="17819">
          <cell r="C17819" t="str">
            <v>22400A78B20</v>
          </cell>
          <cell r="D17819">
            <v>94582134</v>
          </cell>
        </row>
        <row r="17820">
          <cell r="C17820" t="str">
            <v>22400A80D00</v>
          </cell>
          <cell r="D17820">
            <v>94582135</v>
          </cell>
        </row>
        <row r="17821">
          <cell r="C17821" t="str">
            <v>22600-78B31</v>
          </cell>
          <cell r="D17821">
            <v>94582136</v>
          </cell>
        </row>
        <row r="17822">
          <cell r="C17822" t="str">
            <v>22610-78B31</v>
          </cell>
          <cell r="D17822">
            <v>94582137</v>
          </cell>
        </row>
        <row r="17823">
          <cell r="C17823" t="str">
            <v>22611-55A11</v>
          </cell>
          <cell r="D17823">
            <v>94582138</v>
          </cell>
        </row>
        <row r="17824">
          <cell r="C17824" t="str">
            <v>22611A79B00</v>
          </cell>
          <cell r="D17824">
            <v>94580190</v>
          </cell>
        </row>
        <row r="17825">
          <cell r="C17825" t="str">
            <v>22620-72B11</v>
          </cell>
          <cell r="D17825">
            <v>94582140</v>
          </cell>
        </row>
        <row r="17826">
          <cell r="C17826" t="str">
            <v>22620-78B30</v>
          </cell>
          <cell r="D17826">
            <v>94582141</v>
          </cell>
        </row>
        <row r="17827">
          <cell r="C17827" t="str">
            <v>22620A79B00</v>
          </cell>
          <cell r="D17827">
            <v>94580191</v>
          </cell>
        </row>
        <row r="17828">
          <cell r="C17828" t="str">
            <v>22630-78B31</v>
          </cell>
          <cell r="D17828">
            <v>94582143</v>
          </cell>
        </row>
        <row r="17829">
          <cell r="C17829" t="str">
            <v>22631-78131</v>
          </cell>
          <cell r="D17829">
            <v>94582144</v>
          </cell>
        </row>
        <row r="17830">
          <cell r="C17830" t="str">
            <v>22631A79B00</v>
          </cell>
          <cell r="D17830">
            <v>94580192</v>
          </cell>
        </row>
        <row r="17831">
          <cell r="C17831" t="str">
            <v>22640-78B30</v>
          </cell>
          <cell r="D17831">
            <v>94582146</v>
          </cell>
        </row>
        <row r="17832">
          <cell r="C17832" t="str">
            <v>22640-78B31</v>
          </cell>
          <cell r="D17832">
            <v>94582147</v>
          </cell>
        </row>
        <row r="17833">
          <cell r="C17833" t="str">
            <v>22641-78B30</v>
          </cell>
          <cell r="D17833">
            <v>94582148</v>
          </cell>
        </row>
        <row r="17834">
          <cell r="C17834" t="str">
            <v>23260A60C03</v>
          </cell>
          <cell r="D17834">
            <v>94582149</v>
          </cell>
        </row>
        <row r="17835">
          <cell r="C17835" t="str">
            <v>23260A73B00</v>
          </cell>
          <cell r="D17835">
            <v>94580193</v>
          </cell>
        </row>
        <row r="17836">
          <cell r="C17836" t="str">
            <v>23261-60C01</v>
          </cell>
          <cell r="D17836">
            <v>94582151</v>
          </cell>
        </row>
        <row r="17837">
          <cell r="C17837" t="str">
            <v>23261-73B00</v>
          </cell>
          <cell r="D17837">
            <v>94580194</v>
          </cell>
        </row>
        <row r="17838">
          <cell r="C17838" t="str">
            <v>23262-60C01</v>
          </cell>
          <cell r="D17838">
            <v>94582153</v>
          </cell>
        </row>
        <row r="17839">
          <cell r="C17839" t="str">
            <v>23262-73B00</v>
          </cell>
          <cell r="D17839">
            <v>94580195</v>
          </cell>
        </row>
        <row r="17840">
          <cell r="C17840" t="str">
            <v>23263-60C01</v>
          </cell>
          <cell r="D17840">
            <v>94582155</v>
          </cell>
        </row>
        <row r="17841">
          <cell r="C17841" t="str">
            <v>23263-73B00</v>
          </cell>
          <cell r="D17841">
            <v>94580196</v>
          </cell>
        </row>
        <row r="17842">
          <cell r="C17842" t="str">
            <v>23265-80D00</v>
          </cell>
          <cell r="D17842">
            <v>94582157</v>
          </cell>
        </row>
        <row r="17843">
          <cell r="C17843" t="str">
            <v>23266-85002</v>
          </cell>
          <cell r="D17843">
            <v>94582158</v>
          </cell>
        </row>
        <row r="17844">
          <cell r="C17844" t="str">
            <v>23266A73B02</v>
          </cell>
          <cell r="D17844">
            <v>94582159</v>
          </cell>
        </row>
        <row r="17845">
          <cell r="C17845" t="str">
            <v>23269-70D00</v>
          </cell>
          <cell r="D17845">
            <v>94582160</v>
          </cell>
        </row>
        <row r="17846">
          <cell r="C17846" t="str">
            <v>23269-73B00</v>
          </cell>
          <cell r="D17846">
            <v>96611293</v>
          </cell>
        </row>
        <row r="17847">
          <cell r="C17847" t="str">
            <v>232S1A60C03</v>
          </cell>
          <cell r="D17847">
            <v>94582161</v>
          </cell>
        </row>
        <row r="17848">
          <cell r="C17848" t="str">
            <v>232S1A73B02</v>
          </cell>
          <cell r="D17848">
            <v>94582162</v>
          </cell>
        </row>
        <row r="17849">
          <cell r="C17849" t="str">
            <v>232S6A73B00</v>
          </cell>
          <cell r="D17849">
            <v>94580197</v>
          </cell>
        </row>
        <row r="17850">
          <cell r="C17850" t="str">
            <v>23300-78B30</v>
          </cell>
          <cell r="D17850">
            <v>94582164</v>
          </cell>
        </row>
        <row r="17851">
          <cell r="C17851" t="str">
            <v>23310-78B30</v>
          </cell>
          <cell r="D17851">
            <v>94582165</v>
          </cell>
        </row>
        <row r="17852">
          <cell r="C17852" t="str">
            <v>23311-78B30</v>
          </cell>
          <cell r="D17852">
            <v>94582166</v>
          </cell>
        </row>
        <row r="17853">
          <cell r="C17853" t="str">
            <v>23312-78B30</v>
          </cell>
          <cell r="D17853">
            <v>94582167</v>
          </cell>
        </row>
        <row r="17854">
          <cell r="C17854" t="str">
            <v>23313-78B30</v>
          </cell>
          <cell r="D17854">
            <v>94582168</v>
          </cell>
        </row>
        <row r="17855">
          <cell r="C17855" t="str">
            <v>23314-78B30</v>
          </cell>
          <cell r="D17855">
            <v>94582169</v>
          </cell>
        </row>
        <row r="17856">
          <cell r="C17856" t="str">
            <v>23315-78B30</v>
          </cell>
          <cell r="D17856">
            <v>94582170</v>
          </cell>
        </row>
        <row r="17857">
          <cell r="C17857" t="str">
            <v>23320-78B30</v>
          </cell>
          <cell r="D17857">
            <v>94582171</v>
          </cell>
        </row>
        <row r="17858">
          <cell r="C17858" t="str">
            <v>23330-78B30</v>
          </cell>
          <cell r="D17858">
            <v>94582172</v>
          </cell>
        </row>
        <row r="17859">
          <cell r="C17859" t="str">
            <v>23331-78B30</v>
          </cell>
          <cell r="D17859">
            <v>94582173</v>
          </cell>
        </row>
        <row r="17860">
          <cell r="C17860" t="str">
            <v>23332-78B30</v>
          </cell>
          <cell r="D17860">
            <v>94582174</v>
          </cell>
        </row>
        <row r="17861">
          <cell r="C17861" t="str">
            <v>23333-78B30</v>
          </cell>
          <cell r="D17861">
            <v>94582175</v>
          </cell>
        </row>
        <row r="17862">
          <cell r="C17862" t="str">
            <v>23350-78B90</v>
          </cell>
          <cell r="D17862">
            <v>94582176</v>
          </cell>
        </row>
        <row r="17863">
          <cell r="C17863" t="str">
            <v>23360-78B30</v>
          </cell>
          <cell r="D17863">
            <v>94582177</v>
          </cell>
        </row>
        <row r="17864">
          <cell r="C17864" t="str">
            <v>23400-78B30</v>
          </cell>
          <cell r="D17864">
            <v>94582178</v>
          </cell>
        </row>
        <row r="17865">
          <cell r="C17865" t="str">
            <v>23410-78B30</v>
          </cell>
          <cell r="D17865">
            <v>94582179</v>
          </cell>
        </row>
        <row r="17866">
          <cell r="C17866" t="str">
            <v>23420-78B30</v>
          </cell>
          <cell r="D17866">
            <v>94582180</v>
          </cell>
        </row>
        <row r="17867">
          <cell r="C17867" t="str">
            <v>23430-78B30</v>
          </cell>
          <cell r="D17867">
            <v>94582181</v>
          </cell>
        </row>
        <row r="17868">
          <cell r="C17868" t="str">
            <v>23440-78B30</v>
          </cell>
          <cell r="D17868">
            <v>94582182</v>
          </cell>
        </row>
        <row r="17869">
          <cell r="C17869" t="str">
            <v>23470-78B30</v>
          </cell>
          <cell r="D17869">
            <v>94582183</v>
          </cell>
        </row>
        <row r="17870">
          <cell r="C17870" t="str">
            <v>23480-78B30</v>
          </cell>
          <cell r="D17870">
            <v>94582184</v>
          </cell>
        </row>
        <row r="17871">
          <cell r="C17871" t="str">
            <v>23710A78B11</v>
          </cell>
          <cell r="D17871">
            <v>94582185</v>
          </cell>
        </row>
        <row r="17872">
          <cell r="C17872" t="str">
            <v>23710A78B11-000</v>
          </cell>
          <cell r="D17872">
            <v>94582185</v>
          </cell>
        </row>
        <row r="17873">
          <cell r="C17873" t="str">
            <v>23710A80D00</v>
          </cell>
          <cell r="D17873">
            <v>94582186</v>
          </cell>
        </row>
        <row r="17874">
          <cell r="C17874" t="str">
            <v>23710A80D00-000</v>
          </cell>
          <cell r="D17874">
            <v>94582186</v>
          </cell>
        </row>
        <row r="17875">
          <cell r="C17875" t="str">
            <v>23710A80D10</v>
          </cell>
          <cell r="D17875">
            <v>94582187</v>
          </cell>
        </row>
        <row r="17876">
          <cell r="C17876" t="str">
            <v>23911A85400</v>
          </cell>
          <cell r="D17876">
            <v>94582188</v>
          </cell>
        </row>
        <row r="17877">
          <cell r="C17877" t="str">
            <v>23915A78B00</v>
          </cell>
          <cell r="D17877">
            <v>94582189</v>
          </cell>
        </row>
        <row r="17878">
          <cell r="C17878" t="str">
            <v>23917-80D00</v>
          </cell>
          <cell r="D17878">
            <v>94582190</v>
          </cell>
        </row>
        <row r="17879">
          <cell r="C17879" t="str">
            <v>23917-80D00</v>
          </cell>
          <cell r="D17879">
            <v>94582190</v>
          </cell>
        </row>
        <row r="17880">
          <cell r="C17880" t="str">
            <v>24000-78B00</v>
          </cell>
          <cell r="D17880">
            <v>94582191</v>
          </cell>
        </row>
        <row r="17881">
          <cell r="C17881" t="str">
            <v>24000-78B50</v>
          </cell>
          <cell r="D17881">
            <v>94582192</v>
          </cell>
        </row>
        <row r="17882">
          <cell r="C17882" t="str">
            <v>24010-80D00</v>
          </cell>
          <cell r="D17882">
            <v>94582193</v>
          </cell>
        </row>
        <row r="17883">
          <cell r="C17883" t="str">
            <v>24010-80D10</v>
          </cell>
          <cell r="D17883">
            <v>94582194</v>
          </cell>
        </row>
        <row r="17884">
          <cell r="C17884" t="str">
            <v>24020-80D00</v>
          </cell>
          <cell r="D17884">
            <v>94582195</v>
          </cell>
        </row>
        <row r="17885">
          <cell r="C17885" t="str">
            <v>24020-80D10</v>
          </cell>
          <cell r="D17885">
            <v>94582196</v>
          </cell>
        </row>
        <row r="17886">
          <cell r="C17886" t="str">
            <v>24030-80D00</v>
          </cell>
          <cell r="D17886">
            <v>94582197</v>
          </cell>
        </row>
        <row r="17887">
          <cell r="C17887" t="str">
            <v>24030-80D10</v>
          </cell>
          <cell r="D17887">
            <v>94582198</v>
          </cell>
        </row>
        <row r="17888">
          <cell r="C17888" t="str">
            <v>24110-78B00</v>
          </cell>
          <cell r="D17888">
            <v>94582199</v>
          </cell>
        </row>
        <row r="17889">
          <cell r="C17889" t="str">
            <v>24110-78B50</v>
          </cell>
          <cell r="D17889">
            <v>94582200</v>
          </cell>
        </row>
        <row r="17890">
          <cell r="C17890" t="str">
            <v>24110-80D00</v>
          </cell>
          <cell r="D17890">
            <v>94582201</v>
          </cell>
        </row>
        <row r="17891">
          <cell r="C17891" t="str">
            <v>24110-80D10</v>
          </cell>
          <cell r="D17891">
            <v>94582202</v>
          </cell>
        </row>
        <row r="17892">
          <cell r="C17892" t="str">
            <v>24111-78B00</v>
          </cell>
          <cell r="D17892">
            <v>94582203</v>
          </cell>
        </row>
        <row r="17893">
          <cell r="C17893" t="str">
            <v>24111-78B10</v>
          </cell>
          <cell r="D17893">
            <v>94582204</v>
          </cell>
        </row>
        <row r="17894">
          <cell r="C17894" t="str">
            <v>24111-78B50</v>
          </cell>
          <cell r="D17894">
            <v>94580204</v>
          </cell>
        </row>
        <row r="17895">
          <cell r="C17895" t="str">
            <v>24111-78B60</v>
          </cell>
          <cell r="D17895">
            <v>94580205</v>
          </cell>
        </row>
        <row r="17896">
          <cell r="C17896" t="str">
            <v>24111-80D00</v>
          </cell>
          <cell r="D17896">
            <v>94582207</v>
          </cell>
        </row>
        <row r="17897">
          <cell r="C17897" t="str">
            <v>24111-80D10</v>
          </cell>
          <cell r="D17897">
            <v>94582208</v>
          </cell>
        </row>
        <row r="17898">
          <cell r="C17898" t="str">
            <v>24112-80D00</v>
          </cell>
          <cell r="D17898">
            <v>94582209</v>
          </cell>
        </row>
        <row r="17899">
          <cell r="C17899" t="str">
            <v>24112-80D10</v>
          </cell>
          <cell r="D17899">
            <v>94582210</v>
          </cell>
        </row>
        <row r="17900">
          <cell r="C17900" t="str">
            <v>24112E80D10-250</v>
          </cell>
          <cell r="D17900">
            <v>94582211</v>
          </cell>
        </row>
        <row r="17901">
          <cell r="C17901" t="str">
            <v>24119-73B51</v>
          </cell>
          <cell r="D17901">
            <v>94580206</v>
          </cell>
        </row>
        <row r="17902">
          <cell r="C17902" t="str">
            <v>24119-73B61</v>
          </cell>
          <cell r="D17902">
            <v>94580207</v>
          </cell>
        </row>
        <row r="17903">
          <cell r="C17903" t="str">
            <v>24120-78B01</v>
          </cell>
          <cell r="D17903">
            <v>94582214</v>
          </cell>
        </row>
        <row r="17904">
          <cell r="C17904" t="str">
            <v>24120-78B51</v>
          </cell>
          <cell r="D17904">
            <v>94582215</v>
          </cell>
        </row>
        <row r="17905">
          <cell r="C17905" t="str">
            <v>24121-80D00</v>
          </cell>
          <cell r="D17905">
            <v>94582216</v>
          </cell>
        </row>
        <row r="17906">
          <cell r="C17906" t="str">
            <v>24121-80D10</v>
          </cell>
          <cell r="D17906">
            <v>94582217</v>
          </cell>
        </row>
        <row r="17907">
          <cell r="C17907" t="str">
            <v>24121-83D00</v>
          </cell>
          <cell r="D17907">
            <v>94582218</v>
          </cell>
        </row>
        <row r="17908">
          <cell r="C17908" t="str">
            <v>24121-83D10</v>
          </cell>
          <cell r="D17908">
            <v>94582219</v>
          </cell>
        </row>
        <row r="17909">
          <cell r="C17909" t="str">
            <v>24130-80D00</v>
          </cell>
          <cell r="D17909">
            <v>94582220</v>
          </cell>
        </row>
        <row r="17910">
          <cell r="C17910" t="str">
            <v>24130-83D00</v>
          </cell>
          <cell r="D17910">
            <v>94582221</v>
          </cell>
        </row>
        <row r="17911">
          <cell r="C17911" t="str">
            <v>24131-78B10</v>
          </cell>
          <cell r="D17911">
            <v>94582222</v>
          </cell>
        </row>
        <row r="17912">
          <cell r="C17912" t="str">
            <v>24131-78B60</v>
          </cell>
          <cell r="D17912">
            <v>94582223</v>
          </cell>
        </row>
        <row r="17913">
          <cell r="C17913" t="str">
            <v>24131-80D00</v>
          </cell>
          <cell r="D17913">
            <v>94582224</v>
          </cell>
        </row>
        <row r="17914">
          <cell r="C17914" t="str">
            <v>24131-80D10</v>
          </cell>
          <cell r="D17914">
            <v>94582225</v>
          </cell>
        </row>
        <row r="17915">
          <cell r="C17915" t="str">
            <v>24131-83D00</v>
          </cell>
          <cell r="D17915">
            <v>94582226</v>
          </cell>
        </row>
        <row r="17916">
          <cell r="C17916" t="str">
            <v>24131-83D10</v>
          </cell>
          <cell r="D17916">
            <v>94582227</v>
          </cell>
        </row>
        <row r="17917">
          <cell r="C17917" t="str">
            <v>24131A78B00</v>
          </cell>
          <cell r="D17917">
            <v>94582228</v>
          </cell>
        </row>
        <row r="17918">
          <cell r="C17918" t="str">
            <v>24131A78B50</v>
          </cell>
          <cell r="D17918">
            <v>94582229</v>
          </cell>
        </row>
        <row r="17919">
          <cell r="C17919" t="str">
            <v>24131E80D10-250</v>
          </cell>
          <cell r="D17919">
            <v>94582230</v>
          </cell>
        </row>
        <row r="17920">
          <cell r="C17920" t="str">
            <v>24131E83D10-250</v>
          </cell>
          <cell r="D17920">
            <v>94582231</v>
          </cell>
        </row>
        <row r="17921">
          <cell r="C17921" t="str">
            <v>24133-85052</v>
          </cell>
          <cell r="D17921">
            <v>94582232</v>
          </cell>
        </row>
        <row r="17922">
          <cell r="C17922" t="str">
            <v>24143A80D10</v>
          </cell>
          <cell r="D17922">
            <v>94582233</v>
          </cell>
        </row>
        <row r="17923">
          <cell r="C17923" t="str">
            <v>24151-73B00</v>
          </cell>
          <cell r="D17923">
            <v>94580208</v>
          </cell>
        </row>
        <row r="17924">
          <cell r="C17924" t="str">
            <v>24151-73B11</v>
          </cell>
          <cell r="D17924">
            <v>94580209</v>
          </cell>
        </row>
        <row r="17925">
          <cell r="C17925" t="str">
            <v>24151A70D00</v>
          </cell>
          <cell r="D17925">
            <v>94582235</v>
          </cell>
        </row>
        <row r="17926">
          <cell r="C17926" t="str">
            <v>24152-70D00</v>
          </cell>
          <cell r="D17926">
            <v>94582236</v>
          </cell>
        </row>
        <row r="17927">
          <cell r="C17927" t="str">
            <v>24210-80D00</v>
          </cell>
          <cell r="D17927">
            <v>94582237</v>
          </cell>
        </row>
        <row r="17928">
          <cell r="C17928" t="str">
            <v>24210-80D10</v>
          </cell>
          <cell r="D17928">
            <v>94582239</v>
          </cell>
        </row>
        <row r="17929">
          <cell r="C17929" t="str">
            <v>24211-80D00</v>
          </cell>
          <cell r="D17929">
            <v>94582241</v>
          </cell>
        </row>
        <row r="17930">
          <cell r="C17930" t="str">
            <v>24211-80D10</v>
          </cell>
          <cell r="D17930">
            <v>94582242</v>
          </cell>
        </row>
        <row r="17931">
          <cell r="C17931" t="str">
            <v>24212-80D00</v>
          </cell>
          <cell r="D17931">
            <v>94582243</v>
          </cell>
        </row>
        <row r="17932">
          <cell r="C17932" t="str">
            <v>24212-80D10</v>
          </cell>
          <cell r="D17932">
            <v>94582244</v>
          </cell>
        </row>
        <row r="17933">
          <cell r="C17933" t="str">
            <v>24212E80D10-250</v>
          </cell>
          <cell r="D17933">
            <v>94582245</v>
          </cell>
        </row>
        <row r="17934">
          <cell r="C17934" t="str">
            <v>24214A70D00</v>
          </cell>
          <cell r="D17934">
            <v>94582246</v>
          </cell>
        </row>
        <row r="17935">
          <cell r="C17935" t="str">
            <v>24221-80D00</v>
          </cell>
          <cell r="D17935">
            <v>94582247</v>
          </cell>
        </row>
        <row r="17936">
          <cell r="C17936" t="str">
            <v>24221-80D10</v>
          </cell>
          <cell r="D17936">
            <v>94582248</v>
          </cell>
        </row>
        <row r="17937">
          <cell r="C17937" t="str">
            <v>24230-78B00</v>
          </cell>
          <cell r="D17937">
            <v>94580210</v>
          </cell>
        </row>
        <row r="17938">
          <cell r="C17938" t="str">
            <v>24230-78B10</v>
          </cell>
          <cell r="D17938">
            <v>94580211</v>
          </cell>
        </row>
        <row r="17939">
          <cell r="C17939" t="str">
            <v>24231-63D00</v>
          </cell>
          <cell r="D17939">
            <v>94580212</v>
          </cell>
        </row>
        <row r="17940">
          <cell r="C17940" t="str">
            <v>24231-78B10</v>
          </cell>
          <cell r="D17940">
            <v>94580213</v>
          </cell>
        </row>
        <row r="17941">
          <cell r="C17941" t="str">
            <v>24231-80D00</v>
          </cell>
          <cell r="D17941">
            <v>94582253</v>
          </cell>
        </row>
        <row r="17942">
          <cell r="C17942" t="str">
            <v>24231-80D10</v>
          </cell>
          <cell r="D17942">
            <v>94582254</v>
          </cell>
        </row>
        <row r="17943">
          <cell r="C17943" t="str">
            <v>24232-78B00</v>
          </cell>
          <cell r="D17943">
            <v>94580214</v>
          </cell>
        </row>
        <row r="17944">
          <cell r="C17944" t="str">
            <v>24232-78B10</v>
          </cell>
          <cell r="D17944">
            <v>94580215</v>
          </cell>
        </row>
        <row r="17945">
          <cell r="C17945" t="str">
            <v>24240-78B00</v>
          </cell>
          <cell r="D17945">
            <v>94580216</v>
          </cell>
        </row>
        <row r="17946">
          <cell r="C17946" t="str">
            <v>24240-78B10</v>
          </cell>
          <cell r="D17946">
            <v>94580217</v>
          </cell>
        </row>
        <row r="17947">
          <cell r="C17947" t="str">
            <v>24241-63D00</v>
          </cell>
          <cell r="D17947">
            <v>94580218</v>
          </cell>
        </row>
        <row r="17948">
          <cell r="C17948" t="str">
            <v>24241-78B10</v>
          </cell>
          <cell r="D17948">
            <v>94580219</v>
          </cell>
        </row>
        <row r="17949">
          <cell r="C17949" t="str">
            <v>24242-78B00</v>
          </cell>
          <cell r="D17949">
            <v>94580220</v>
          </cell>
        </row>
        <row r="17950">
          <cell r="C17950" t="str">
            <v>24242-78B10</v>
          </cell>
          <cell r="D17950">
            <v>94580221</v>
          </cell>
        </row>
        <row r="17951">
          <cell r="C17951" t="str">
            <v>24250-78B60</v>
          </cell>
          <cell r="D17951">
            <v>94580222</v>
          </cell>
        </row>
        <row r="17952">
          <cell r="C17952" t="str">
            <v>24250-83D00</v>
          </cell>
          <cell r="D17952">
            <v>94582264</v>
          </cell>
        </row>
        <row r="17953">
          <cell r="C17953" t="str">
            <v>24250-83D10</v>
          </cell>
          <cell r="D17953">
            <v>94582265</v>
          </cell>
        </row>
        <row r="17954">
          <cell r="C17954" t="str">
            <v>24250A78B50</v>
          </cell>
          <cell r="D17954">
            <v>94580223</v>
          </cell>
        </row>
        <row r="17955">
          <cell r="C17955" t="str">
            <v>24251-78B60</v>
          </cell>
          <cell r="D17955">
            <v>94580224</v>
          </cell>
        </row>
        <row r="17956">
          <cell r="C17956" t="str">
            <v>24251-83D00</v>
          </cell>
          <cell r="D17956">
            <v>94582268</v>
          </cell>
        </row>
        <row r="17957">
          <cell r="C17957" t="str">
            <v>24251-83D10</v>
          </cell>
          <cell r="D17957">
            <v>94582269</v>
          </cell>
        </row>
        <row r="17958">
          <cell r="C17958" t="str">
            <v>24251A78B50</v>
          </cell>
          <cell r="D17958">
            <v>94580225</v>
          </cell>
        </row>
        <row r="17959">
          <cell r="C17959" t="str">
            <v>24252-78B60</v>
          </cell>
          <cell r="D17959">
            <v>94580226</v>
          </cell>
        </row>
        <row r="17960">
          <cell r="C17960" t="str">
            <v>24252-83D00</v>
          </cell>
          <cell r="D17960">
            <v>94582272</v>
          </cell>
        </row>
        <row r="17961">
          <cell r="C17961" t="str">
            <v>24252-83D10</v>
          </cell>
          <cell r="D17961">
            <v>94582273</v>
          </cell>
        </row>
        <row r="17962">
          <cell r="C17962" t="str">
            <v>24252A78B50</v>
          </cell>
          <cell r="D17962">
            <v>94580227</v>
          </cell>
        </row>
        <row r="17963">
          <cell r="C17963" t="str">
            <v>24252E83D10-250</v>
          </cell>
          <cell r="D17963">
            <v>94582275</v>
          </cell>
        </row>
        <row r="17964">
          <cell r="C17964" t="str">
            <v>24253-85600</v>
          </cell>
          <cell r="D17964">
            <v>94580228</v>
          </cell>
        </row>
        <row r="17965">
          <cell r="C17965" t="str">
            <v>24254-83D01</v>
          </cell>
          <cell r="D17965">
            <v>94582277</v>
          </cell>
        </row>
        <row r="17966">
          <cell r="C17966" t="str">
            <v>24310-78B10</v>
          </cell>
          <cell r="D17966">
            <v>94580229</v>
          </cell>
        </row>
        <row r="17967">
          <cell r="C17967" t="str">
            <v>24310A78B00</v>
          </cell>
          <cell r="D17967">
            <v>94580230</v>
          </cell>
        </row>
        <row r="17968">
          <cell r="C17968" t="str">
            <v>24311-78B00</v>
          </cell>
          <cell r="D17968">
            <v>94580231</v>
          </cell>
        </row>
        <row r="17969">
          <cell r="C17969" t="str">
            <v>24311-78B10</v>
          </cell>
          <cell r="D17969">
            <v>94580232</v>
          </cell>
        </row>
        <row r="17970">
          <cell r="C17970" t="str">
            <v>24320-78B00</v>
          </cell>
          <cell r="D17970">
            <v>94582282</v>
          </cell>
        </row>
        <row r="17971">
          <cell r="C17971" t="str">
            <v>24320-78B10</v>
          </cell>
          <cell r="D17971">
            <v>94580235</v>
          </cell>
        </row>
        <row r="17972">
          <cell r="C17972" t="str">
            <v>24321-78B00</v>
          </cell>
          <cell r="D17972">
            <v>94580236</v>
          </cell>
        </row>
        <row r="17973">
          <cell r="C17973" t="str">
            <v>24321-78B10</v>
          </cell>
          <cell r="D17973">
            <v>94580237</v>
          </cell>
        </row>
        <row r="17974">
          <cell r="C17974" t="str">
            <v>24331-78B00</v>
          </cell>
          <cell r="D17974">
            <v>94580240</v>
          </cell>
        </row>
        <row r="17975">
          <cell r="C17975" t="str">
            <v>24331-78B10</v>
          </cell>
          <cell r="D17975">
            <v>94580241</v>
          </cell>
        </row>
        <row r="17976">
          <cell r="C17976" t="str">
            <v>24336A78B00</v>
          </cell>
          <cell r="D17976">
            <v>94580242</v>
          </cell>
        </row>
        <row r="17977">
          <cell r="C17977" t="str">
            <v>24336A78B00-000</v>
          </cell>
          <cell r="D17977">
            <v>94580242</v>
          </cell>
        </row>
        <row r="17978">
          <cell r="C17978" t="str">
            <v>24341-78B00-000</v>
          </cell>
          <cell r="D17978">
            <v>94580243</v>
          </cell>
        </row>
        <row r="17979">
          <cell r="C17979" t="str">
            <v>24341-78B10-000</v>
          </cell>
          <cell r="D17979">
            <v>94580244</v>
          </cell>
        </row>
        <row r="17980">
          <cell r="C17980" t="str">
            <v>24351-78B50</v>
          </cell>
          <cell r="D17980">
            <v>94580245</v>
          </cell>
        </row>
        <row r="17981">
          <cell r="C17981" t="str">
            <v>24351-78B60</v>
          </cell>
          <cell r="D17981">
            <v>94580246</v>
          </cell>
        </row>
        <row r="17982">
          <cell r="C17982" t="str">
            <v>24351-83D00</v>
          </cell>
          <cell r="D17982">
            <v>94582290</v>
          </cell>
        </row>
        <row r="17983">
          <cell r="C17983" t="str">
            <v>24351-83D10</v>
          </cell>
          <cell r="D17983">
            <v>94582291</v>
          </cell>
        </row>
        <row r="17984">
          <cell r="C17984" t="str">
            <v>24371-80D00</v>
          </cell>
          <cell r="D17984">
            <v>94582292</v>
          </cell>
        </row>
        <row r="17985">
          <cell r="C17985" t="str">
            <v>24371-80D10</v>
          </cell>
          <cell r="D17985">
            <v>94582293</v>
          </cell>
        </row>
        <row r="17986">
          <cell r="C17986" t="str">
            <v>24382-60B00</v>
          </cell>
          <cell r="D17986">
            <v>94582294</v>
          </cell>
        </row>
        <row r="17987">
          <cell r="C17987" t="str">
            <v>24400-80D10</v>
          </cell>
          <cell r="D17987">
            <v>94582295</v>
          </cell>
        </row>
        <row r="17988">
          <cell r="C17988" t="str">
            <v>24400A80D00</v>
          </cell>
          <cell r="D17988">
            <v>94582296</v>
          </cell>
        </row>
        <row r="17989">
          <cell r="C17989" t="str">
            <v>24410-78B10</v>
          </cell>
          <cell r="D17989">
            <v>94580247</v>
          </cell>
        </row>
        <row r="17990">
          <cell r="C17990" t="str">
            <v>24410-80D10</v>
          </cell>
          <cell r="D17990">
            <v>94582298</v>
          </cell>
        </row>
        <row r="17991">
          <cell r="C17991" t="str">
            <v>24410A78B00</v>
          </cell>
          <cell r="D17991">
            <v>94580248</v>
          </cell>
        </row>
        <row r="17992">
          <cell r="C17992" t="str">
            <v>24410A80D00</v>
          </cell>
          <cell r="D17992">
            <v>94582300</v>
          </cell>
        </row>
        <row r="17993">
          <cell r="C17993" t="str">
            <v>24411A78B00</v>
          </cell>
          <cell r="D17993">
            <v>94580249</v>
          </cell>
        </row>
        <row r="17994">
          <cell r="C17994" t="str">
            <v>24411A80D00</v>
          </cell>
          <cell r="D17994">
            <v>94582302</v>
          </cell>
        </row>
        <row r="17995">
          <cell r="C17995" t="str">
            <v>24412A78B00</v>
          </cell>
          <cell r="D17995">
            <v>94580250</v>
          </cell>
        </row>
        <row r="17996">
          <cell r="C17996" t="str">
            <v>24412A80D00</v>
          </cell>
          <cell r="D17996">
            <v>94582304</v>
          </cell>
        </row>
        <row r="17997">
          <cell r="C17997" t="str">
            <v>24413A78B50</v>
          </cell>
          <cell r="D17997">
            <v>94580251</v>
          </cell>
        </row>
        <row r="17998">
          <cell r="C17998" t="str">
            <v>24413A83D00</v>
          </cell>
          <cell r="D17998">
            <v>94582306</v>
          </cell>
        </row>
        <row r="17999">
          <cell r="C17999" t="str">
            <v>24415A60B50</v>
          </cell>
          <cell r="D17999">
            <v>94580252</v>
          </cell>
        </row>
        <row r="18000">
          <cell r="C18000" t="str">
            <v>24417-80D00</v>
          </cell>
          <cell r="D18000">
            <v>94582308</v>
          </cell>
        </row>
        <row r="18001">
          <cell r="C18001" t="str">
            <v>24420-78B60</v>
          </cell>
          <cell r="D18001">
            <v>94580253</v>
          </cell>
        </row>
        <row r="18002">
          <cell r="C18002" t="str">
            <v>24420-80D10</v>
          </cell>
          <cell r="D18002">
            <v>94582310</v>
          </cell>
        </row>
        <row r="18003">
          <cell r="C18003" t="str">
            <v>24420A78B50</v>
          </cell>
          <cell r="D18003">
            <v>94580254</v>
          </cell>
        </row>
        <row r="18004">
          <cell r="C18004" t="str">
            <v>24420A80D01</v>
          </cell>
          <cell r="D18004">
            <v>94582312</v>
          </cell>
        </row>
        <row r="18005">
          <cell r="C18005" t="str">
            <v>24421-80D10</v>
          </cell>
          <cell r="D18005">
            <v>94582313</v>
          </cell>
        </row>
        <row r="18006">
          <cell r="C18006" t="str">
            <v>24421A80D00</v>
          </cell>
          <cell r="D18006">
            <v>94582314</v>
          </cell>
        </row>
        <row r="18007">
          <cell r="C18007" t="str">
            <v>24422-78B10</v>
          </cell>
          <cell r="D18007">
            <v>94580255</v>
          </cell>
        </row>
        <row r="18008">
          <cell r="C18008" t="str">
            <v>24422-80D10</v>
          </cell>
          <cell r="D18008">
            <v>94582316</v>
          </cell>
        </row>
        <row r="18009">
          <cell r="C18009" t="str">
            <v>24422A78B00</v>
          </cell>
          <cell r="D18009">
            <v>94580256</v>
          </cell>
        </row>
        <row r="18010">
          <cell r="C18010" t="str">
            <v>24422A80D00</v>
          </cell>
          <cell r="D18010">
            <v>94582318</v>
          </cell>
        </row>
        <row r="18011">
          <cell r="C18011" t="str">
            <v>24423-78B60</v>
          </cell>
          <cell r="D18011">
            <v>94580257</v>
          </cell>
        </row>
        <row r="18012">
          <cell r="C18012" t="str">
            <v>24423-83D10</v>
          </cell>
          <cell r="D18012">
            <v>94582320</v>
          </cell>
        </row>
        <row r="18013">
          <cell r="C18013" t="str">
            <v>24423A78B50</v>
          </cell>
          <cell r="D18013">
            <v>94580258</v>
          </cell>
        </row>
        <row r="18014">
          <cell r="C18014" t="str">
            <v>24423A80D00</v>
          </cell>
          <cell r="D18014">
            <v>94582322</v>
          </cell>
        </row>
        <row r="18015">
          <cell r="C18015" t="str">
            <v>24431A80D00</v>
          </cell>
          <cell r="D18015">
            <v>94582323</v>
          </cell>
        </row>
        <row r="18016">
          <cell r="C18016" t="str">
            <v>24432A80D00</v>
          </cell>
          <cell r="D18016">
            <v>94582324</v>
          </cell>
        </row>
        <row r="18017">
          <cell r="C18017" t="str">
            <v>24434A78B50</v>
          </cell>
          <cell r="D18017">
            <v>94580259</v>
          </cell>
        </row>
        <row r="18018">
          <cell r="C18018" t="str">
            <v>24436A84200</v>
          </cell>
          <cell r="D18018">
            <v>94582326</v>
          </cell>
        </row>
        <row r="18019">
          <cell r="C18019" t="str">
            <v>24441-60B00</v>
          </cell>
          <cell r="D18019">
            <v>94580260</v>
          </cell>
        </row>
        <row r="18020">
          <cell r="C18020" t="str">
            <v>24442-60B00</v>
          </cell>
          <cell r="D18020">
            <v>94580261</v>
          </cell>
        </row>
        <row r="18021">
          <cell r="C18021" t="str">
            <v>24443-60B50</v>
          </cell>
          <cell r="D18021">
            <v>94580262</v>
          </cell>
        </row>
        <row r="18022">
          <cell r="C18022" t="str">
            <v>24451-60B00</v>
          </cell>
          <cell r="D18022">
            <v>94580263</v>
          </cell>
        </row>
        <row r="18023">
          <cell r="C18023" t="str">
            <v>24452-60B00</v>
          </cell>
          <cell r="D18023">
            <v>94580264</v>
          </cell>
        </row>
        <row r="18024">
          <cell r="C18024" t="str">
            <v>24471-60B00</v>
          </cell>
          <cell r="D18024">
            <v>94580264</v>
          </cell>
        </row>
        <row r="18025">
          <cell r="C18025" t="str">
            <v>24471-78B00</v>
          </cell>
          <cell r="D18025">
            <v>94580265</v>
          </cell>
        </row>
        <row r="18026">
          <cell r="C18026" t="str">
            <v>24472-60B00</v>
          </cell>
          <cell r="D18026">
            <v>94582332</v>
          </cell>
        </row>
        <row r="18027">
          <cell r="C18027" t="str">
            <v>24472-78B00</v>
          </cell>
          <cell r="D18027">
            <v>94580266</v>
          </cell>
        </row>
        <row r="18028">
          <cell r="C18028" t="str">
            <v>24473-70D00</v>
          </cell>
          <cell r="D18028">
            <v>94582334</v>
          </cell>
        </row>
        <row r="18029">
          <cell r="C18029" t="str">
            <v>24473-78B50</v>
          </cell>
          <cell r="D18029">
            <v>94580267</v>
          </cell>
        </row>
        <row r="18030">
          <cell r="C18030" t="str">
            <v>24473-83D00</v>
          </cell>
          <cell r="D18030">
            <v>94582336</v>
          </cell>
        </row>
        <row r="18031">
          <cell r="C18031" t="str">
            <v>24551-63204</v>
          </cell>
          <cell r="D18031">
            <v>94582337</v>
          </cell>
        </row>
        <row r="18032">
          <cell r="C18032" t="str">
            <v>24551-85051</v>
          </cell>
          <cell r="D18032">
            <v>94582338</v>
          </cell>
        </row>
        <row r="18033">
          <cell r="C18033" t="str">
            <v>24560-78B10</v>
          </cell>
          <cell r="D18033">
            <v>94580268</v>
          </cell>
        </row>
        <row r="18034">
          <cell r="C18034" t="str">
            <v>24560-80D10</v>
          </cell>
          <cell r="D18034">
            <v>94582340</v>
          </cell>
        </row>
        <row r="18035">
          <cell r="C18035" t="str">
            <v>24560-83D10</v>
          </cell>
          <cell r="D18035">
            <v>94582341</v>
          </cell>
        </row>
        <row r="18036">
          <cell r="C18036" t="str">
            <v>24560A78B00</v>
          </cell>
          <cell r="D18036">
            <v>94580269</v>
          </cell>
        </row>
        <row r="18037">
          <cell r="C18037" t="str">
            <v>24560A80D00</v>
          </cell>
          <cell r="D18037">
            <v>94582343</v>
          </cell>
        </row>
        <row r="18038">
          <cell r="C18038" t="str">
            <v>24560A83D00</v>
          </cell>
          <cell r="D18038">
            <v>94582344</v>
          </cell>
        </row>
        <row r="18039">
          <cell r="C18039" t="str">
            <v>24561-78B10</v>
          </cell>
          <cell r="D18039">
            <v>94582345</v>
          </cell>
        </row>
        <row r="18040">
          <cell r="C18040" t="str">
            <v>24561-80D10</v>
          </cell>
          <cell r="D18040">
            <v>94582346</v>
          </cell>
        </row>
        <row r="18041">
          <cell r="C18041" t="str">
            <v>24561-83D10</v>
          </cell>
          <cell r="D18041">
            <v>94582347</v>
          </cell>
        </row>
        <row r="18042">
          <cell r="C18042" t="str">
            <v>24561A78B00</v>
          </cell>
          <cell r="D18042">
            <v>94581016</v>
          </cell>
        </row>
        <row r="18043">
          <cell r="C18043" t="str">
            <v>24561A80D00</v>
          </cell>
          <cell r="D18043">
            <v>94582349</v>
          </cell>
        </row>
        <row r="18044">
          <cell r="C18044" t="str">
            <v>24561A83D00</v>
          </cell>
          <cell r="D18044">
            <v>94582350</v>
          </cell>
        </row>
        <row r="18045">
          <cell r="C18045" t="str">
            <v>24564A63C00</v>
          </cell>
          <cell r="D18045">
            <v>94582351</v>
          </cell>
        </row>
        <row r="18046">
          <cell r="C18046" t="str">
            <v>24671-80D10</v>
          </cell>
          <cell r="D18046">
            <v>94582352</v>
          </cell>
        </row>
        <row r="18047">
          <cell r="C18047" t="str">
            <v>24671-83D10</v>
          </cell>
          <cell r="D18047">
            <v>94582353</v>
          </cell>
        </row>
        <row r="18048">
          <cell r="C18048" t="str">
            <v>24671A80D00</v>
          </cell>
          <cell r="D18048">
            <v>94582354</v>
          </cell>
        </row>
        <row r="18049">
          <cell r="C18049" t="str">
            <v>24671A83D00</v>
          </cell>
          <cell r="D18049">
            <v>94582355</v>
          </cell>
        </row>
        <row r="18050">
          <cell r="C18050" t="str">
            <v>24681-80D10</v>
          </cell>
          <cell r="D18050">
            <v>94582356</v>
          </cell>
        </row>
        <row r="18051">
          <cell r="C18051" t="str">
            <v>24681-83D00</v>
          </cell>
          <cell r="D18051">
            <v>94582357</v>
          </cell>
        </row>
        <row r="18052">
          <cell r="C18052" t="str">
            <v>24681-83D10</v>
          </cell>
          <cell r="D18052">
            <v>94582358</v>
          </cell>
        </row>
        <row r="18053">
          <cell r="C18053" t="str">
            <v>24681A80D00</v>
          </cell>
          <cell r="D18053">
            <v>94582359</v>
          </cell>
        </row>
        <row r="18054">
          <cell r="C18054" t="str">
            <v>24681E80D00-250</v>
          </cell>
          <cell r="D18054">
            <v>94582360</v>
          </cell>
        </row>
        <row r="18055">
          <cell r="C18055" t="str">
            <v>24681E83D10-250</v>
          </cell>
          <cell r="D18055">
            <v>94582361</v>
          </cell>
        </row>
        <row r="18056">
          <cell r="C18056" t="str">
            <v>24700-80D00</v>
          </cell>
          <cell r="D18056">
            <v>94582362</v>
          </cell>
        </row>
        <row r="18057">
          <cell r="C18057" t="str">
            <v>24711-63D02</v>
          </cell>
          <cell r="D18057">
            <v>94582363</v>
          </cell>
        </row>
        <row r="18058">
          <cell r="C18058" t="str">
            <v>24711-78B00</v>
          </cell>
          <cell r="D18058">
            <v>94582364</v>
          </cell>
        </row>
        <row r="18059">
          <cell r="C18059" t="str">
            <v>24711A80D00</v>
          </cell>
          <cell r="D18059">
            <v>94582365</v>
          </cell>
        </row>
        <row r="18060">
          <cell r="C18060" t="str">
            <v>24721-80D00</v>
          </cell>
          <cell r="D18060">
            <v>94582366</v>
          </cell>
        </row>
        <row r="18061">
          <cell r="C18061" t="str">
            <v>24721A78B03</v>
          </cell>
          <cell r="D18061">
            <v>94582367</v>
          </cell>
        </row>
        <row r="18062">
          <cell r="C18062" t="str">
            <v>24725A73B50</v>
          </cell>
          <cell r="D18062">
            <v>94580270</v>
          </cell>
        </row>
        <row r="18063">
          <cell r="C18063" t="str">
            <v>24725A73B50-000</v>
          </cell>
          <cell r="D18063">
            <v>94580270</v>
          </cell>
        </row>
        <row r="18064">
          <cell r="C18064" t="str">
            <v>24730A78B00</v>
          </cell>
          <cell r="D18064">
            <v>94582368</v>
          </cell>
        </row>
        <row r="18065">
          <cell r="C18065" t="str">
            <v>24730A78B50</v>
          </cell>
          <cell r="D18065">
            <v>94580271</v>
          </cell>
        </row>
        <row r="18066">
          <cell r="C18066" t="str">
            <v>24731-78B00</v>
          </cell>
          <cell r="D18066">
            <v>94582370</v>
          </cell>
        </row>
        <row r="18067">
          <cell r="C18067" t="str">
            <v>24731A78B50</v>
          </cell>
          <cell r="D18067">
            <v>94580272</v>
          </cell>
        </row>
        <row r="18068">
          <cell r="C18068" t="str">
            <v>24735-60B00</v>
          </cell>
          <cell r="D18068">
            <v>94582372</v>
          </cell>
        </row>
        <row r="18069">
          <cell r="C18069" t="str">
            <v>24735A78B50</v>
          </cell>
          <cell r="D18069">
            <v>94580273</v>
          </cell>
        </row>
        <row r="18070">
          <cell r="C18070" t="str">
            <v>24736A78B51</v>
          </cell>
          <cell r="D18070">
            <v>94582374</v>
          </cell>
        </row>
        <row r="18071">
          <cell r="C18071" t="str">
            <v>24736A78B51</v>
          </cell>
          <cell r="D18071">
            <v>94580274</v>
          </cell>
        </row>
        <row r="18072">
          <cell r="C18072" t="str">
            <v>24741A78141</v>
          </cell>
          <cell r="D18072">
            <v>94580275</v>
          </cell>
        </row>
        <row r="18073">
          <cell r="C18073" t="str">
            <v>24761-50A00</v>
          </cell>
          <cell r="D18073">
            <v>94580276</v>
          </cell>
        </row>
        <row r="18074">
          <cell r="C18074" t="str">
            <v>24770-85001</v>
          </cell>
          <cell r="D18074">
            <v>94582377</v>
          </cell>
        </row>
        <row r="18075">
          <cell r="C18075" t="str">
            <v>24770-85051</v>
          </cell>
          <cell r="D18075">
            <v>94582378</v>
          </cell>
        </row>
        <row r="18076">
          <cell r="C18076" t="str">
            <v>24770A85001</v>
          </cell>
          <cell r="D18076">
            <v>94582379</v>
          </cell>
        </row>
        <row r="18077">
          <cell r="C18077" t="str">
            <v>24770A85051</v>
          </cell>
          <cell r="D18077">
            <v>94582380</v>
          </cell>
        </row>
        <row r="18078">
          <cell r="C18078" t="str">
            <v>24771A85001</v>
          </cell>
          <cell r="D18078">
            <v>94582381</v>
          </cell>
        </row>
        <row r="18079">
          <cell r="C18079" t="str">
            <v>24771A85051</v>
          </cell>
          <cell r="D18079">
            <v>94582382</v>
          </cell>
        </row>
        <row r="18080">
          <cell r="C18080" t="str">
            <v>24771E85001-250</v>
          </cell>
          <cell r="D18080">
            <v>94582383</v>
          </cell>
        </row>
        <row r="18081">
          <cell r="C18081" t="str">
            <v>24771E85051-250</v>
          </cell>
          <cell r="D18081">
            <v>94582384</v>
          </cell>
        </row>
        <row r="18082">
          <cell r="C18082" t="str">
            <v>24780A80D00</v>
          </cell>
          <cell r="D18082">
            <v>94582385</v>
          </cell>
        </row>
        <row r="18083">
          <cell r="C18083" t="str">
            <v>24781A85050</v>
          </cell>
          <cell r="D18083">
            <v>94582386</v>
          </cell>
        </row>
        <row r="18084">
          <cell r="C18084" t="str">
            <v>24781E85050-250</v>
          </cell>
          <cell r="D18084">
            <v>94582387</v>
          </cell>
        </row>
        <row r="18085">
          <cell r="C18085" t="str">
            <v>247S0A85001</v>
          </cell>
          <cell r="D18085">
            <v>94582388</v>
          </cell>
        </row>
        <row r="18086">
          <cell r="C18086" t="str">
            <v>247S0A85051</v>
          </cell>
          <cell r="D18086">
            <v>94582389</v>
          </cell>
        </row>
        <row r="18087">
          <cell r="C18087" t="str">
            <v>24810-73B00</v>
          </cell>
          <cell r="D18087">
            <v>94580277</v>
          </cell>
        </row>
        <row r="18088">
          <cell r="C18088" t="str">
            <v>24811-73B00</v>
          </cell>
          <cell r="D18088">
            <v>94580278</v>
          </cell>
        </row>
        <row r="18089">
          <cell r="C18089" t="str">
            <v>24812-73B00</v>
          </cell>
          <cell r="D18089">
            <v>94580279</v>
          </cell>
        </row>
        <row r="18090">
          <cell r="C18090" t="str">
            <v>24813-73B00</v>
          </cell>
          <cell r="D18090">
            <v>94580280</v>
          </cell>
        </row>
        <row r="18091">
          <cell r="C18091" t="str">
            <v>24815-73B00</v>
          </cell>
          <cell r="D18091">
            <v>94580281</v>
          </cell>
        </row>
        <row r="18092">
          <cell r="C18092" t="str">
            <v>24821A80D00</v>
          </cell>
          <cell r="D18092">
            <v>94580282</v>
          </cell>
        </row>
        <row r="18093">
          <cell r="C18093" t="str">
            <v>24891A79B00</v>
          </cell>
          <cell r="D18093">
            <v>94582396</v>
          </cell>
        </row>
        <row r="18094">
          <cell r="C18094" t="str">
            <v>24892A79B00</v>
          </cell>
          <cell r="D18094">
            <v>94582397</v>
          </cell>
        </row>
        <row r="18095">
          <cell r="C18095" t="str">
            <v>24897-61D00</v>
          </cell>
          <cell r="D18095">
            <v>94582398</v>
          </cell>
        </row>
        <row r="18096">
          <cell r="C18096" t="str">
            <v>24990-78B00</v>
          </cell>
          <cell r="D18096">
            <v>94582399</v>
          </cell>
        </row>
        <row r="18097">
          <cell r="C18097" t="str">
            <v>24990-78B30</v>
          </cell>
          <cell r="D18097">
            <v>94582400</v>
          </cell>
        </row>
        <row r="18098">
          <cell r="C18098" t="str">
            <v>24990A78B00</v>
          </cell>
          <cell r="D18098">
            <v>94582401</v>
          </cell>
        </row>
        <row r="18099">
          <cell r="C18099" t="str">
            <v>24990U78B00-000</v>
          </cell>
          <cell r="D18099" t="str">
            <v>tbd</v>
          </cell>
        </row>
        <row r="18100">
          <cell r="C18100" t="str">
            <v>24991A78B00</v>
          </cell>
          <cell r="D18100">
            <v>94582402</v>
          </cell>
        </row>
        <row r="18101">
          <cell r="C18101" t="str">
            <v>24992-80D00</v>
          </cell>
          <cell r="D18101">
            <v>94582403</v>
          </cell>
        </row>
        <row r="18102">
          <cell r="C18102" t="str">
            <v>24992A78B00</v>
          </cell>
          <cell r="D18102">
            <v>94582404</v>
          </cell>
        </row>
        <row r="18103">
          <cell r="C18103" t="str">
            <v>24993A78B00</v>
          </cell>
          <cell r="D18103">
            <v>94582405</v>
          </cell>
        </row>
        <row r="18104">
          <cell r="C18104" t="str">
            <v>24996-78B00</v>
          </cell>
          <cell r="D18104">
            <v>94582406</v>
          </cell>
        </row>
        <row r="18105">
          <cell r="C18105" t="str">
            <v>24996-78B00-000</v>
          </cell>
          <cell r="D18105">
            <v>94582406</v>
          </cell>
        </row>
        <row r="18106">
          <cell r="C18106" t="str">
            <v>24996-80D00</v>
          </cell>
          <cell r="D18106">
            <v>94582407</v>
          </cell>
        </row>
        <row r="18107">
          <cell r="C18107" t="str">
            <v>25000272U00</v>
          </cell>
          <cell r="D18107">
            <v>96915956</v>
          </cell>
        </row>
        <row r="18108">
          <cell r="C18108" t="str">
            <v>25003085U00</v>
          </cell>
          <cell r="D18108">
            <v>96915957</v>
          </cell>
        </row>
        <row r="18109">
          <cell r="C18109" t="str">
            <v>25037223-A</v>
          </cell>
          <cell r="D18109">
            <v>94581035</v>
          </cell>
        </row>
        <row r="18110">
          <cell r="C18110" t="str">
            <v>25121-80D00</v>
          </cell>
          <cell r="D18110">
            <v>94582408</v>
          </cell>
        </row>
        <row r="18111">
          <cell r="C18111" t="str">
            <v>25121-85051</v>
          </cell>
          <cell r="D18111">
            <v>94582409</v>
          </cell>
        </row>
        <row r="18112">
          <cell r="C18112" t="str">
            <v>251S1-80D00</v>
          </cell>
          <cell r="D18112">
            <v>94582410</v>
          </cell>
        </row>
        <row r="18113">
          <cell r="C18113" t="str">
            <v>251S1-85051</v>
          </cell>
          <cell r="D18113">
            <v>94582411</v>
          </cell>
        </row>
        <row r="18114">
          <cell r="C18114" t="str">
            <v>25211A80D00</v>
          </cell>
          <cell r="D18114">
            <v>94582412</v>
          </cell>
        </row>
        <row r="18115">
          <cell r="C18115" t="str">
            <v>25221-70B00</v>
          </cell>
          <cell r="D18115">
            <v>94582413</v>
          </cell>
        </row>
        <row r="18116">
          <cell r="C18116" t="str">
            <v>25221A80D00</v>
          </cell>
          <cell r="D18116">
            <v>94582414</v>
          </cell>
        </row>
        <row r="18117">
          <cell r="C18117" t="str">
            <v>25231-70B50</v>
          </cell>
          <cell r="D18117">
            <v>94580285</v>
          </cell>
        </row>
        <row r="18118">
          <cell r="C18118" t="str">
            <v>25251-73B50</v>
          </cell>
          <cell r="D18118">
            <v>94582416</v>
          </cell>
        </row>
        <row r="18119">
          <cell r="C18119" t="str">
            <v>25251-78B00</v>
          </cell>
          <cell r="D18119">
            <v>94582417</v>
          </cell>
        </row>
        <row r="18120">
          <cell r="C18120" t="str">
            <v>25251A73B50</v>
          </cell>
          <cell r="D18120">
            <v>94580286</v>
          </cell>
        </row>
        <row r="18121">
          <cell r="C18121" t="str">
            <v>25251A83D00</v>
          </cell>
          <cell r="D18121">
            <v>94582419</v>
          </cell>
        </row>
        <row r="18122">
          <cell r="C18122" t="str">
            <v>25251A85001</v>
          </cell>
          <cell r="D18122">
            <v>94582420</v>
          </cell>
        </row>
        <row r="18123">
          <cell r="C18123" t="str">
            <v>25255A60B01</v>
          </cell>
          <cell r="D18123">
            <v>94580287</v>
          </cell>
        </row>
        <row r="18124">
          <cell r="C18124" t="str">
            <v>25261-70B01</v>
          </cell>
          <cell r="D18124">
            <v>94582421</v>
          </cell>
        </row>
        <row r="18125">
          <cell r="C18125" t="str">
            <v>25261-70B52</v>
          </cell>
          <cell r="D18125">
            <v>94580288</v>
          </cell>
        </row>
        <row r="18126">
          <cell r="C18126" t="str">
            <v>25271-70B02</v>
          </cell>
          <cell r="D18126">
            <v>94580289</v>
          </cell>
        </row>
        <row r="18127">
          <cell r="C18127" t="str">
            <v>25281-70B01</v>
          </cell>
          <cell r="D18127">
            <v>94580290</v>
          </cell>
        </row>
        <row r="18128">
          <cell r="C18128" t="str">
            <v>252S1A73B01</v>
          </cell>
          <cell r="D18128">
            <v>94582425</v>
          </cell>
        </row>
        <row r="18129">
          <cell r="C18129" t="str">
            <v>252S1A80D00</v>
          </cell>
          <cell r="D18129">
            <v>94582426</v>
          </cell>
        </row>
        <row r="18130">
          <cell r="C18130" t="str">
            <v>252S2-70B00</v>
          </cell>
          <cell r="D18130">
            <v>94582427</v>
          </cell>
        </row>
        <row r="18131">
          <cell r="C18131" t="str">
            <v>252S2A80D00</v>
          </cell>
          <cell r="D18131">
            <v>94582428</v>
          </cell>
        </row>
        <row r="18132">
          <cell r="C18132" t="str">
            <v>25311-60B00</v>
          </cell>
          <cell r="D18132">
            <v>94582429</v>
          </cell>
        </row>
        <row r="18133">
          <cell r="C18133" t="str">
            <v>25311A78B00</v>
          </cell>
          <cell r="D18133">
            <v>94580291</v>
          </cell>
        </row>
        <row r="18134">
          <cell r="C18134" t="str">
            <v>25321A60B00</v>
          </cell>
          <cell r="D18134">
            <v>94580292</v>
          </cell>
        </row>
        <row r="18135">
          <cell r="C18135" t="str">
            <v>25411A63D01</v>
          </cell>
          <cell r="D18135">
            <v>94582430</v>
          </cell>
        </row>
        <row r="18136">
          <cell r="C18136" t="str">
            <v>25411A70D00</v>
          </cell>
          <cell r="D18136">
            <v>94582431</v>
          </cell>
        </row>
        <row r="18137">
          <cell r="C18137" t="str">
            <v>25411A70D50</v>
          </cell>
          <cell r="D18137">
            <v>94582432</v>
          </cell>
        </row>
        <row r="18138">
          <cell r="C18138" t="str">
            <v>25415-70B00</v>
          </cell>
          <cell r="D18138">
            <v>94582433</v>
          </cell>
        </row>
        <row r="18139">
          <cell r="C18139" t="str">
            <v>25415A70B00</v>
          </cell>
          <cell r="D18139">
            <v>94582434</v>
          </cell>
        </row>
        <row r="18140">
          <cell r="C18140" t="str">
            <v>25415A70D00</v>
          </cell>
          <cell r="D18140">
            <v>94582435</v>
          </cell>
        </row>
        <row r="18141">
          <cell r="C18141" t="str">
            <v>25420A70D00</v>
          </cell>
          <cell r="D18141">
            <v>94582436</v>
          </cell>
        </row>
        <row r="18142">
          <cell r="C18142" t="str">
            <v>25420A70D50</v>
          </cell>
          <cell r="D18142">
            <v>94582437</v>
          </cell>
        </row>
        <row r="18143">
          <cell r="C18143" t="str">
            <v>25421-70D50</v>
          </cell>
          <cell r="D18143">
            <v>94582438</v>
          </cell>
        </row>
        <row r="18144">
          <cell r="C18144" t="str">
            <v>25421-79502</v>
          </cell>
          <cell r="D18144">
            <v>94582439</v>
          </cell>
        </row>
        <row r="18145">
          <cell r="C18145" t="str">
            <v>25421A63D01</v>
          </cell>
          <cell r="D18145">
            <v>94582440</v>
          </cell>
        </row>
        <row r="18146">
          <cell r="C18146" t="str">
            <v>25422-85050</v>
          </cell>
          <cell r="D18146">
            <v>94582441</v>
          </cell>
        </row>
        <row r="18147">
          <cell r="C18147" t="str">
            <v>25431A73B51</v>
          </cell>
          <cell r="D18147">
            <v>94580293</v>
          </cell>
        </row>
        <row r="18148">
          <cell r="C18148" t="str">
            <v>25435-70B00</v>
          </cell>
          <cell r="D18148">
            <v>94582443</v>
          </cell>
        </row>
        <row r="18149">
          <cell r="C18149" t="str">
            <v>25435A70B00</v>
          </cell>
          <cell r="D18149">
            <v>94580294</v>
          </cell>
        </row>
        <row r="18150">
          <cell r="C18150" t="str">
            <v>25451A73B52</v>
          </cell>
          <cell r="D18150">
            <v>94582444</v>
          </cell>
        </row>
        <row r="18151">
          <cell r="C18151" t="str">
            <v>25451A78B00</v>
          </cell>
          <cell r="D18151">
            <v>94582445</v>
          </cell>
        </row>
        <row r="18152">
          <cell r="C18152" t="str">
            <v>25451A80D00</v>
          </cell>
          <cell r="D18152">
            <v>94582446</v>
          </cell>
        </row>
        <row r="18153">
          <cell r="C18153" t="str">
            <v>25451A80D50</v>
          </cell>
          <cell r="D18153">
            <v>94582447</v>
          </cell>
        </row>
        <row r="18154">
          <cell r="C18154" t="str">
            <v>25455-80D00</v>
          </cell>
          <cell r="D18154">
            <v>94582448</v>
          </cell>
        </row>
        <row r="18155">
          <cell r="C18155" t="str">
            <v>25455A80D20</v>
          </cell>
          <cell r="D18155">
            <v>94580295</v>
          </cell>
        </row>
        <row r="18156">
          <cell r="C18156" t="str">
            <v>25460-73B00</v>
          </cell>
          <cell r="D18156">
            <v>94582449</v>
          </cell>
        </row>
        <row r="18157">
          <cell r="C18157" t="str">
            <v>25460A73B00</v>
          </cell>
          <cell r="D18157">
            <v>94580296</v>
          </cell>
        </row>
        <row r="18158">
          <cell r="C18158" t="str">
            <v>25461-73B00</v>
          </cell>
          <cell r="D18158">
            <v>94580297</v>
          </cell>
        </row>
        <row r="18159">
          <cell r="C18159" t="str">
            <v>25462-70B00</v>
          </cell>
          <cell r="D18159">
            <v>94580298</v>
          </cell>
        </row>
        <row r="18160">
          <cell r="C18160" t="str">
            <v>25463-54A00</v>
          </cell>
          <cell r="D18160">
            <v>94580299</v>
          </cell>
        </row>
        <row r="18161">
          <cell r="C18161" t="str">
            <v>25464-70B00</v>
          </cell>
          <cell r="D18161">
            <v>94580300</v>
          </cell>
        </row>
        <row r="18162">
          <cell r="C18162" t="str">
            <v>25481-79400</v>
          </cell>
          <cell r="D18162">
            <v>94582455</v>
          </cell>
        </row>
        <row r="18163">
          <cell r="C18163" t="str">
            <v>25482-85000</v>
          </cell>
          <cell r="D18163">
            <v>94582456</v>
          </cell>
        </row>
        <row r="18164">
          <cell r="C18164" t="str">
            <v>25482-85051</v>
          </cell>
          <cell r="D18164">
            <v>94582457</v>
          </cell>
        </row>
        <row r="18165">
          <cell r="C18165" t="str">
            <v>254S1A73B52</v>
          </cell>
          <cell r="D18165">
            <v>94582458</v>
          </cell>
        </row>
        <row r="18166">
          <cell r="C18166" t="str">
            <v>254S1A78B00</v>
          </cell>
          <cell r="D18166">
            <v>94582459</v>
          </cell>
        </row>
        <row r="18167">
          <cell r="C18167" t="str">
            <v>254S1A80D00</v>
          </cell>
          <cell r="D18167">
            <v>94582460</v>
          </cell>
        </row>
        <row r="18168">
          <cell r="C18168" t="str">
            <v>254S1A80D50</v>
          </cell>
          <cell r="D18168">
            <v>94582461</v>
          </cell>
        </row>
        <row r="18169">
          <cell r="C18169" t="str">
            <v>25510A73B01</v>
          </cell>
          <cell r="D18169">
            <v>94582462</v>
          </cell>
        </row>
        <row r="18170">
          <cell r="C18170" t="str">
            <v>25511-73B01</v>
          </cell>
          <cell r="D18170">
            <v>94582463</v>
          </cell>
        </row>
        <row r="18171">
          <cell r="C18171" t="str">
            <v>25515-60B01</v>
          </cell>
          <cell r="D18171">
            <v>94582464</v>
          </cell>
        </row>
        <row r="18172">
          <cell r="C18172" t="str">
            <v>25515A60B01</v>
          </cell>
          <cell r="D18172">
            <v>94582465</v>
          </cell>
        </row>
        <row r="18173">
          <cell r="C18173" t="str">
            <v>25520A80D00</v>
          </cell>
          <cell r="D18173">
            <v>94582466</v>
          </cell>
        </row>
        <row r="18174">
          <cell r="C18174" t="str">
            <v>25520A83D00</v>
          </cell>
          <cell r="D18174">
            <v>94582467</v>
          </cell>
        </row>
        <row r="18175">
          <cell r="C18175" t="str">
            <v>25521-80D00</v>
          </cell>
          <cell r="D18175">
            <v>94582468</v>
          </cell>
        </row>
        <row r="18176">
          <cell r="C18176" t="str">
            <v>25521-83D00</v>
          </cell>
          <cell r="D18176">
            <v>94582469</v>
          </cell>
        </row>
        <row r="18177">
          <cell r="C18177" t="str">
            <v>25521A70B02</v>
          </cell>
          <cell r="D18177">
            <v>94582470</v>
          </cell>
        </row>
        <row r="18178">
          <cell r="C18178" t="str">
            <v>25522-80D00</v>
          </cell>
          <cell r="D18178">
            <v>94582471</v>
          </cell>
        </row>
        <row r="18179">
          <cell r="C18179" t="str">
            <v>25522-83D00</v>
          </cell>
          <cell r="D18179">
            <v>94582472</v>
          </cell>
        </row>
        <row r="18180">
          <cell r="C18180" t="str">
            <v>25523-80D00</v>
          </cell>
          <cell r="D18180">
            <v>94582473</v>
          </cell>
        </row>
        <row r="18181">
          <cell r="C18181" t="str">
            <v>25530A80D00</v>
          </cell>
          <cell r="D18181">
            <v>94582474</v>
          </cell>
        </row>
        <row r="18182">
          <cell r="C18182" t="str">
            <v>25531-60B01</v>
          </cell>
          <cell r="D18182">
            <v>94582475</v>
          </cell>
        </row>
        <row r="18183">
          <cell r="C18183" t="str">
            <v>25531-80D00</v>
          </cell>
          <cell r="D18183">
            <v>94582476</v>
          </cell>
        </row>
        <row r="18184">
          <cell r="C18184" t="str">
            <v>25531A60B01</v>
          </cell>
          <cell r="D18184">
            <v>94582477</v>
          </cell>
        </row>
        <row r="18185">
          <cell r="C18185" t="str">
            <v>25532-80D00</v>
          </cell>
          <cell r="D18185">
            <v>94582478</v>
          </cell>
        </row>
        <row r="18186">
          <cell r="C18186" t="str">
            <v>25533A80D00</v>
          </cell>
          <cell r="D18186">
            <v>94582479</v>
          </cell>
        </row>
        <row r="18187">
          <cell r="C18187" t="str">
            <v>25535-85001</v>
          </cell>
          <cell r="D18187">
            <v>94582480</v>
          </cell>
        </row>
        <row r="18188">
          <cell r="C18188" t="str">
            <v>25536-79500</v>
          </cell>
          <cell r="D18188">
            <v>94582481</v>
          </cell>
        </row>
        <row r="18189">
          <cell r="C18189" t="str">
            <v>25537-85000</v>
          </cell>
          <cell r="D18189">
            <v>94582482</v>
          </cell>
        </row>
        <row r="18190">
          <cell r="C18190" t="str">
            <v>25541-60B00</v>
          </cell>
          <cell r="D18190">
            <v>94580301</v>
          </cell>
        </row>
        <row r="18191">
          <cell r="C18191" t="str">
            <v>25541-80D00</v>
          </cell>
          <cell r="D18191">
            <v>94582484</v>
          </cell>
        </row>
        <row r="18192">
          <cell r="C18192" t="str">
            <v>25541-83D00</v>
          </cell>
          <cell r="D18192">
            <v>94582485</v>
          </cell>
        </row>
        <row r="18193">
          <cell r="C18193" t="str">
            <v>25545A85054</v>
          </cell>
          <cell r="D18193">
            <v>94582486</v>
          </cell>
        </row>
        <row r="18194">
          <cell r="C18194" t="str">
            <v>25546-60C00</v>
          </cell>
          <cell r="D18194">
            <v>94582487</v>
          </cell>
        </row>
        <row r="18195">
          <cell r="C18195" t="str">
            <v>25547-70D00</v>
          </cell>
          <cell r="D18195">
            <v>94582488</v>
          </cell>
        </row>
        <row r="18196">
          <cell r="C18196" t="str">
            <v>25571A73B50</v>
          </cell>
          <cell r="D18196">
            <v>94582489</v>
          </cell>
        </row>
        <row r="18197">
          <cell r="C18197" t="str">
            <v>25571A78B00</v>
          </cell>
          <cell r="D18197">
            <v>94582490</v>
          </cell>
        </row>
        <row r="18198">
          <cell r="C18198" t="str">
            <v>25573-60B10</v>
          </cell>
          <cell r="D18198">
            <v>94582491</v>
          </cell>
        </row>
        <row r="18199">
          <cell r="C18199" t="str">
            <v>25573-60B60</v>
          </cell>
          <cell r="D18199">
            <v>94582492</v>
          </cell>
        </row>
        <row r="18200">
          <cell r="C18200" t="str">
            <v>25574-78B30</v>
          </cell>
          <cell r="D18200">
            <v>94580302</v>
          </cell>
        </row>
        <row r="18201">
          <cell r="C18201" t="str">
            <v>25575-60B50</v>
          </cell>
          <cell r="D18201">
            <v>94582493</v>
          </cell>
        </row>
        <row r="18202">
          <cell r="C18202" t="str">
            <v>25576-70D00</v>
          </cell>
          <cell r="D18202">
            <v>94582494</v>
          </cell>
        </row>
        <row r="18203">
          <cell r="C18203" t="str">
            <v>25577-70B00</v>
          </cell>
          <cell r="D18203">
            <v>94582495</v>
          </cell>
        </row>
        <row r="18204">
          <cell r="C18204" t="str">
            <v>25577-70D00</v>
          </cell>
          <cell r="D18204">
            <v>94582496</v>
          </cell>
        </row>
        <row r="18205">
          <cell r="C18205" t="str">
            <v>25577A70B00</v>
          </cell>
          <cell r="D18205">
            <v>94580303</v>
          </cell>
        </row>
        <row r="18206">
          <cell r="C18206" t="str">
            <v>25581-60B50</v>
          </cell>
          <cell r="D18206">
            <v>94582497</v>
          </cell>
        </row>
        <row r="18207">
          <cell r="C18207" t="str">
            <v>25583-60B50</v>
          </cell>
          <cell r="D18207">
            <v>94582498</v>
          </cell>
        </row>
        <row r="18208">
          <cell r="C18208" t="str">
            <v>25583A60B50</v>
          </cell>
          <cell r="D18208">
            <v>94582499</v>
          </cell>
        </row>
        <row r="18209">
          <cell r="C18209" t="str">
            <v>25584A60B50</v>
          </cell>
          <cell r="D18209">
            <v>94580304</v>
          </cell>
        </row>
        <row r="18210">
          <cell r="C18210" t="str">
            <v>25588-60B00</v>
          </cell>
          <cell r="D18210">
            <v>94580305</v>
          </cell>
        </row>
        <row r="18211">
          <cell r="C18211" t="str">
            <v>25595A82000</v>
          </cell>
          <cell r="D18211">
            <v>94582501</v>
          </cell>
        </row>
        <row r="18212">
          <cell r="C18212" t="str">
            <v>255S1A73B01</v>
          </cell>
          <cell r="D18212">
            <v>94582502</v>
          </cell>
        </row>
        <row r="18213">
          <cell r="C18213" t="str">
            <v>255S3-60B60</v>
          </cell>
          <cell r="D18213">
            <v>94582503</v>
          </cell>
        </row>
        <row r="18214">
          <cell r="C18214" t="str">
            <v>255S7A73B50</v>
          </cell>
          <cell r="D18214">
            <v>94582504</v>
          </cell>
        </row>
        <row r="18215">
          <cell r="C18215" t="str">
            <v>255S7A78B00</v>
          </cell>
          <cell r="D18215">
            <v>94582505</v>
          </cell>
        </row>
        <row r="18216">
          <cell r="C18216" t="str">
            <v>25701A60B03</v>
          </cell>
          <cell r="D18216">
            <v>94582506</v>
          </cell>
        </row>
        <row r="18217">
          <cell r="C18217" t="str">
            <v>26121-73B01</v>
          </cell>
          <cell r="D18217">
            <v>94580306</v>
          </cell>
        </row>
        <row r="18218">
          <cell r="C18218" t="str">
            <v>26122-70D50</v>
          </cell>
          <cell r="D18218">
            <v>94582508</v>
          </cell>
        </row>
        <row r="18219">
          <cell r="C18219" t="str">
            <v>26130-78B30</v>
          </cell>
          <cell r="D18219">
            <v>94580307</v>
          </cell>
        </row>
        <row r="18220">
          <cell r="C18220" t="str">
            <v>26131-78B30</v>
          </cell>
          <cell r="D18220">
            <v>94580308</v>
          </cell>
        </row>
        <row r="18221">
          <cell r="C18221" t="str">
            <v>26131-78B30-000</v>
          </cell>
          <cell r="D18221">
            <v>94580308</v>
          </cell>
        </row>
        <row r="18222">
          <cell r="C18222" t="str">
            <v>26132-78B30</v>
          </cell>
          <cell r="D18222">
            <v>94580309</v>
          </cell>
        </row>
        <row r="18223">
          <cell r="C18223" t="str">
            <v>27102A80D00</v>
          </cell>
          <cell r="D18223">
            <v>94582511</v>
          </cell>
        </row>
        <row r="18224">
          <cell r="C18224" t="str">
            <v>27102A83D00</v>
          </cell>
          <cell r="D18224">
            <v>94582512</v>
          </cell>
        </row>
        <row r="18225">
          <cell r="C18225" t="str">
            <v>27102A83D00-000</v>
          </cell>
          <cell r="D18225">
            <v>94582512</v>
          </cell>
        </row>
        <row r="18226">
          <cell r="C18226" t="str">
            <v>27110-80002</v>
          </cell>
          <cell r="D18226">
            <v>94582513</v>
          </cell>
        </row>
        <row r="18227">
          <cell r="C18227" t="str">
            <v>27111-80001</v>
          </cell>
          <cell r="D18227">
            <v>94582514</v>
          </cell>
        </row>
        <row r="18228">
          <cell r="C18228" t="str">
            <v>27131A80D00</v>
          </cell>
          <cell r="D18228">
            <v>94582515</v>
          </cell>
        </row>
        <row r="18229">
          <cell r="C18229" t="str">
            <v>27132A63202</v>
          </cell>
          <cell r="D18229">
            <v>94582516</v>
          </cell>
        </row>
        <row r="18230">
          <cell r="C18230" t="str">
            <v>27141A80D00</v>
          </cell>
          <cell r="D18230">
            <v>94582517</v>
          </cell>
        </row>
        <row r="18231">
          <cell r="C18231" t="str">
            <v>27150A80D00</v>
          </cell>
          <cell r="D18231">
            <v>94582518</v>
          </cell>
        </row>
        <row r="18232">
          <cell r="C18232" t="str">
            <v>27150A83D00</v>
          </cell>
          <cell r="D18232">
            <v>94582519</v>
          </cell>
        </row>
        <row r="18233">
          <cell r="C18233" t="str">
            <v>27151A80D00</v>
          </cell>
          <cell r="D18233">
            <v>94582520</v>
          </cell>
        </row>
        <row r="18234">
          <cell r="C18234" t="str">
            <v>27151A83D00</v>
          </cell>
          <cell r="D18234">
            <v>94582521</v>
          </cell>
        </row>
        <row r="18235">
          <cell r="C18235" t="str">
            <v>27152A80D00</v>
          </cell>
          <cell r="D18235">
            <v>94582522</v>
          </cell>
        </row>
        <row r="18236">
          <cell r="C18236" t="str">
            <v>27191A80D00</v>
          </cell>
          <cell r="D18236">
            <v>94582523</v>
          </cell>
        </row>
        <row r="18237">
          <cell r="C18237" t="str">
            <v>27192A80D00</v>
          </cell>
          <cell r="D18237">
            <v>94582524</v>
          </cell>
        </row>
        <row r="18238">
          <cell r="C18238" t="str">
            <v>27193A80D00</v>
          </cell>
          <cell r="D18238">
            <v>94582525</v>
          </cell>
        </row>
        <row r="18239">
          <cell r="C18239" t="str">
            <v>27194A80D00</v>
          </cell>
          <cell r="D18239">
            <v>94582526</v>
          </cell>
        </row>
        <row r="18240">
          <cell r="C18240" t="str">
            <v>27195A80D00</v>
          </cell>
          <cell r="D18240">
            <v>94582527</v>
          </cell>
        </row>
        <row r="18241">
          <cell r="C18241" t="str">
            <v>27196A80D00</v>
          </cell>
          <cell r="D18241">
            <v>94582528</v>
          </cell>
        </row>
        <row r="18242">
          <cell r="C18242" t="str">
            <v>27197A80D00</v>
          </cell>
          <cell r="D18242">
            <v>94582529</v>
          </cell>
        </row>
        <row r="18243">
          <cell r="C18243" t="str">
            <v>27198A80D00</v>
          </cell>
          <cell r="D18243">
            <v>94582530</v>
          </cell>
        </row>
        <row r="18244">
          <cell r="C18244" t="str">
            <v>27200A80D00</v>
          </cell>
          <cell r="D18244">
            <v>94580310</v>
          </cell>
        </row>
        <row r="18245">
          <cell r="C18245" t="str">
            <v>27210A80D00</v>
          </cell>
          <cell r="D18245">
            <v>94582531</v>
          </cell>
        </row>
        <row r="18246">
          <cell r="C18246" t="str">
            <v>27220A80D00</v>
          </cell>
          <cell r="D18246">
            <v>94582532</v>
          </cell>
        </row>
        <row r="18247">
          <cell r="C18247" t="str">
            <v>27300-80D10</v>
          </cell>
          <cell r="D18247">
            <v>94582533</v>
          </cell>
        </row>
        <row r="18248">
          <cell r="C18248" t="str">
            <v>27311-80D00</v>
          </cell>
          <cell r="D18248">
            <v>94582534</v>
          </cell>
        </row>
        <row r="18249">
          <cell r="C18249" t="str">
            <v>27311-80D10</v>
          </cell>
          <cell r="D18249">
            <v>94582535</v>
          </cell>
        </row>
        <row r="18250">
          <cell r="C18250" t="str">
            <v>27315-80001</v>
          </cell>
          <cell r="D18250">
            <v>94582536</v>
          </cell>
        </row>
        <row r="18251">
          <cell r="C18251" t="str">
            <v>27315-80D00</v>
          </cell>
          <cell r="D18251">
            <v>94582537</v>
          </cell>
        </row>
        <row r="18252">
          <cell r="C18252" t="str">
            <v>27321-80D00</v>
          </cell>
          <cell r="D18252">
            <v>94582538</v>
          </cell>
        </row>
        <row r="18253">
          <cell r="C18253" t="str">
            <v>27321-80D10</v>
          </cell>
          <cell r="D18253">
            <v>94582539</v>
          </cell>
        </row>
        <row r="18254">
          <cell r="C18254" t="str">
            <v>27331-78B00</v>
          </cell>
          <cell r="D18254">
            <v>94582540</v>
          </cell>
        </row>
        <row r="18255">
          <cell r="C18255" t="str">
            <v>27331-78B10</v>
          </cell>
          <cell r="D18255">
            <v>94582541</v>
          </cell>
        </row>
        <row r="18256">
          <cell r="C18256" t="str">
            <v>27341-80D00</v>
          </cell>
          <cell r="D18256">
            <v>94582542</v>
          </cell>
        </row>
        <row r="18257">
          <cell r="C18257" t="str">
            <v>27341-80D10</v>
          </cell>
          <cell r="D18257">
            <v>94582543</v>
          </cell>
        </row>
        <row r="18258">
          <cell r="C18258" t="str">
            <v>27341-80D20</v>
          </cell>
          <cell r="D18258">
            <v>94582544</v>
          </cell>
        </row>
        <row r="18259">
          <cell r="C18259" t="str">
            <v>27341-80D30</v>
          </cell>
          <cell r="D18259">
            <v>94582545</v>
          </cell>
        </row>
        <row r="18260">
          <cell r="C18260" t="str">
            <v>27351A64B01</v>
          </cell>
          <cell r="D18260">
            <v>94580311</v>
          </cell>
        </row>
        <row r="18261">
          <cell r="C18261" t="str">
            <v>27351A77300</v>
          </cell>
          <cell r="D18261">
            <v>94582547</v>
          </cell>
        </row>
        <row r="18262">
          <cell r="C18262" t="str">
            <v>27400-78B00</v>
          </cell>
          <cell r="D18262">
            <v>94582548</v>
          </cell>
        </row>
        <row r="18263">
          <cell r="C18263" t="str">
            <v>27411-73B00</v>
          </cell>
          <cell r="D18263">
            <v>94580312</v>
          </cell>
        </row>
        <row r="18264">
          <cell r="C18264" t="str">
            <v>27411-78B00</v>
          </cell>
          <cell r="D18264">
            <v>94581015</v>
          </cell>
        </row>
        <row r="18265">
          <cell r="C18265" t="str">
            <v>27411-80D00</v>
          </cell>
          <cell r="D18265">
            <v>94582551</v>
          </cell>
        </row>
        <row r="18266">
          <cell r="C18266" t="str">
            <v>27431-73B21</v>
          </cell>
          <cell r="D18266">
            <v>94580313</v>
          </cell>
        </row>
        <row r="18267">
          <cell r="C18267" t="str">
            <v>27450-80D00</v>
          </cell>
          <cell r="D18267">
            <v>94582553</v>
          </cell>
        </row>
        <row r="18268">
          <cell r="C18268" t="str">
            <v>27451-80712</v>
          </cell>
          <cell r="D18268">
            <v>94582554</v>
          </cell>
        </row>
        <row r="18269">
          <cell r="C18269" t="str">
            <v>27452-80D00</v>
          </cell>
          <cell r="D18269">
            <v>94582555</v>
          </cell>
        </row>
        <row r="18270">
          <cell r="C18270" t="str">
            <v>27461-63201</v>
          </cell>
          <cell r="D18270">
            <v>94582556</v>
          </cell>
        </row>
        <row r="18271">
          <cell r="C18271" t="str">
            <v>27462-63202</v>
          </cell>
          <cell r="D18271">
            <v>94582557</v>
          </cell>
        </row>
        <row r="18272">
          <cell r="C18272" t="str">
            <v>27511-78B00</v>
          </cell>
          <cell r="D18272">
            <v>94582558</v>
          </cell>
        </row>
        <row r="18273">
          <cell r="C18273" t="str">
            <v>27511-78B10</v>
          </cell>
          <cell r="D18273">
            <v>94582559</v>
          </cell>
        </row>
        <row r="18274">
          <cell r="C18274" t="str">
            <v>28100-78B90</v>
          </cell>
          <cell r="D18274">
            <v>94582560</v>
          </cell>
        </row>
        <row r="18275">
          <cell r="C18275" t="str">
            <v>28100-78B90-5PK</v>
          </cell>
          <cell r="D18275">
            <v>94582561</v>
          </cell>
        </row>
        <row r="18276">
          <cell r="C18276" t="str">
            <v>28100-79B00</v>
          </cell>
          <cell r="D18276">
            <v>94582562</v>
          </cell>
        </row>
        <row r="18277">
          <cell r="C18277" t="str">
            <v>28100-79B00-5PK</v>
          </cell>
          <cell r="D18277">
            <v>94582563</v>
          </cell>
        </row>
        <row r="18278">
          <cell r="C18278" t="str">
            <v>28100A60C53</v>
          </cell>
          <cell r="D18278">
            <v>94582564</v>
          </cell>
        </row>
        <row r="18279">
          <cell r="C18279" t="str">
            <v>28100A60C53-000</v>
          </cell>
          <cell r="D18279">
            <v>94582564</v>
          </cell>
        </row>
        <row r="18280">
          <cell r="C18280" t="str">
            <v>28100A63C43</v>
          </cell>
          <cell r="D18280">
            <v>94582565</v>
          </cell>
        </row>
        <row r="18281">
          <cell r="C18281" t="str">
            <v>28100A63C53</v>
          </cell>
          <cell r="D18281">
            <v>94582566</v>
          </cell>
        </row>
        <row r="18282">
          <cell r="C18282" t="str">
            <v>28100A70B45</v>
          </cell>
          <cell r="D18282">
            <v>94582567</v>
          </cell>
        </row>
        <row r="18283">
          <cell r="C18283" t="str">
            <v>28100A70B45-5PK</v>
          </cell>
          <cell r="D18283">
            <v>94582568</v>
          </cell>
        </row>
        <row r="18284">
          <cell r="C18284" t="str">
            <v>28100A78B82</v>
          </cell>
          <cell r="D18284">
            <v>94582569</v>
          </cell>
        </row>
        <row r="18285">
          <cell r="C18285" t="str">
            <v>28100A78B82-5PK</v>
          </cell>
          <cell r="D18285">
            <v>94582570</v>
          </cell>
        </row>
        <row r="18286">
          <cell r="C18286" t="str">
            <v>28110-78B90</v>
          </cell>
          <cell r="D18286">
            <v>94582571</v>
          </cell>
        </row>
        <row r="18287">
          <cell r="C18287" t="str">
            <v>28110-79B00</v>
          </cell>
          <cell r="D18287">
            <v>94582572</v>
          </cell>
        </row>
        <row r="18288">
          <cell r="C18288" t="str">
            <v>28110A60C00</v>
          </cell>
          <cell r="D18288">
            <v>94582573</v>
          </cell>
        </row>
        <row r="18289">
          <cell r="C18289" t="str">
            <v>28110A70B23</v>
          </cell>
          <cell r="D18289">
            <v>94582574</v>
          </cell>
        </row>
        <row r="18290">
          <cell r="C18290" t="str">
            <v>28111-78B90</v>
          </cell>
          <cell r="D18290">
            <v>94582575</v>
          </cell>
        </row>
        <row r="18291">
          <cell r="C18291" t="str">
            <v>28111-79B00</v>
          </cell>
          <cell r="D18291">
            <v>94582576</v>
          </cell>
        </row>
        <row r="18292">
          <cell r="C18292" t="str">
            <v>28111A60C00</v>
          </cell>
          <cell r="D18292">
            <v>94582577</v>
          </cell>
        </row>
        <row r="18293">
          <cell r="C18293" t="str">
            <v>28111A70B23</v>
          </cell>
          <cell r="D18293">
            <v>94582578</v>
          </cell>
        </row>
        <row r="18294">
          <cell r="C18294" t="str">
            <v>28112-79B00</v>
          </cell>
          <cell r="D18294">
            <v>94582579</v>
          </cell>
        </row>
        <row r="18295">
          <cell r="C18295" t="str">
            <v>28112-81400</v>
          </cell>
          <cell r="D18295">
            <v>94582580</v>
          </cell>
        </row>
        <row r="18296">
          <cell r="C18296" t="str">
            <v>28112A60C00</v>
          </cell>
          <cell r="D18296">
            <v>94580314</v>
          </cell>
        </row>
        <row r="18297">
          <cell r="C18297" t="str">
            <v>28113-78B90</v>
          </cell>
          <cell r="D18297">
            <v>94582582</v>
          </cell>
        </row>
        <row r="18298">
          <cell r="C18298" t="str">
            <v>28113-78B90-5PK</v>
          </cell>
          <cell r="D18298">
            <v>94582583</v>
          </cell>
        </row>
        <row r="18299">
          <cell r="C18299" t="str">
            <v>28113-79B00</v>
          </cell>
          <cell r="D18299">
            <v>94582584</v>
          </cell>
        </row>
        <row r="18300">
          <cell r="C18300" t="str">
            <v>28113A70B01</v>
          </cell>
          <cell r="D18300">
            <v>94582585</v>
          </cell>
        </row>
        <row r="18301">
          <cell r="C18301" t="str">
            <v>28113A70B01-5PK</v>
          </cell>
          <cell r="D18301">
            <v>94582586</v>
          </cell>
        </row>
        <row r="18302">
          <cell r="C18302" t="str">
            <v>28113A70B22</v>
          </cell>
          <cell r="D18302">
            <v>94582587</v>
          </cell>
        </row>
        <row r="18303">
          <cell r="C18303" t="str">
            <v>28113A70B22-5PK</v>
          </cell>
          <cell r="D18303">
            <v>94582588</v>
          </cell>
        </row>
        <row r="18304">
          <cell r="C18304" t="str">
            <v>28113A70B51</v>
          </cell>
          <cell r="D18304">
            <v>94582589</v>
          </cell>
        </row>
        <row r="18305">
          <cell r="C18305" t="str">
            <v>28113A70B51-5PK</v>
          </cell>
          <cell r="D18305">
            <v>94582590</v>
          </cell>
        </row>
        <row r="18306">
          <cell r="C18306" t="str">
            <v>28113A79B01</v>
          </cell>
          <cell r="D18306">
            <v>94582591</v>
          </cell>
        </row>
        <row r="18307">
          <cell r="C18307" t="str">
            <v>28113A79B01-5PK</v>
          </cell>
          <cell r="D18307">
            <v>94582592</v>
          </cell>
        </row>
        <row r="18308">
          <cell r="C18308" t="str">
            <v>28114-79B00</v>
          </cell>
          <cell r="D18308">
            <v>94582593</v>
          </cell>
        </row>
        <row r="18309">
          <cell r="C18309" t="str">
            <v>28114-82000</v>
          </cell>
          <cell r="D18309">
            <v>94582594</v>
          </cell>
        </row>
        <row r="18310">
          <cell r="C18310" t="str">
            <v>28115-82000</v>
          </cell>
          <cell r="D18310">
            <v>94582595</v>
          </cell>
        </row>
        <row r="18311">
          <cell r="C18311" t="str">
            <v>28120-79B00</v>
          </cell>
          <cell r="D18311">
            <v>94582596</v>
          </cell>
        </row>
        <row r="18312">
          <cell r="C18312" t="str">
            <v>28121-79B00</v>
          </cell>
          <cell r="D18312">
            <v>94582597</v>
          </cell>
        </row>
        <row r="18313">
          <cell r="C18313" t="str">
            <v>28122-79B00</v>
          </cell>
          <cell r="D18313">
            <v>94582598</v>
          </cell>
        </row>
        <row r="18314">
          <cell r="C18314" t="str">
            <v>28123-79B00</v>
          </cell>
          <cell r="D18314">
            <v>94582599</v>
          </cell>
        </row>
        <row r="18315">
          <cell r="C18315" t="str">
            <v>28124-79B00</v>
          </cell>
          <cell r="D18315">
            <v>94582600</v>
          </cell>
        </row>
        <row r="18316">
          <cell r="C18316" t="str">
            <v>28125-79B00</v>
          </cell>
          <cell r="D18316">
            <v>94582601</v>
          </cell>
        </row>
        <row r="18317">
          <cell r="C18317" t="str">
            <v>28130-79B00</v>
          </cell>
          <cell r="D18317">
            <v>94582602</v>
          </cell>
        </row>
        <row r="18318">
          <cell r="C18318" t="str">
            <v>28130A60C00</v>
          </cell>
          <cell r="D18318">
            <v>94582603</v>
          </cell>
        </row>
        <row r="18319">
          <cell r="C18319" t="str">
            <v>28131-79B00</v>
          </cell>
          <cell r="D18319">
            <v>94582604</v>
          </cell>
        </row>
        <row r="18320">
          <cell r="C18320" t="str">
            <v>28131A60C00</v>
          </cell>
          <cell r="D18320">
            <v>94582605</v>
          </cell>
        </row>
        <row r="18321">
          <cell r="C18321" t="str">
            <v>28132-79B00</v>
          </cell>
          <cell r="D18321">
            <v>94582606</v>
          </cell>
        </row>
        <row r="18322">
          <cell r="C18322" t="str">
            <v>28132A60C00</v>
          </cell>
          <cell r="D18322">
            <v>94581039</v>
          </cell>
        </row>
        <row r="18323">
          <cell r="C18323" t="str">
            <v>28135A85501</v>
          </cell>
          <cell r="D18323">
            <v>94582608</v>
          </cell>
        </row>
        <row r="18324">
          <cell r="C18324" t="str">
            <v>28136-78B90</v>
          </cell>
          <cell r="D18324">
            <v>94582609</v>
          </cell>
        </row>
        <row r="18325">
          <cell r="C18325" t="str">
            <v>28136A78B50</v>
          </cell>
          <cell r="D18325">
            <v>94582610</v>
          </cell>
        </row>
        <row r="18326">
          <cell r="C18326" t="str">
            <v>28140-79B00</v>
          </cell>
          <cell r="D18326">
            <v>94580315</v>
          </cell>
        </row>
        <row r="18327">
          <cell r="C18327" t="str">
            <v>28141-79B00</v>
          </cell>
          <cell r="D18327">
            <v>94582612</v>
          </cell>
        </row>
        <row r="18328">
          <cell r="C18328" t="str">
            <v>28142-79B00</v>
          </cell>
          <cell r="D18328">
            <v>94582613</v>
          </cell>
        </row>
        <row r="18329">
          <cell r="C18329" t="str">
            <v>28142A60C00</v>
          </cell>
          <cell r="D18329">
            <v>94580316</v>
          </cell>
        </row>
        <row r="18330">
          <cell r="C18330" t="str">
            <v>28150-79B00</v>
          </cell>
          <cell r="D18330">
            <v>94582615</v>
          </cell>
        </row>
        <row r="18331">
          <cell r="C18331" t="str">
            <v>28151-79B00</v>
          </cell>
          <cell r="D18331">
            <v>94582616</v>
          </cell>
        </row>
        <row r="18332">
          <cell r="C18332" t="str">
            <v>28151A75B00</v>
          </cell>
          <cell r="D18332">
            <v>94580317</v>
          </cell>
        </row>
        <row r="18333">
          <cell r="C18333" t="str">
            <v>28152-79B00</v>
          </cell>
          <cell r="D18333">
            <v>94582618</v>
          </cell>
        </row>
        <row r="18334">
          <cell r="C18334" t="str">
            <v>28152A75B00</v>
          </cell>
          <cell r="D18334">
            <v>94581040</v>
          </cell>
        </row>
        <row r="18335">
          <cell r="C18335" t="str">
            <v>28153-79B00</v>
          </cell>
          <cell r="D18335">
            <v>94582620</v>
          </cell>
        </row>
        <row r="18336">
          <cell r="C18336" t="str">
            <v>28160-79B00</v>
          </cell>
          <cell r="D18336">
            <v>94582621</v>
          </cell>
        </row>
        <row r="18337">
          <cell r="C18337" t="str">
            <v>28161-79B00</v>
          </cell>
          <cell r="D18337">
            <v>94582622</v>
          </cell>
        </row>
        <row r="18338">
          <cell r="C18338" t="str">
            <v>28161A60C00</v>
          </cell>
          <cell r="D18338">
            <v>94580318</v>
          </cell>
        </row>
        <row r="18339">
          <cell r="C18339" t="str">
            <v>28162-79B00</v>
          </cell>
          <cell r="D18339">
            <v>94582624</v>
          </cell>
        </row>
        <row r="18340">
          <cell r="C18340" t="str">
            <v>28162A60C01</v>
          </cell>
          <cell r="D18340">
            <v>94580319</v>
          </cell>
        </row>
        <row r="18341">
          <cell r="C18341" t="str">
            <v>28163-79B00</v>
          </cell>
          <cell r="D18341">
            <v>94582626</v>
          </cell>
        </row>
        <row r="18342">
          <cell r="C18342" t="str">
            <v>28164-79B00</v>
          </cell>
          <cell r="D18342">
            <v>94582627</v>
          </cell>
        </row>
        <row r="18343">
          <cell r="C18343" t="str">
            <v>28165-79B00</v>
          </cell>
          <cell r="D18343">
            <v>94582628</v>
          </cell>
        </row>
        <row r="18344">
          <cell r="C18344" t="str">
            <v>28170-79B00</v>
          </cell>
          <cell r="D18344">
            <v>94582629</v>
          </cell>
        </row>
        <row r="18345">
          <cell r="C18345" t="str">
            <v>28171A70D00</v>
          </cell>
          <cell r="D18345">
            <v>94582630</v>
          </cell>
        </row>
        <row r="18346">
          <cell r="C18346" t="str">
            <v>28177-79B00</v>
          </cell>
          <cell r="D18346">
            <v>94580320</v>
          </cell>
        </row>
        <row r="18347">
          <cell r="C18347" t="str">
            <v>28180A78B00</v>
          </cell>
          <cell r="D18347">
            <v>94582632</v>
          </cell>
        </row>
        <row r="18348">
          <cell r="C18348" t="str">
            <v>28189-82000</v>
          </cell>
          <cell r="D18348">
            <v>94582633</v>
          </cell>
        </row>
        <row r="18349">
          <cell r="C18349" t="str">
            <v>28190A78B10</v>
          </cell>
          <cell r="D18349">
            <v>94582634</v>
          </cell>
        </row>
        <row r="18350">
          <cell r="C18350" t="str">
            <v>28191-78B10</v>
          </cell>
          <cell r="D18350">
            <v>94582635</v>
          </cell>
        </row>
        <row r="18351">
          <cell r="C18351" t="str">
            <v>28192-78B00</v>
          </cell>
          <cell r="D18351">
            <v>94582636</v>
          </cell>
        </row>
        <row r="18352">
          <cell r="C18352" t="str">
            <v>28192-79B00</v>
          </cell>
          <cell r="D18352">
            <v>94582637</v>
          </cell>
        </row>
        <row r="18353">
          <cell r="C18353" t="str">
            <v>28193-79B00</v>
          </cell>
          <cell r="D18353">
            <v>94582638</v>
          </cell>
        </row>
        <row r="18354">
          <cell r="C18354" t="str">
            <v>281S1-70B45</v>
          </cell>
          <cell r="D18354">
            <v>94582639</v>
          </cell>
        </row>
        <row r="18355">
          <cell r="C18355" t="str">
            <v>281S1-70B45-5PK</v>
          </cell>
          <cell r="D18355">
            <v>94582640</v>
          </cell>
        </row>
        <row r="18356">
          <cell r="C18356" t="str">
            <v>281S1-78B82</v>
          </cell>
          <cell r="D18356">
            <v>94582641</v>
          </cell>
        </row>
        <row r="18357">
          <cell r="C18357" t="str">
            <v>281S1-78B82-5PK</v>
          </cell>
          <cell r="D18357">
            <v>94582642</v>
          </cell>
        </row>
        <row r="18358">
          <cell r="C18358" t="str">
            <v>281S3-78B90</v>
          </cell>
          <cell r="D18358">
            <v>94582643</v>
          </cell>
        </row>
        <row r="18359">
          <cell r="C18359" t="str">
            <v>281S3-78B90-5PK</v>
          </cell>
          <cell r="D18359">
            <v>94582644</v>
          </cell>
        </row>
        <row r="18360">
          <cell r="C18360" t="str">
            <v>28210A79B02</v>
          </cell>
          <cell r="D18360">
            <v>94582645</v>
          </cell>
        </row>
        <row r="18361">
          <cell r="C18361" t="str">
            <v>28231-60B00</v>
          </cell>
          <cell r="D18361">
            <v>94582646</v>
          </cell>
        </row>
        <row r="18362">
          <cell r="C18362" t="str">
            <v>28231-60B00-000</v>
          </cell>
          <cell r="D18362">
            <v>94582646</v>
          </cell>
        </row>
        <row r="18363">
          <cell r="C18363" t="str">
            <v>28250A78B01</v>
          </cell>
          <cell r="D18363">
            <v>94582647</v>
          </cell>
        </row>
        <row r="18364">
          <cell r="C18364" t="str">
            <v>28250A78B01-000</v>
          </cell>
          <cell r="D18364">
            <v>94582647</v>
          </cell>
        </row>
        <row r="18365">
          <cell r="C18365" t="str">
            <v>28251A78B01</v>
          </cell>
          <cell r="D18365">
            <v>94582648</v>
          </cell>
        </row>
        <row r="18366">
          <cell r="C18366" t="str">
            <v>28252-81400</v>
          </cell>
          <cell r="D18366">
            <v>94582649</v>
          </cell>
        </row>
        <row r="18367">
          <cell r="C18367" t="str">
            <v>28252-82010</v>
          </cell>
          <cell r="D18367">
            <v>94582650</v>
          </cell>
        </row>
        <row r="18368">
          <cell r="C18368" t="str">
            <v>28256-81400</v>
          </cell>
          <cell r="D18368">
            <v>94582651</v>
          </cell>
        </row>
        <row r="18369">
          <cell r="C18369" t="str">
            <v>28256A81400</v>
          </cell>
          <cell r="D18369">
            <v>94582652</v>
          </cell>
        </row>
        <row r="18370">
          <cell r="C18370" t="str">
            <v>28260A78B01</v>
          </cell>
          <cell r="D18370">
            <v>94582653</v>
          </cell>
        </row>
        <row r="18371">
          <cell r="C18371" t="str">
            <v>28260A78B01-000</v>
          </cell>
          <cell r="D18371">
            <v>94582653</v>
          </cell>
        </row>
        <row r="18372">
          <cell r="C18372" t="str">
            <v>28261-78B00</v>
          </cell>
          <cell r="D18372">
            <v>94582654</v>
          </cell>
        </row>
        <row r="18373">
          <cell r="C18373" t="str">
            <v>28262-82000</v>
          </cell>
          <cell r="D18373">
            <v>94582655</v>
          </cell>
        </row>
        <row r="18374">
          <cell r="C18374" t="str">
            <v>28265-70B00</v>
          </cell>
          <cell r="D18374">
            <v>94582656</v>
          </cell>
        </row>
        <row r="18375">
          <cell r="C18375" t="str">
            <v>28268A73B00</v>
          </cell>
          <cell r="D18375">
            <v>94582657</v>
          </cell>
        </row>
        <row r="18376">
          <cell r="C18376" t="str">
            <v>28270A60B00</v>
          </cell>
          <cell r="D18376">
            <v>94582658</v>
          </cell>
        </row>
        <row r="18377">
          <cell r="C18377" t="str">
            <v>28271-60B00</v>
          </cell>
          <cell r="D18377">
            <v>94582659</v>
          </cell>
        </row>
        <row r="18378">
          <cell r="C18378" t="str">
            <v>28272-60B00</v>
          </cell>
          <cell r="D18378">
            <v>94582660</v>
          </cell>
        </row>
        <row r="18379">
          <cell r="C18379" t="str">
            <v>28279-81400</v>
          </cell>
          <cell r="D18379">
            <v>94582661</v>
          </cell>
        </row>
        <row r="18380">
          <cell r="C18380" t="str">
            <v>28291A85000</v>
          </cell>
          <cell r="D18380">
            <v>94580321</v>
          </cell>
        </row>
        <row r="18381">
          <cell r="C18381" t="str">
            <v>28360A60C00</v>
          </cell>
          <cell r="D18381">
            <v>94582663</v>
          </cell>
        </row>
        <row r="18382">
          <cell r="C18382" t="str">
            <v>28361A60C00</v>
          </cell>
          <cell r="D18382">
            <v>94582664</v>
          </cell>
        </row>
        <row r="18383">
          <cell r="C18383" t="str">
            <v>28362A60C00</v>
          </cell>
          <cell r="D18383">
            <v>94582665</v>
          </cell>
        </row>
        <row r="18384">
          <cell r="C18384" t="str">
            <v>28363A60C00</v>
          </cell>
          <cell r="D18384">
            <v>94580322</v>
          </cell>
        </row>
        <row r="18385">
          <cell r="C18385" t="str">
            <v>28364A60C00</v>
          </cell>
          <cell r="D18385">
            <v>94582667</v>
          </cell>
        </row>
        <row r="18386">
          <cell r="C18386" t="str">
            <v>28365A60C00</v>
          </cell>
          <cell r="D18386">
            <v>94582668</v>
          </cell>
        </row>
        <row r="18387">
          <cell r="C18387" t="str">
            <v>28370A80D00</v>
          </cell>
          <cell r="D18387">
            <v>94582669</v>
          </cell>
        </row>
        <row r="18388">
          <cell r="C18388" t="str">
            <v>28370A83D00</v>
          </cell>
          <cell r="D18388">
            <v>94582670</v>
          </cell>
        </row>
        <row r="18389">
          <cell r="C18389" t="str">
            <v>28370A83D00-000</v>
          </cell>
          <cell r="D18389">
            <v>94582670</v>
          </cell>
        </row>
        <row r="18390">
          <cell r="C18390" t="str">
            <v>28380A80D00</v>
          </cell>
          <cell r="D18390">
            <v>94582671</v>
          </cell>
        </row>
        <row r="18391">
          <cell r="C18391" t="str">
            <v>28380A83D00</v>
          </cell>
          <cell r="D18391">
            <v>94582672</v>
          </cell>
        </row>
        <row r="18392">
          <cell r="C18392" t="str">
            <v>28380A83D00-000</v>
          </cell>
          <cell r="D18392">
            <v>94582672</v>
          </cell>
        </row>
        <row r="18393">
          <cell r="C18393" t="str">
            <v>28387-80D00</v>
          </cell>
          <cell r="D18393">
            <v>94582673</v>
          </cell>
        </row>
        <row r="18394">
          <cell r="C18394" t="str">
            <v>28387-80D00-000</v>
          </cell>
          <cell r="D18394">
            <v>94582673</v>
          </cell>
        </row>
        <row r="18395">
          <cell r="C18395" t="str">
            <v>28388-80D00</v>
          </cell>
          <cell r="D18395">
            <v>94582674</v>
          </cell>
        </row>
        <row r="18396">
          <cell r="C18396" t="str">
            <v>28388-80D00</v>
          </cell>
          <cell r="D18396">
            <v>94582674</v>
          </cell>
        </row>
        <row r="18397">
          <cell r="C18397" t="str">
            <v>28391-80D00</v>
          </cell>
          <cell r="D18397">
            <v>94582675</v>
          </cell>
        </row>
        <row r="18398">
          <cell r="C18398" t="str">
            <v>28391A83D00</v>
          </cell>
          <cell r="D18398">
            <v>94582676</v>
          </cell>
        </row>
        <row r="18399">
          <cell r="C18399" t="str">
            <v>28393A85010</v>
          </cell>
          <cell r="D18399">
            <v>94582677</v>
          </cell>
        </row>
        <row r="18400">
          <cell r="C18400" t="str">
            <v>28393A85010-000</v>
          </cell>
          <cell r="D18400">
            <v>94582677</v>
          </cell>
        </row>
        <row r="18401">
          <cell r="C18401" t="str">
            <v>28395-85000</v>
          </cell>
          <cell r="D18401">
            <v>94582678</v>
          </cell>
        </row>
        <row r="18402">
          <cell r="C18402" t="str">
            <v>28714-67000</v>
          </cell>
          <cell r="D18402">
            <v>94582679</v>
          </cell>
        </row>
        <row r="18403">
          <cell r="C18403" t="str">
            <v>28722-67001</v>
          </cell>
          <cell r="D18403">
            <v>94582680</v>
          </cell>
        </row>
        <row r="18404">
          <cell r="C18404" t="str">
            <v>28851-70000</v>
          </cell>
          <cell r="D18404">
            <v>94582681</v>
          </cell>
        </row>
        <row r="18405">
          <cell r="C18405" t="str">
            <v>29431-78B30</v>
          </cell>
          <cell r="D18405">
            <v>94580323</v>
          </cell>
        </row>
        <row r="18406">
          <cell r="C18406" t="str">
            <v>29431-78B30-000</v>
          </cell>
          <cell r="D18406">
            <v>94580323</v>
          </cell>
        </row>
        <row r="18407">
          <cell r="C18407" t="str">
            <v>30001A78B01</v>
          </cell>
          <cell r="D18407">
            <v>94582682</v>
          </cell>
        </row>
        <row r="18408">
          <cell r="C18408" t="str">
            <v>30001A80C01</v>
          </cell>
          <cell r="D18408">
            <v>94582683</v>
          </cell>
        </row>
        <row r="18409">
          <cell r="C18409" t="str">
            <v>30001A80D01</v>
          </cell>
          <cell r="D18409">
            <v>94582684</v>
          </cell>
        </row>
        <row r="18410">
          <cell r="C18410" t="str">
            <v>30002A80D01</v>
          </cell>
          <cell r="D18410">
            <v>94582685</v>
          </cell>
        </row>
        <row r="18411">
          <cell r="C18411" t="str">
            <v>31100A80D10</v>
          </cell>
          <cell r="D18411">
            <v>94582686</v>
          </cell>
        </row>
        <row r="18412">
          <cell r="C18412" t="str">
            <v>31100UV4A00</v>
          </cell>
          <cell r="D18412">
            <v>96914154</v>
          </cell>
        </row>
        <row r="18413">
          <cell r="C18413" t="str">
            <v>31110UV4A00</v>
          </cell>
          <cell r="D18413">
            <v>96914155</v>
          </cell>
        </row>
        <row r="18414">
          <cell r="C18414" t="str">
            <v>31120UV4A00</v>
          </cell>
          <cell r="D18414">
            <v>96914156</v>
          </cell>
        </row>
        <row r="18415">
          <cell r="C18415" t="str">
            <v>31400A78B04</v>
          </cell>
          <cell r="D18415">
            <v>94582687</v>
          </cell>
        </row>
        <row r="18416">
          <cell r="C18416" t="str">
            <v>31410A80D04</v>
          </cell>
          <cell r="D18416">
            <v>94582688</v>
          </cell>
        </row>
        <row r="18417">
          <cell r="C18417" t="str">
            <v>31410A80D42</v>
          </cell>
          <cell r="D18417">
            <v>94582689</v>
          </cell>
        </row>
        <row r="18418">
          <cell r="C18418" t="str">
            <v>31500UV3L00</v>
          </cell>
          <cell r="D18418">
            <v>96914396</v>
          </cell>
        </row>
        <row r="18419">
          <cell r="C18419" t="str">
            <v>31510UV3L00</v>
          </cell>
          <cell r="D18419">
            <v>96914397</v>
          </cell>
        </row>
        <row r="18420">
          <cell r="C18420" t="str">
            <v>33100-80D00-F</v>
          </cell>
          <cell r="D18420">
            <v>94582690</v>
          </cell>
        </row>
        <row r="18421">
          <cell r="C18421" t="str">
            <v>33100A78B00-F</v>
          </cell>
          <cell r="D18421">
            <v>94582691</v>
          </cell>
        </row>
        <row r="18422">
          <cell r="C18422" t="str">
            <v>33100A78B43</v>
          </cell>
          <cell r="D18422">
            <v>94582692</v>
          </cell>
        </row>
        <row r="18423">
          <cell r="C18423" t="str">
            <v>33100A80D05</v>
          </cell>
          <cell r="D18423">
            <v>94582693</v>
          </cell>
        </row>
        <row r="18424">
          <cell r="C18424" t="str">
            <v>33100A80D10</v>
          </cell>
          <cell r="D18424">
            <v>94582694</v>
          </cell>
        </row>
        <row r="18425">
          <cell r="C18425" t="str">
            <v>331S1A78B43</v>
          </cell>
          <cell r="D18425">
            <v>94582695</v>
          </cell>
        </row>
        <row r="18426">
          <cell r="C18426" t="str">
            <v>331S1A80D05</v>
          </cell>
          <cell r="D18426">
            <v>94582696</v>
          </cell>
        </row>
        <row r="18427">
          <cell r="C18427" t="str">
            <v>331S1A80D10</v>
          </cell>
          <cell r="D18427">
            <v>94582697</v>
          </cell>
        </row>
        <row r="18428">
          <cell r="C18428" t="str">
            <v>33410A60D30</v>
          </cell>
          <cell r="D18428">
            <v>94582698</v>
          </cell>
        </row>
        <row r="18429">
          <cell r="C18429" t="str">
            <v>33410A60D30-000</v>
          </cell>
          <cell r="D18429">
            <v>94582698</v>
          </cell>
        </row>
        <row r="18430">
          <cell r="C18430" t="str">
            <v>33410A78B00</v>
          </cell>
          <cell r="D18430">
            <v>94582699</v>
          </cell>
        </row>
        <row r="18431">
          <cell r="C18431" t="str">
            <v>33410A78B00-000</v>
          </cell>
          <cell r="D18431">
            <v>94582699</v>
          </cell>
        </row>
        <row r="18432">
          <cell r="C18432" t="str">
            <v>33410A83C00</v>
          </cell>
          <cell r="D18432">
            <v>94582700</v>
          </cell>
        </row>
        <row r="18433">
          <cell r="C18433" t="str">
            <v>33554-78B00</v>
          </cell>
          <cell r="D18433">
            <v>94582701</v>
          </cell>
        </row>
        <row r="18434">
          <cell r="C18434" t="str">
            <v>33610A78B20-000</v>
          </cell>
          <cell r="D18434" t="str">
            <v>tbd</v>
          </cell>
        </row>
        <row r="18435">
          <cell r="C18435" t="str">
            <v>33610A78B40</v>
          </cell>
          <cell r="D18435">
            <v>94582702</v>
          </cell>
        </row>
        <row r="18436">
          <cell r="C18436" t="str">
            <v>33610A78B50</v>
          </cell>
          <cell r="D18436">
            <v>94582703</v>
          </cell>
        </row>
        <row r="18437">
          <cell r="C18437" t="str">
            <v>33613-814X0-1</v>
          </cell>
          <cell r="D18437" t="str">
            <v>tbd</v>
          </cell>
        </row>
        <row r="18438">
          <cell r="C18438" t="str">
            <v>33613A81410</v>
          </cell>
          <cell r="D18438">
            <v>94582704</v>
          </cell>
        </row>
        <row r="18439">
          <cell r="C18439" t="str">
            <v>33660-70B10</v>
          </cell>
          <cell r="D18439">
            <v>94582705</v>
          </cell>
        </row>
        <row r="18440">
          <cell r="C18440" t="str">
            <v>33660-70B10-000</v>
          </cell>
          <cell r="D18440">
            <v>94582705</v>
          </cell>
        </row>
        <row r="18441">
          <cell r="C18441" t="str">
            <v>33700-80D01-F</v>
          </cell>
          <cell r="D18441">
            <v>94582706</v>
          </cell>
        </row>
        <row r="18442">
          <cell r="C18442" t="str">
            <v>33700A78B03</v>
          </cell>
          <cell r="D18442">
            <v>94582707</v>
          </cell>
        </row>
        <row r="18443">
          <cell r="C18443" t="str">
            <v>33700A80C02</v>
          </cell>
          <cell r="D18443">
            <v>94582708</v>
          </cell>
        </row>
        <row r="18444">
          <cell r="C18444" t="str">
            <v>33700A80D03</v>
          </cell>
          <cell r="D18444">
            <v>94582709</v>
          </cell>
        </row>
        <row r="18445">
          <cell r="C18445" t="str">
            <v>33710A78B13</v>
          </cell>
          <cell r="D18445">
            <v>94582710</v>
          </cell>
        </row>
        <row r="18446">
          <cell r="C18446" t="str">
            <v>33710A80C00</v>
          </cell>
          <cell r="D18446">
            <v>94582711</v>
          </cell>
        </row>
        <row r="18447">
          <cell r="C18447" t="str">
            <v>33710A80D00</v>
          </cell>
          <cell r="D18447">
            <v>94582712</v>
          </cell>
        </row>
        <row r="18448">
          <cell r="C18448" t="str">
            <v>33730-78B10-F</v>
          </cell>
          <cell r="D18448">
            <v>94582713</v>
          </cell>
        </row>
        <row r="18449">
          <cell r="C18449" t="str">
            <v>33730A78B13</v>
          </cell>
          <cell r="D18449">
            <v>94582714</v>
          </cell>
        </row>
        <row r="18450">
          <cell r="C18450" t="str">
            <v>33730A80D00</v>
          </cell>
          <cell r="D18450">
            <v>94582715</v>
          </cell>
        </row>
        <row r="18451">
          <cell r="C18451" t="str">
            <v>33740A78B12</v>
          </cell>
          <cell r="D18451">
            <v>94582716</v>
          </cell>
        </row>
        <row r="18452">
          <cell r="C18452" t="str">
            <v>33740A80D00</v>
          </cell>
          <cell r="D18452">
            <v>94582717</v>
          </cell>
        </row>
        <row r="18453">
          <cell r="C18453" t="str">
            <v>33750A78B12</v>
          </cell>
          <cell r="D18453">
            <v>94582718</v>
          </cell>
        </row>
        <row r="18454">
          <cell r="C18454" t="str">
            <v>33750A80D00</v>
          </cell>
          <cell r="D18454">
            <v>94582719</v>
          </cell>
        </row>
        <row r="18455">
          <cell r="C18455" t="str">
            <v>33800A74D02</v>
          </cell>
          <cell r="D18455">
            <v>94582720</v>
          </cell>
        </row>
        <row r="18456">
          <cell r="C18456" t="str">
            <v>33800A75D11</v>
          </cell>
          <cell r="D18456">
            <v>94582721</v>
          </cell>
        </row>
        <row r="18457">
          <cell r="C18457" t="str">
            <v>33810A74D02</v>
          </cell>
          <cell r="D18457">
            <v>94582722</v>
          </cell>
        </row>
        <row r="18458">
          <cell r="C18458" t="str">
            <v>33810A75D11</v>
          </cell>
          <cell r="D18458">
            <v>94582723</v>
          </cell>
        </row>
        <row r="18459">
          <cell r="C18459" t="str">
            <v>33850A74D02</v>
          </cell>
          <cell r="D18459">
            <v>94582724</v>
          </cell>
        </row>
        <row r="18460">
          <cell r="C18460" t="str">
            <v>33850A76D01</v>
          </cell>
          <cell r="D18460">
            <v>94582725</v>
          </cell>
        </row>
        <row r="18461">
          <cell r="C18461" t="str">
            <v>33850A78B11</v>
          </cell>
          <cell r="D18461">
            <v>94582726</v>
          </cell>
        </row>
        <row r="18462">
          <cell r="C18462" t="str">
            <v>33881-82012</v>
          </cell>
          <cell r="D18462">
            <v>94580324</v>
          </cell>
        </row>
        <row r="18463">
          <cell r="C18463" t="str">
            <v>33881A80D00</v>
          </cell>
          <cell r="D18463">
            <v>94582728</v>
          </cell>
        </row>
        <row r="18464">
          <cell r="C18464" t="str">
            <v>33882-76D10</v>
          </cell>
          <cell r="D18464">
            <v>94582729</v>
          </cell>
        </row>
        <row r="18465">
          <cell r="C18465" t="str">
            <v>33882-81011</v>
          </cell>
          <cell r="D18465">
            <v>94582730</v>
          </cell>
        </row>
        <row r="18466">
          <cell r="C18466" t="str">
            <v>33882A60A00</v>
          </cell>
          <cell r="D18466">
            <v>94582731</v>
          </cell>
        </row>
        <row r="18467">
          <cell r="C18467" t="str">
            <v>33882A60A00-000</v>
          </cell>
          <cell r="D18467">
            <v>94582731</v>
          </cell>
        </row>
        <row r="18468">
          <cell r="C18468" t="str">
            <v>33883-78B11</v>
          </cell>
          <cell r="D18468">
            <v>94580325</v>
          </cell>
        </row>
        <row r="18469">
          <cell r="C18469" t="str">
            <v>33884A86500</v>
          </cell>
          <cell r="D18469">
            <v>94582733</v>
          </cell>
        </row>
        <row r="18470">
          <cell r="C18470" t="str">
            <v>33920-80D10</v>
          </cell>
          <cell r="D18470">
            <v>94582734</v>
          </cell>
        </row>
        <row r="18471">
          <cell r="C18471" t="str">
            <v>33940-78B01</v>
          </cell>
          <cell r="D18471">
            <v>94582735</v>
          </cell>
        </row>
        <row r="18472">
          <cell r="C18472" t="str">
            <v>33941-78B00</v>
          </cell>
          <cell r="D18472">
            <v>94582736</v>
          </cell>
        </row>
        <row r="18473">
          <cell r="C18473" t="str">
            <v>33942-78B01</v>
          </cell>
          <cell r="D18473">
            <v>94582737</v>
          </cell>
        </row>
        <row r="18474">
          <cell r="C18474" t="str">
            <v>33949-78B01-F</v>
          </cell>
          <cell r="D18474">
            <v>94582738</v>
          </cell>
        </row>
        <row r="18475">
          <cell r="C18475" t="str">
            <v>33950-80D00</v>
          </cell>
          <cell r="D18475">
            <v>94582739</v>
          </cell>
        </row>
        <row r="18476">
          <cell r="C18476" t="str">
            <v>33950-80D10</v>
          </cell>
          <cell r="D18476">
            <v>94582740</v>
          </cell>
        </row>
        <row r="18477">
          <cell r="C18477" t="str">
            <v>33951-80D00</v>
          </cell>
          <cell r="D18477">
            <v>94582741</v>
          </cell>
        </row>
        <row r="18478">
          <cell r="C18478" t="str">
            <v>34100A78B04</v>
          </cell>
          <cell r="D18478">
            <v>94582742</v>
          </cell>
        </row>
        <row r="18479">
          <cell r="C18479" t="str">
            <v>34100A78B14</v>
          </cell>
          <cell r="D18479">
            <v>94582743</v>
          </cell>
        </row>
        <row r="18480">
          <cell r="C18480" t="str">
            <v>34100A78B31</v>
          </cell>
          <cell r="D18480">
            <v>94582744</v>
          </cell>
        </row>
        <row r="18481">
          <cell r="C18481" t="str">
            <v>34100A78B42</v>
          </cell>
          <cell r="D18481">
            <v>94582745</v>
          </cell>
        </row>
        <row r="18482">
          <cell r="C18482" t="str">
            <v>34100A78B50</v>
          </cell>
          <cell r="D18482">
            <v>94582746</v>
          </cell>
        </row>
        <row r="18483">
          <cell r="C18483" t="str">
            <v>34100A78C12</v>
          </cell>
          <cell r="D18483">
            <v>94582747</v>
          </cell>
        </row>
        <row r="18484">
          <cell r="C18484" t="str">
            <v>34100A78C22</v>
          </cell>
          <cell r="D18484">
            <v>94582748</v>
          </cell>
        </row>
        <row r="18485">
          <cell r="C18485" t="str">
            <v>34100A78C33</v>
          </cell>
          <cell r="D18485">
            <v>94582749</v>
          </cell>
        </row>
        <row r="18486">
          <cell r="C18486" t="str">
            <v>34100A78C41</v>
          </cell>
          <cell r="D18486">
            <v>94582750</v>
          </cell>
        </row>
        <row r="18487">
          <cell r="C18487" t="str">
            <v>34100A78C41-000</v>
          </cell>
          <cell r="D18487">
            <v>94582750</v>
          </cell>
        </row>
        <row r="18488">
          <cell r="C18488" t="str">
            <v>34100A78C50</v>
          </cell>
          <cell r="D18488">
            <v>94582751</v>
          </cell>
        </row>
        <row r="18489">
          <cell r="C18489" t="str">
            <v>34100A80C04</v>
          </cell>
          <cell r="D18489">
            <v>94582752</v>
          </cell>
        </row>
        <row r="18490">
          <cell r="C18490" t="str">
            <v>34100A80D04</v>
          </cell>
          <cell r="D18490">
            <v>94582753</v>
          </cell>
        </row>
        <row r="18491">
          <cell r="C18491" t="str">
            <v>34100A80D22</v>
          </cell>
          <cell r="D18491">
            <v>94582754</v>
          </cell>
        </row>
        <row r="18492">
          <cell r="C18492" t="str">
            <v>34100A80D31</v>
          </cell>
          <cell r="D18492">
            <v>94582755</v>
          </cell>
        </row>
        <row r="18493">
          <cell r="C18493" t="str">
            <v>34100A80D41</v>
          </cell>
          <cell r="D18493">
            <v>94582756</v>
          </cell>
        </row>
        <row r="18494">
          <cell r="C18494" t="str">
            <v>34451-60B00</v>
          </cell>
          <cell r="D18494">
            <v>94580263</v>
          </cell>
        </row>
        <row r="18495">
          <cell r="C18495" t="str">
            <v>34600A78B02</v>
          </cell>
          <cell r="D18495">
            <v>94582757</v>
          </cell>
        </row>
        <row r="18496">
          <cell r="C18496" t="str">
            <v>34800A80C12</v>
          </cell>
          <cell r="D18496">
            <v>94582758</v>
          </cell>
        </row>
        <row r="18497">
          <cell r="C18497" t="str">
            <v>34810A70B01</v>
          </cell>
          <cell r="D18497">
            <v>94582759</v>
          </cell>
        </row>
        <row r="18498">
          <cell r="C18498" t="str">
            <v>34810A70B10</v>
          </cell>
          <cell r="D18498">
            <v>94582760</v>
          </cell>
        </row>
        <row r="18499">
          <cell r="C18499" t="str">
            <v>34810A78B01</v>
          </cell>
          <cell r="D18499">
            <v>94582761</v>
          </cell>
        </row>
        <row r="18500">
          <cell r="C18500" t="str">
            <v>34810A78B30</v>
          </cell>
          <cell r="D18500">
            <v>94582762</v>
          </cell>
        </row>
        <row r="18501">
          <cell r="C18501" t="str">
            <v>34810A78B31</v>
          </cell>
          <cell r="D18501">
            <v>94582763</v>
          </cell>
        </row>
        <row r="18502">
          <cell r="C18502" t="str">
            <v>34810A80C18</v>
          </cell>
          <cell r="D18502">
            <v>94582764</v>
          </cell>
        </row>
        <row r="18503">
          <cell r="C18503" t="str">
            <v>34810A80D01</v>
          </cell>
          <cell r="D18503">
            <v>94582765</v>
          </cell>
        </row>
        <row r="18504">
          <cell r="C18504" t="str">
            <v>34810A80E06</v>
          </cell>
          <cell r="D18504">
            <v>94582766</v>
          </cell>
        </row>
        <row r="18505">
          <cell r="C18505" t="str">
            <v>34810A83D01</v>
          </cell>
          <cell r="D18505">
            <v>94582767</v>
          </cell>
        </row>
        <row r="18506">
          <cell r="C18506" t="str">
            <v>34823-85510</v>
          </cell>
          <cell r="D18506">
            <v>94582768</v>
          </cell>
        </row>
        <row r="18507">
          <cell r="C18507" t="str">
            <v>34850A82001</v>
          </cell>
          <cell r="D18507">
            <v>94582769</v>
          </cell>
        </row>
        <row r="18508">
          <cell r="C18508" t="str">
            <v>34850A82010</v>
          </cell>
          <cell r="D18508">
            <v>94582770</v>
          </cell>
        </row>
        <row r="18509">
          <cell r="C18509" t="str">
            <v>34910-80D00-F1</v>
          </cell>
          <cell r="D18509">
            <v>94582771</v>
          </cell>
        </row>
        <row r="18510">
          <cell r="C18510" t="str">
            <v>34910-80D00-F2</v>
          </cell>
          <cell r="D18510">
            <v>94582772</v>
          </cell>
        </row>
        <row r="18511">
          <cell r="C18511" t="str">
            <v>34910-80D20</v>
          </cell>
          <cell r="D18511">
            <v>94582773</v>
          </cell>
        </row>
        <row r="18512">
          <cell r="C18512" t="str">
            <v>34910-80T00</v>
          </cell>
          <cell r="D18512">
            <v>94582774</v>
          </cell>
        </row>
        <row r="18513">
          <cell r="C18513" t="str">
            <v>34910A78B02</v>
          </cell>
          <cell r="D18513">
            <v>94582775</v>
          </cell>
        </row>
        <row r="18514">
          <cell r="C18514" t="str">
            <v>34910A78B10</v>
          </cell>
          <cell r="D18514">
            <v>94582776</v>
          </cell>
        </row>
        <row r="18515">
          <cell r="C18515" t="str">
            <v>34910A78B20</v>
          </cell>
          <cell r="D18515">
            <v>94582777</v>
          </cell>
        </row>
        <row r="18516">
          <cell r="C18516" t="str">
            <v>34910A78B20-000</v>
          </cell>
          <cell r="D18516">
            <v>94582777</v>
          </cell>
        </row>
        <row r="18517">
          <cell r="C18517" t="str">
            <v>34910A80D01</v>
          </cell>
          <cell r="D18517">
            <v>94582778</v>
          </cell>
        </row>
        <row r="18518">
          <cell r="C18518" t="str">
            <v>34920-80D10</v>
          </cell>
          <cell r="D18518">
            <v>94582779</v>
          </cell>
        </row>
        <row r="18519">
          <cell r="C18519" t="str">
            <v>34926A80D00</v>
          </cell>
          <cell r="D18519">
            <v>94582780</v>
          </cell>
        </row>
        <row r="18520">
          <cell r="C18520" t="str">
            <v>34930-80D11</v>
          </cell>
          <cell r="D18520">
            <v>94582781</v>
          </cell>
        </row>
        <row r="18521">
          <cell r="C18521" t="str">
            <v>34935A60D00</v>
          </cell>
          <cell r="D18521">
            <v>94582782</v>
          </cell>
        </row>
        <row r="18522">
          <cell r="C18522" t="str">
            <v>34935A60D00-000</v>
          </cell>
          <cell r="D18522">
            <v>94582782</v>
          </cell>
        </row>
        <row r="18523">
          <cell r="C18523" t="str">
            <v>35100-78B33</v>
          </cell>
          <cell r="D18523">
            <v>94582783</v>
          </cell>
        </row>
        <row r="18524">
          <cell r="C18524" t="str">
            <v>35100-78B33-000</v>
          </cell>
          <cell r="D18524">
            <v>94582783</v>
          </cell>
        </row>
        <row r="18525">
          <cell r="C18525" t="str">
            <v>35100-82000</v>
          </cell>
          <cell r="D18525">
            <v>94582784</v>
          </cell>
        </row>
        <row r="18526">
          <cell r="C18526" t="str">
            <v>35100-82000-F2</v>
          </cell>
          <cell r="D18526">
            <v>94582785</v>
          </cell>
        </row>
        <row r="18527">
          <cell r="C18527" t="str">
            <v>35100-85000-F1</v>
          </cell>
          <cell r="D18527">
            <v>94582786</v>
          </cell>
        </row>
        <row r="18528">
          <cell r="C18528" t="str">
            <v>35100A78B00-F2</v>
          </cell>
          <cell r="D18528">
            <v>94582787</v>
          </cell>
        </row>
        <row r="18529">
          <cell r="C18529" t="str">
            <v>35100A78B10-000</v>
          </cell>
          <cell r="D18529" t="str">
            <v>tbd</v>
          </cell>
        </row>
        <row r="18530">
          <cell r="C18530" t="str">
            <v>35100A78B11</v>
          </cell>
          <cell r="D18530">
            <v>94582788</v>
          </cell>
        </row>
        <row r="18531">
          <cell r="C18531" t="str">
            <v>35100UV4A00</v>
          </cell>
          <cell r="D18531">
            <v>96914157</v>
          </cell>
        </row>
        <row r="18532">
          <cell r="C18532" t="str">
            <v>35111-78B00</v>
          </cell>
          <cell r="D18532">
            <v>94582789</v>
          </cell>
        </row>
        <row r="18533">
          <cell r="C18533" t="str">
            <v>35120-78B21</v>
          </cell>
          <cell r="D18533">
            <v>94582790</v>
          </cell>
        </row>
        <row r="18534">
          <cell r="C18534" t="str">
            <v>35120-78B21-000</v>
          </cell>
          <cell r="D18534">
            <v>94582790</v>
          </cell>
        </row>
        <row r="18535">
          <cell r="C18535" t="str">
            <v>35121-78B00</v>
          </cell>
          <cell r="D18535">
            <v>94582791</v>
          </cell>
        </row>
        <row r="18536">
          <cell r="C18536" t="str">
            <v>35121-83D10</v>
          </cell>
          <cell r="D18536">
            <v>94582792</v>
          </cell>
        </row>
        <row r="18537">
          <cell r="C18537" t="str">
            <v>35121-83D20</v>
          </cell>
          <cell r="D18537">
            <v>94582793</v>
          </cell>
        </row>
        <row r="18538">
          <cell r="C18538" t="str">
            <v>35121-83D30</v>
          </cell>
          <cell r="D18538">
            <v>94582794</v>
          </cell>
        </row>
        <row r="18539">
          <cell r="C18539" t="str">
            <v>35151-83D00</v>
          </cell>
          <cell r="D18539">
            <v>94582795</v>
          </cell>
        </row>
        <row r="18540">
          <cell r="C18540" t="str">
            <v>35300-78B33</v>
          </cell>
          <cell r="D18540">
            <v>94582796</v>
          </cell>
        </row>
        <row r="18541">
          <cell r="C18541" t="str">
            <v>35300-78B33-000</v>
          </cell>
          <cell r="D18541">
            <v>94582796</v>
          </cell>
        </row>
        <row r="18542">
          <cell r="C18542" t="str">
            <v>35300A78B10-000</v>
          </cell>
          <cell r="D18542" t="str">
            <v>tbd</v>
          </cell>
        </row>
        <row r="18543">
          <cell r="C18543" t="str">
            <v>35300A78B11</v>
          </cell>
          <cell r="D18543">
            <v>94582797</v>
          </cell>
        </row>
        <row r="18544">
          <cell r="C18544" t="str">
            <v>35320-78B21</v>
          </cell>
          <cell r="D18544">
            <v>94582798</v>
          </cell>
        </row>
        <row r="18545">
          <cell r="C18545" t="str">
            <v>35320-78B21-000</v>
          </cell>
          <cell r="D18545">
            <v>94582798</v>
          </cell>
        </row>
        <row r="18546">
          <cell r="C18546" t="str">
            <v>35321-83D10</v>
          </cell>
          <cell r="D18546">
            <v>94582799</v>
          </cell>
        </row>
        <row r="18547">
          <cell r="C18547" t="str">
            <v>35321-83D20</v>
          </cell>
          <cell r="D18547">
            <v>94582800</v>
          </cell>
        </row>
        <row r="18548">
          <cell r="C18548" t="str">
            <v>35321-83D30</v>
          </cell>
          <cell r="D18548">
            <v>94582801</v>
          </cell>
        </row>
        <row r="18549">
          <cell r="C18549" t="str">
            <v>35351-83D00</v>
          </cell>
          <cell r="D18549">
            <v>94582802</v>
          </cell>
        </row>
        <row r="18550">
          <cell r="C18550" t="str">
            <v>35400-78B21</v>
          </cell>
          <cell r="D18550">
            <v>94582803</v>
          </cell>
        </row>
        <row r="18551">
          <cell r="C18551" t="str">
            <v>35400-83D10</v>
          </cell>
          <cell r="D18551">
            <v>94582804</v>
          </cell>
        </row>
        <row r="18552">
          <cell r="C18552" t="str">
            <v>35500A78B00</v>
          </cell>
          <cell r="D18552">
            <v>94582805</v>
          </cell>
        </row>
        <row r="18553">
          <cell r="C18553" t="str">
            <v>35500A83D02</v>
          </cell>
          <cell r="D18553">
            <v>94582806</v>
          </cell>
        </row>
        <row r="18554">
          <cell r="C18554" t="str">
            <v>35500UV3L00</v>
          </cell>
          <cell r="D18554">
            <v>96914398</v>
          </cell>
        </row>
        <row r="18555">
          <cell r="C18555" t="str">
            <v>35503A78B01</v>
          </cell>
          <cell r="D18555">
            <v>94582807</v>
          </cell>
        </row>
        <row r="18556">
          <cell r="C18556" t="str">
            <v>35503A80D00</v>
          </cell>
          <cell r="D18556">
            <v>94582808</v>
          </cell>
        </row>
        <row r="18557">
          <cell r="C18557" t="str">
            <v>35503A83D00</v>
          </cell>
          <cell r="D18557">
            <v>94582809</v>
          </cell>
        </row>
        <row r="18558">
          <cell r="C18558" t="str">
            <v>35503A83D00-000</v>
          </cell>
          <cell r="D18558">
            <v>94582809</v>
          </cell>
        </row>
        <row r="18559">
          <cell r="C18559" t="str">
            <v>35510A83D01</v>
          </cell>
          <cell r="D18559">
            <v>94582810</v>
          </cell>
        </row>
        <row r="18560">
          <cell r="C18560" t="str">
            <v>35520A83D01</v>
          </cell>
          <cell r="D18560">
            <v>94582811</v>
          </cell>
        </row>
        <row r="18561">
          <cell r="C18561" t="str">
            <v>35550A83D00</v>
          </cell>
          <cell r="D18561">
            <v>94582812</v>
          </cell>
        </row>
        <row r="18562">
          <cell r="C18562" t="str">
            <v>35601-70B00</v>
          </cell>
          <cell r="D18562">
            <v>94582813</v>
          </cell>
        </row>
        <row r="18563">
          <cell r="C18563" t="str">
            <v>35601-70B00-000</v>
          </cell>
          <cell r="D18563">
            <v>94582813</v>
          </cell>
        </row>
        <row r="18564">
          <cell r="C18564" t="str">
            <v>35601-78B10</v>
          </cell>
          <cell r="D18564">
            <v>94582814</v>
          </cell>
        </row>
        <row r="18565">
          <cell r="C18565" t="str">
            <v>35601-78B10-000</v>
          </cell>
          <cell r="D18565">
            <v>94582814</v>
          </cell>
        </row>
        <row r="18566">
          <cell r="C18566" t="str">
            <v>35601-78B61</v>
          </cell>
          <cell r="D18566">
            <v>94582815</v>
          </cell>
        </row>
        <row r="18567">
          <cell r="C18567" t="str">
            <v>35601-78B70</v>
          </cell>
          <cell r="D18567">
            <v>94582816</v>
          </cell>
        </row>
        <row r="18568">
          <cell r="C18568" t="str">
            <v>35601-83D10</v>
          </cell>
          <cell r="D18568">
            <v>94582817</v>
          </cell>
        </row>
        <row r="18569">
          <cell r="C18569" t="str">
            <v>35601-83D21</v>
          </cell>
          <cell r="D18569">
            <v>94582818</v>
          </cell>
        </row>
        <row r="18570">
          <cell r="C18570" t="str">
            <v>35602-70B00</v>
          </cell>
          <cell r="D18570">
            <v>94582819</v>
          </cell>
        </row>
        <row r="18571">
          <cell r="C18571" t="str">
            <v>35602-70B00-000</v>
          </cell>
          <cell r="D18571">
            <v>94582819</v>
          </cell>
        </row>
        <row r="18572">
          <cell r="C18572" t="str">
            <v>35602-78B10</v>
          </cell>
          <cell r="D18572">
            <v>94582820</v>
          </cell>
        </row>
        <row r="18573">
          <cell r="C18573" t="str">
            <v>35602-78B10-000</v>
          </cell>
          <cell r="D18573">
            <v>94582820</v>
          </cell>
        </row>
        <row r="18574">
          <cell r="C18574" t="str">
            <v>35602-78B61</v>
          </cell>
          <cell r="D18574">
            <v>94582821</v>
          </cell>
        </row>
        <row r="18575">
          <cell r="C18575" t="str">
            <v>35602-78B70</v>
          </cell>
          <cell r="D18575">
            <v>94582822</v>
          </cell>
        </row>
        <row r="18576">
          <cell r="C18576" t="str">
            <v>35602-83D10</v>
          </cell>
          <cell r="D18576">
            <v>94582823</v>
          </cell>
        </row>
        <row r="18577">
          <cell r="C18577" t="str">
            <v>35602-83D21</v>
          </cell>
          <cell r="D18577">
            <v>94582824</v>
          </cell>
        </row>
        <row r="18578">
          <cell r="C18578" t="str">
            <v>35603-80D20</v>
          </cell>
          <cell r="D18578">
            <v>94582825</v>
          </cell>
        </row>
        <row r="18579">
          <cell r="C18579" t="str">
            <v>35603-83D11</v>
          </cell>
          <cell r="D18579">
            <v>94582826</v>
          </cell>
        </row>
        <row r="18580">
          <cell r="C18580" t="str">
            <v>35603A78B01</v>
          </cell>
          <cell r="D18580">
            <v>94582827</v>
          </cell>
        </row>
        <row r="18581">
          <cell r="C18581" t="str">
            <v>35603A78B01-000</v>
          </cell>
          <cell r="D18581">
            <v>94582827</v>
          </cell>
        </row>
        <row r="18582">
          <cell r="C18582" t="str">
            <v>35603A78B10</v>
          </cell>
          <cell r="D18582">
            <v>94582828</v>
          </cell>
        </row>
        <row r="18583">
          <cell r="C18583" t="str">
            <v>35603A78B10-000</v>
          </cell>
          <cell r="D18583">
            <v>94582828</v>
          </cell>
        </row>
        <row r="18584">
          <cell r="C18584" t="str">
            <v>35603A80D01</v>
          </cell>
          <cell r="D18584">
            <v>94582829</v>
          </cell>
        </row>
        <row r="18585">
          <cell r="C18585" t="str">
            <v>35603A83D01</v>
          </cell>
          <cell r="D18585">
            <v>94582831</v>
          </cell>
        </row>
        <row r="18586">
          <cell r="C18586" t="str">
            <v>35604-80D20</v>
          </cell>
          <cell r="D18586">
            <v>94582832</v>
          </cell>
        </row>
        <row r="18587">
          <cell r="C18587" t="str">
            <v>35604-83D11</v>
          </cell>
          <cell r="D18587">
            <v>94582833</v>
          </cell>
        </row>
        <row r="18588">
          <cell r="C18588" t="str">
            <v>35604A78B01</v>
          </cell>
          <cell r="D18588">
            <v>94582834</v>
          </cell>
        </row>
        <row r="18589">
          <cell r="C18589" t="str">
            <v>35604A78B01-000</v>
          </cell>
          <cell r="D18589">
            <v>94582834</v>
          </cell>
        </row>
        <row r="18590">
          <cell r="C18590" t="str">
            <v>35604A78B10</v>
          </cell>
          <cell r="D18590">
            <v>94582835</v>
          </cell>
        </row>
        <row r="18591">
          <cell r="C18591" t="str">
            <v>35604A78B10-000</v>
          </cell>
          <cell r="D18591">
            <v>94582835</v>
          </cell>
        </row>
        <row r="18592">
          <cell r="C18592" t="str">
            <v>35604A80D01</v>
          </cell>
          <cell r="D18592">
            <v>94582836</v>
          </cell>
        </row>
        <row r="18593">
          <cell r="C18593" t="str">
            <v>35604A83D01</v>
          </cell>
          <cell r="D18593">
            <v>94582838</v>
          </cell>
        </row>
        <row r="18594">
          <cell r="C18594" t="str">
            <v>35659-70B00</v>
          </cell>
          <cell r="D18594">
            <v>94582839</v>
          </cell>
        </row>
        <row r="18595">
          <cell r="C18595" t="str">
            <v>35659-70B00-000</v>
          </cell>
          <cell r="D18595">
            <v>94582839</v>
          </cell>
        </row>
        <row r="18596">
          <cell r="C18596" t="str">
            <v>35800-78B10-000</v>
          </cell>
          <cell r="D18596" t="str">
            <v>tbd</v>
          </cell>
        </row>
        <row r="18597">
          <cell r="C18597" t="str">
            <v>35800-78B60</v>
          </cell>
          <cell r="D18597">
            <v>94582840</v>
          </cell>
        </row>
        <row r="18598">
          <cell r="C18598" t="str">
            <v>35800-78B70</v>
          </cell>
          <cell r="D18598">
            <v>94582841</v>
          </cell>
        </row>
        <row r="18599">
          <cell r="C18599" t="str">
            <v>35910-83D10</v>
          </cell>
          <cell r="D18599">
            <v>94582842</v>
          </cell>
        </row>
        <row r="18600">
          <cell r="C18600" t="str">
            <v>35910-83D10-000</v>
          </cell>
          <cell r="D18600">
            <v>94582842</v>
          </cell>
        </row>
        <row r="18601">
          <cell r="C18601" t="str">
            <v>35910A70B01</v>
          </cell>
          <cell r="D18601">
            <v>94582843</v>
          </cell>
        </row>
        <row r="18602">
          <cell r="C18602" t="str">
            <v>35910A78B01</v>
          </cell>
          <cell r="D18602">
            <v>94582844</v>
          </cell>
        </row>
        <row r="18603">
          <cell r="C18603" t="str">
            <v>35910A78B01-000</v>
          </cell>
          <cell r="D18603">
            <v>94582844</v>
          </cell>
        </row>
        <row r="18604">
          <cell r="C18604" t="str">
            <v>36210A70B01</v>
          </cell>
          <cell r="D18604">
            <v>94582845</v>
          </cell>
        </row>
        <row r="18605">
          <cell r="C18605" t="str">
            <v>36210A70B01-5RC</v>
          </cell>
          <cell r="D18605">
            <v>94582846</v>
          </cell>
        </row>
        <row r="18606">
          <cell r="C18606" t="str">
            <v>36210A70B11</v>
          </cell>
          <cell r="D18606">
            <v>94582847</v>
          </cell>
        </row>
        <row r="18607">
          <cell r="C18607" t="str">
            <v>36210A70B11-5RC</v>
          </cell>
          <cell r="D18607">
            <v>94582848</v>
          </cell>
        </row>
        <row r="18608">
          <cell r="C18608" t="str">
            <v>36210A80D01</v>
          </cell>
          <cell r="D18608">
            <v>94582849</v>
          </cell>
        </row>
        <row r="18609">
          <cell r="C18609" t="str">
            <v>36210A80D01-5RU</v>
          </cell>
          <cell r="D18609">
            <v>94582850</v>
          </cell>
        </row>
        <row r="18610">
          <cell r="C18610" t="str">
            <v>36210A80D11</v>
          </cell>
          <cell r="D18610">
            <v>94582851</v>
          </cell>
        </row>
        <row r="18611">
          <cell r="C18611" t="str">
            <v>36210A80D11-5RU</v>
          </cell>
          <cell r="D18611">
            <v>94582852</v>
          </cell>
        </row>
        <row r="18612">
          <cell r="C18612" t="str">
            <v>36210A83D01</v>
          </cell>
          <cell r="D18612">
            <v>94582853</v>
          </cell>
        </row>
        <row r="18613">
          <cell r="C18613" t="str">
            <v>36210A83D01-5RC</v>
          </cell>
          <cell r="D18613">
            <v>94582854</v>
          </cell>
        </row>
        <row r="18614">
          <cell r="C18614" t="str">
            <v>36210A83D01-5RC</v>
          </cell>
          <cell r="D18614">
            <v>94582854</v>
          </cell>
        </row>
        <row r="18615">
          <cell r="C18615" t="str">
            <v>36210A83D11</v>
          </cell>
          <cell r="D18615">
            <v>94582855</v>
          </cell>
        </row>
        <row r="18616">
          <cell r="C18616" t="str">
            <v>36210A83D11-5RC</v>
          </cell>
          <cell r="D18616">
            <v>94582856</v>
          </cell>
        </row>
        <row r="18617">
          <cell r="C18617" t="str">
            <v>36210A83D11-5RC</v>
          </cell>
          <cell r="D18617">
            <v>94582856</v>
          </cell>
        </row>
        <row r="18618">
          <cell r="C18618" t="str">
            <v>36250-78B21</v>
          </cell>
          <cell r="D18618">
            <v>94582857</v>
          </cell>
        </row>
        <row r="18619">
          <cell r="C18619" t="str">
            <v>36250-78B21-000</v>
          </cell>
          <cell r="D18619">
            <v>94582857</v>
          </cell>
        </row>
        <row r="18620">
          <cell r="C18620" t="str">
            <v>36250-80D10</v>
          </cell>
          <cell r="D18620">
            <v>94582858</v>
          </cell>
        </row>
        <row r="18621">
          <cell r="C18621" t="str">
            <v>36250A78B01</v>
          </cell>
          <cell r="D18621">
            <v>94582859</v>
          </cell>
        </row>
        <row r="18622">
          <cell r="C18622" t="str">
            <v>36250A80D01</v>
          </cell>
          <cell r="D18622">
            <v>94582860</v>
          </cell>
        </row>
        <row r="18623">
          <cell r="C18623" t="str">
            <v>36400A78B02-000</v>
          </cell>
          <cell r="D18623" t="str">
            <v>tbd</v>
          </cell>
        </row>
        <row r="18624">
          <cell r="C18624" t="str">
            <v>36400A78B04</v>
          </cell>
          <cell r="D18624">
            <v>94582861</v>
          </cell>
        </row>
        <row r="18625">
          <cell r="C18625" t="str">
            <v>36400A78B13</v>
          </cell>
          <cell r="D18625">
            <v>94582862</v>
          </cell>
        </row>
        <row r="18626">
          <cell r="C18626" t="str">
            <v>36400A78B13-000</v>
          </cell>
          <cell r="D18626">
            <v>94582862</v>
          </cell>
        </row>
        <row r="18627">
          <cell r="C18627" t="str">
            <v>36410-83D00</v>
          </cell>
          <cell r="D18627">
            <v>94582863</v>
          </cell>
        </row>
        <row r="18628">
          <cell r="C18628" t="str">
            <v>36420-83D00</v>
          </cell>
          <cell r="D18628">
            <v>94582864</v>
          </cell>
        </row>
        <row r="18629">
          <cell r="C18629" t="str">
            <v>36450-78B21</v>
          </cell>
          <cell r="D18629">
            <v>94582865</v>
          </cell>
        </row>
        <row r="18630">
          <cell r="C18630" t="str">
            <v>36610U83A02</v>
          </cell>
          <cell r="D18630">
            <v>96915923</v>
          </cell>
        </row>
        <row r="18631">
          <cell r="C18631" t="str">
            <v>36610U83A02</v>
          </cell>
          <cell r="D18631">
            <v>96915923</v>
          </cell>
        </row>
        <row r="18632">
          <cell r="C18632" t="str">
            <v>36611A78B01</v>
          </cell>
          <cell r="D18632">
            <v>94582866</v>
          </cell>
        </row>
        <row r="18633">
          <cell r="C18633" t="str">
            <v>36611A78B11</v>
          </cell>
          <cell r="D18633">
            <v>94582867</v>
          </cell>
        </row>
        <row r="18634">
          <cell r="C18634" t="str">
            <v>36611A78B21</v>
          </cell>
          <cell r="D18634">
            <v>94582868</v>
          </cell>
        </row>
        <row r="18635">
          <cell r="C18635" t="str">
            <v>36611A78B41</v>
          </cell>
          <cell r="D18635">
            <v>94582869</v>
          </cell>
        </row>
        <row r="18636">
          <cell r="C18636" t="str">
            <v>36611A78B51</v>
          </cell>
          <cell r="D18636">
            <v>94582870</v>
          </cell>
        </row>
        <row r="18637">
          <cell r="C18637" t="str">
            <v>36611A78B61</v>
          </cell>
          <cell r="D18637">
            <v>94582871</v>
          </cell>
        </row>
        <row r="18638">
          <cell r="C18638" t="str">
            <v>36611A78B71</v>
          </cell>
          <cell r="D18638">
            <v>94582872</v>
          </cell>
        </row>
        <row r="18639">
          <cell r="C18639" t="str">
            <v>36611A78B81</v>
          </cell>
          <cell r="D18639">
            <v>94582873</v>
          </cell>
        </row>
        <row r="18640">
          <cell r="C18640" t="str">
            <v>36611A78B91</v>
          </cell>
          <cell r="D18640">
            <v>94582874</v>
          </cell>
        </row>
        <row r="18641">
          <cell r="C18641" t="str">
            <v>36611A79B01</v>
          </cell>
          <cell r="D18641">
            <v>94582875</v>
          </cell>
        </row>
        <row r="18642">
          <cell r="C18642" t="str">
            <v>36611A79B11</v>
          </cell>
          <cell r="D18642">
            <v>94582876</v>
          </cell>
        </row>
        <row r="18643">
          <cell r="C18643" t="str">
            <v>36611A79B31</v>
          </cell>
          <cell r="D18643">
            <v>94582877</v>
          </cell>
        </row>
        <row r="18644">
          <cell r="C18644" t="str">
            <v>36611A79B41</v>
          </cell>
          <cell r="D18644">
            <v>94582878</v>
          </cell>
        </row>
        <row r="18645">
          <cell r="C18645" t="str">
            <v>36611A79B51</v>
          </cell>
          <cell r="D18645">
            <v>94582879</v>
          </cell>
        </row>
        <row r="18646">
          <cell r="C18646" t="str">
            <v>36611A79B61</v>
          </cell>
          <cell r="D18646">
            <v>94582880</v>
          </cell>
        </row>
        <row r="18647">
          <cell r="C18647" t="str">
            <v>36611A79B72</v>
          </cell>
          <cell r="D18647">
            <v>94582881</v>
          </cell>
        </row>
        <row r="18648">
          <cell r="C18648" t="str">
            <v>36611A79B82</v>
          </cell>
          <cell r="D18648">
            <v>94582882</v>
          </cell>
        </row>
        <row r="18649">
          <cell r="C18649" t="str">
            <v>36611A80D02</v>
          </cell>
          <cell r="D18649">
            <v>94582883</v>
          </cell>
        </row>
        <row r="18650">
          <cell r="C18650" t="str">
            <v>36611A80D23</v>
          </cell>
          <cell r="D18650">
            <v>94582884</v>
          </cell>
        </row>
        <row r="18651">
          <cell r="C18651" t="str">
            <v>36611A80D32</v>
          </cell>
          <cell r="D18651">
            <v>94582885</v>
          </cell>
        </row>
        <row r="18652">
          <cell r="C18652" t="str">
            <v>36611A80E03</v>
          </cell>
          <cell r="D18652">
            <v>94582886</v>
          </cell>
        </row>
        <row r="18653">
          <cell r="C18653" t="str">
            <v>36611A83D02</v>
          </cell>
          <cell r="D18653">
            <v>94582887</v>
          </cell>
        </row>
        <row r="18654">
          <cell r="C18654" t="str">
            <v>36611A83D12</v>
          </cell>
          <cell r="D18654">
            <v>94582888</v>
          </cell>
        </row>
        <row r="18655">
          <cell r="C18655" t="str">
            <v>36611A83D23</v>
          </cell>
          <cell r="D18655">
            <v>94582889</v>
          </cell>
        </row>
        <row r="18656">
          <cell r="C18656" t="str">
            <v>36611A83D32</v>
          </cell>
          <cell r="D18656">
            <v>94582890</v>
          </cell>
        </row>
        <row r="18657">
          <cell r="C18657" t="str">
            <v>36611A83D52</v>
          </cell>
          <cell r="D18657">
            <v>94582891</v>
          </cell>
        </row>
        <row r="18658">
          <cell r="C18658" t="str">
            <v>36611A83D62</v>
          </cell>
          <cell r="D18658">
            <v>94582892</v>
          </cell>
        </row>
        <row r="18659">
          <cell r="C18659" t="str">
            <v>36611A83D72</v>
          </cell>
          <cell r="D18659">
            <v>94582893</v>
          </cell>
        </row>
        <row r="18660">
          <cell r="C18660" t="str">
            <v>36611A83V61</v>
          </cell>
          <cell r="D18660">
            <v>94582894</v>
          </cell>
        </row>
        <row r="18661">
          <cell r="C18661" t="str">
            <v>36611A83V70</v>
          </cell>
          <cell r="D18661">
            <v>94582895</v>
          </cell>
        </row>
        <row r="18662">
          <cell r="C18662" t="str">
            <v>36612A78B01</v>
          </cell>
          <cell r="D18662">
            <v>94582896</v>
          </cell>
        </row>
        <row r="18663">
          <cell r="C18663" t="str">
            <v>36612A78B11</v>
          </cell>
          <cell r="D18663">
            <v>94582897</v>
          </cell>
        </row>
        <row r="18664">
          <cell r="C18664" t="str">
            <v>36612A78B22</v>
          </cell>
          <cell r="D18664">
            <v>94582898</v>
          </cell>
        </row>
        <row r="18665">
          <cell r="C18665" t="str">
            <v>36612A78B32</v>
          </cell>
          <cell r="D18665">
            <v>94582899</v>
          </cell>
        </row>
        <row r="18666">
          <cell r="C18666" t="str">
            <v>36612A78B42</v>
          </cell>
          <cell r="D18666">
            <v>94582900</v>
          </cell>
        </row>
        <row r="18667">
          <cell r="C18667" t="str">
            <v>36612A78B53</v>
          </cell>
          <cell r="D18667">
            <v>94582901</v>
          </cell>
        </row>
        <row r="18668">
          <cell r="C18668" t="str">
            <v>36612A78B62</v>
          </cell>
          <cell r="D18668">
            <v>94582902</v>
          </cell>
        </row>
        <row r="18669">
          <cell r="C18669" t="str">
            <v>36612A78B72</v>
          </cell>
          <cell r="D18669">
            <v>94582903</v>
          </cell>
        </row>
        <row r="18670">
          <cell r="C18670" t="str">
            <v>36612A78B82</v>
          </cell>
          <cell r="D18670">
            <v>94582904</v>
          </cell>
        </row>
        <row r="18671">
          <cell r="C18671" t="str">
            <v>36612A78B91</v>
          </cell>
          <cell r="D18671">
            <v>94582905</v>
          </cell>
        </row>
        <row r="18672">
          <cell r="C18672" t="str">
            <v>36612A79B22</v>
          </cell>
          <cell r="D18672">
            <v>94582906</v>
          </cell>
        </row>
        <row r="18673">
          <cell r="C18673" t="str">
            <v>36612A79B32</v>
          </cell>
          <cell r="D18673">
            <v>94582907</v>
          </cell>
        </row>
        <row r="18674">
          <cell r="C18674" t="str">
            <v>36612A79B42</v>
          </cell>
          <cell r="D18674">
            <v>94582908</v>
          </cell>
        </row>
        <row r="18675">
          <cell r="C18675" t="str">
            <v>36612A79B53</v>
          </cell>
          <cell r="D18675">
            <v>94582909</v>
          </cell>
        </row>
        <row r="18676">
          <cell r="C18676" t="str">
            <v>36612A79B62</v>
          </cell>
          <cell r="D18676">
            <v>94582910</v>
          </cell>
        </row>
        <row r="18677">
          <cell r="C18677" t="str">
            <v>36612A79B81</v>
          </cell>
          <cell r="D18677">
            <v>94582911</v>
          </cell>
        </row>
        <row r="18678">
          <cell r="C18678" t="str">
            <v>36612A79B91</v>
          </cell>
          <cell r="D18678">
            <v>94582912</v>
          </cell>
        </row>
        <row r="18679">
          <cell r="C18679" t="str">
            <v>36612A80C01</v>
          </cell>
          <cell r="D18679">
            <v>94582913</v>
          </cell>
        </row>
        <row r="18680">
          <cell r="C18680" t="str">
            <v>36612A80C11</v>
          </cell>
          <cell r="D18680">
            <v>94582914</v>
          </cell>
        </row>
        <row r="18681">
          <cell r="C18681" t="str">
            <v>36612A80D01</v>
          </cell>
          <cell r="D18681">
            <v>94582915</v>
          </cell>
        </row>
        <row r="18682">
          <cell r="C18682" t="str">
            <v>36612A80D20</v>
          </cell>
          <cell r="D18682">
            <v>94582916</v>
          </cell>
        </row>
        <row r="18683">
          <cell r="C18683" t="str">
            <v>36612A80E01</v>
          </cell>
          <cell r="D18683">
            <v>94582917</v>
          </cell>
        </row>
        <row r="18684">
          <cell r="C18684" t="str">
            <v>36612A80E11</v>
          </cell>
          <cell r="D18684">
            <v>94582918</v>
          </cell>
        </row>
        <row r="18685">
          <cell r="C18685" t="str">
            <v>36612A83D20</v>
          </cell>
          <cell r="D18685">
            <v>94582919</v>
          </cell>
        </row>
        <row r="18686">
          <cell r="C18686" t="str">
            <v>36612A83D30</v>
          </cell>
          <cell r="D18686">
            <v>94582920</v>
          </cell>
        </row>
        <row r="18687">
          <cell r="C18687" t="str">
            <v>36613A78B01</v>
          </cell>
          <cell r="D18687">
            <v>94582921</v>
          </cell>
        </row>
        <row r="18688">
          <cell r="C18688" t="str">
            <v>36613A78B22</v>
          </cell>
          <cell r="D18688">
            <v>94582922</v>
          </cell>
        </row>
        <row r="18689">
          <cell r="C18689" t="str">
            <v>36613A78B52</v>
          </cell>
          <cell r="D18689">
            <v>94582923</v>
          </cell>
        </row>
        <row r="18690">
          <cell r="C18690" t="str">
            <v>36613A78B61</v>
          </cell>
          <cell r="D18690">
            <v>94582924</v>
          </cell>
        </row>
        <row r="18691">
          <cell r="C18691" t="str">
            <v>36613A78B71</v>
          </cell>
          <cell r="D18691">
            <v>94582925</v>
          </cell>
        </row>
        <row r="18692">
          <cell r="C18692" t="str">
            <v>36613A78B81</v>
          </cell>
          <cell r="D18692">
            <v>94582926</v>
          </cell>
        </row>
        <row r="18693">
          <cell r="C18693" t="str">
            <v>36613A78B90</v>
          </cell>
          <cell r="D18693">
            <v>94582927</v>
          </cell>
        </row>
        <row r="18694">
          <cell r="C18694" t="str">
            <v>36613A79B00</v>
          </cell>
          <cell r="D18694">
            <v>94582928</v>
          </cell>
        </row>
        <row r="18695">
          <cell r="C18695" t="str">
            <v>36613A79B10</v>
          </cell>
          <cell r="D18695">
            <v>94582929</v>
          </cell>
        </row>
        <row r="18696">
          <cell r="C18696" t="str">
            <v>36614A78B00</v>
          </cell>
          <cell r="D18696">
            <v>94582930</v>
          </cell>
        </row>
        <row r="18697">
          <cell r="C18697" t="str">
            <v>36620A78B03-000</v>
          </cell>
          <cell r="D18697">
            <v>94582930</v>
          </cell>
        </row>
        <row r="18698">
          <cell r="C18698" t="str">
            <v>36620A78B04</v>
          </cell>
          <cell r="D18698">
            <v>94582931</v>
          </cell>
        </row>
        <row r="18699">
          <cell r="C18699" t="str">
            <v>36620A78B13-000</v>
          </cell>
          <cell r="D18699" t="str">
            <v>tbd</v>
          </cell>
        </row>
        <row r="18700">
          <cell r="C18700" t="str">
            <v>36620A78B14</v>
          </cell>
          <cell r="D18700">
            <v>94582932</v>
          </cell>
        </row>
        <row r="18701">
          <cell r="C18701" t="str">
            <v>36620A78B24</v>
          </cell>
          <cell r="D18701">
            <v>94582933</v>
          </cell>
        </row>
        <row r="18702">
          <cell r="C18702" t="str">
            <v>36620A78B34</v>
          </cell>
          <cell r="D18702">
            <v>94582934</v>
          </cell>
        </row>
        <row r="18703">
          <cell r="C18703" t="str">
            <v>36620A78B55</v>
          </cell>
          <cell r="D18703">
            <v>94582935</v>
          </cell>
        </row>
        <row r="18704">
          <cell r="C18704" t="str">
            <v>36620A78B55-000</v>
          </cell>
          <cell r="D18704">
            <v>94582935</v>
          </cell>
        </row>
        <row r="18705">
          <cell r="C18705" t="str">
            <v>36620A78B65</v>
          </cell>
          <cell r="D18705">
            <v>94582936</v>
          </cell>
        </row>
        <row r="18706">
          <cell r="C18706" t="str">
            <v>36620A78B74</v>
          </cell>
          <cell r="D18706">
            <v>94582937</v>
          </cell>
        </row>
        <row r="18707">
          <cell r="C18707" t="str">
            <v>36620A78B81</v>
          </cell>
          <cell r="D18707">
            <v>94582938</v>
          </cell>
        </row>
        <row r="18708">
          <cell r="C18708" t="str">
            <v>36620A78B92</v>
          </cell>
          <cell r="D18708">
            <v>94582939</v>
          </cell>
        </row>
        <row r="18709">
          <cell r="C18709" t="str">
            <v>36620A80C04</v>
          </cell>
          <cell r="D18709">
            <v>94582940</v>
          </cell>
        </row>
        <row r="18710">
          <cell r="C18710" t="str">
            <v>36620A80C14</v>
          </cell>
          <cell r="D18710">
            <v>94582941</v>
          </cell>
        </row>
        <row r="18711">
          <cell r="C18711" t="str">
            <v>36620A80C24</v>
          </cell>
          <cell r="D18711">
            <v>94582942</v>
          </cell>
        </row>
        <row r="18712">
          <cell r="C18712" t="str">
            <v>36620A80D02</v>
          </cell>
          <cell r="D18712">
            <v>94582943</v>
          </cell>
        </row>
        <row r="18713">
          <cell r="C18713" t="str">
            <v>36620A80D22</v>
          </cell>
          <cell r="D18713">
            <v>94582944</v>
          </cell>
        </row>
        <row r="18714">
          <cell r="C18714" t="str">
            <v>36620A80E03</v>
          </cell>
          <cell r="D18714">
            <v>94582945</v>
          </cell>
        </row>
        <row r="18715">
          <cell r="C18715" t="str">
            <v>36620A80E13</v>
          </cell>
          <cell r="D18715">
            <v>94582946</v>
          </cell>
        </row>
        <row r="18716">
          <cell r="C18716" t="str">
            <v>36620A83D04</v>
          </cell>
          <cell r="D18716">
            <v>94582947</v>
          </cell>
        </row>
        <row r="18717">
          <cell r="C18717" t="str">
            <v>36620A83D23</v>
          </cell>
          <cell r="D18717">
            <v>94582949</v>
          </cell>
        </row>
        <row r="18718">
          <cell r="C18718" t="str">
            <v>36620A83D33</v>
          </cell>
          <cell r="D18718">
            <v>94582950</v>
          </cell>
        </row>
        <row r="18719">
          <cell r="C18719" t="str">
            <v>36620A83D40</v>
          </cell>
          <cell r="D18719">
            <v>94582951</v>
          </cell>
        </row>
        <row r="18720">
          <cell r="C18720" t="str">
            <v>36620A83D50</v>
          </cell>
          <cell r="D18720">
            <v>94582952</v>
          </cell>
        </row>
        <row r="18721">
          <cell r="C18721" t="str">
            <v>36621A78B21</v>
          </cell>
          <cell r="D18721">
            <v>94582953</v>
          </cell>
        </row>
        <row r="18722">
          <cell r="C18722" t="str">
            <v>36621A78B30</v>
          </cell>
          <cell r="D18722">
            <v>94582954</v>
          </cell>
        </row>
        <row r="18723">
          <cell r="C18723" t="str">
            <v>36621A78B40</v>
          </cell>
          <cell r="D18723">
            <v>94582955</v>
          </cell>
        </row>
        <row r="18724">
          <cell r="C18724" t="str">
            <v>36621A78B50</v>
          </cell>
          <cell r="D18724">
            <v>94582956</v>
          </cell>
        </row>
        <row r="18725">
          <cell r="C18725" t="str">
            <v>36621A78B60</v>
          </cell>
          <cell r="D18725">
            <v>94582957</v>
          </cell>
        </row>
        <row r="18726">
          <cell r="C18726" t="str">
            <v>36621A78B70</v>
          </cell>
          <cell r="D18726">
            <v>94582958</v>
          </cell>
        </row>
        <row r="18727">
          <cell r="C18727" t="str">
            <v>36630A78B03-000</v>
          </cell>
          <cell r="D18727" t="str">
            <v>tbd</v>
          </cell>
        </row>
        <row r="18728">
          <cell r="C18728" t="str">
            <v>36630A78B04</v>
          </cell>
          <cell r="D18728">
            <v>94582959</v>
          </cell>
        </row>
        <row r="18729">
          <cell r="C18729" t="str">
            <v>36630A78B14</v>
          </cell>
          <cell r="D18729">
            <v>94582960</v>
          </cell>
        </row>
        <row r="18730">
          <cell r="C18730" t="str">
            <v>36630A78B14-000</v>
          </cell>
          <cell r="D18730">
            <v>94582960</v>
          </cell>
        </row>
        <row r="18731">
          <cell r="C18731" t="str">
            <v>36630A78B23</v>
          </cell>
          <cell r="D18731">
            <v>94582961</v>
          </cell>
        </row>
        <row r="18732">
          <cell r="C18732" t="str">
            <v>36630A78B34</v>
          </cell>
          <cell r="D18732">
            <v>94582962</v>
          </cell>
        </row>
        <row r="18733">
          <cell r="C18733" t="str">
            <v>36630A78B44</v>
          </cell>
          <cell r="D18733">
            <v>94582963</v>
          </cell>
        </row>
        <row r="18734">
          <cell r="C18734" t="str">
            <v>36630A78B62</v>
          </cell>
          <cell r="D18734">
            <v>94582964</v>
          </cell>
        </row>
        <row r="18735">
          <cell r="C18735" t="str">
            <v>36630A78B72</v>
          </cell>
          <cell r="D18735">
            <v>94582965</v>
          </cell>
        </row>
        <row r="18736">
          <cell r="C18736" t="str">
            <v>36630A78B82</v>
          </cell>
          <cell r="D18736">
            <v>94582966</v>
          </cell>
        </row>
        <row r="18737">
          <cell r="C18737" t="str">
            <v>36630A78B90</v>
          </cell>
          <cell r="D18737">
            <v>94582967</v>
          </cell>
        </row>
        <row r="18738">
          <cell r="C18738" t="str">
            <v>36631A78B01</v>
          </cell>
          <cell r="D18738">
            <v>94582968</v>
          </cell>
        </row>
        <row r="18739">
          <cell r="C18739" t="str">
            <v>36631A78B10</v>
          </cell>
          <cell r="D18739">
            <v>94582969</v>
          </cell>
        </row>
        <row r="18740">
          <cell r="C18740" t="str">
            <v>36631A78B20</v>
          </cell>
          <cell r="D18740">
            <v>94582970</v>
          </cell>
        </row>
        <row r="18741">
          <cell r="C18741" t="str">
            <v>36631A78B30</v>
          </cell>
          <cell r="D18741">
            <v>94582971</v>
          </cell>
        </row>
        <row r="18742">
          <cell r="C18742" t="str">
            <v>36631A78B40</v>
          </cell>
          <cell r="D18742">
            <v>94582972</v>
          </cell>
        </row>
        <row r="18743">
          <cell r="C18743" t="str">
            <v>36631A78B71</v>
          </cell>
          <cell r="D18743">
            <v>94582973</v>
          </cell>
        </row>
        <row r="18744">
          <cell r="C18744" t="str">
            <v>36631A78B80</v>
          </cell>
          <cell r="D18744">
            <v>94582974</v>
          </cell>
        </row>
        <row r="18745">
          <cell r="C18745" t="str">
            <v>36631A78B80-000</v>
          </cell>
          <cell r="D18745">
            <v>94582974</v>
          </cell>
        </row>
        <row r="18746">
          <cell r="C18746" t="str">
            <v>36631A78B90</v>
          </cell>
          <cell r="D18746">
            <v>94582975</v>
          </cell>
        </row>
        <row r="18747">
          <cell r="C18747" t="str">
            <v>36631A80D00</v>
          </cell>
          <cell r="D18747">
            <v>94582976</v>
          </cell>
        </row>
        <row r="18748">
          <cell r="C18748" t="str">
            <v>36631A80D10</v>
          </cell>
          <cell r="D18748">
            <v>94582977</v>
          </cell>
        </row>
        <row r="18749">
          <cell r="C18749" t="str">
            <v>36631A83D10</v>
          </cell>
          <cell r="D18749">
            <v>94582978</v>
          </cell>
        </row>
        <row r="18750">
          <cell r="C18750" t="str">
            <v>36631A83D20</v>
          </cell>
          <cell r="D18750">
            <v>94582979</v>
          </cell>
        </row>
        <row r="18751">
          <cell r="C18751" t="str">
            <v>36631A83D30</v>
          </cell>
          <cell r="D18751">
            <v>94582980</v>
          </cell>
        </row>
        <row r="18752">
          <cell r="C18752" t="str">
            <v>36632A78B00</v>
          </cell>
          <cell r="D18752">
            <v>94582981</v>
          </cell>
        </row>
        <row r="18753">
          <cell r="C18753" t="str">
            <v>36632A78B10</v>
          </cell>
          <cell r="D18753">
            <v>94582982</v>
          </cell>
        </row>
        <row r="18754">
          <cell r="C18754" t="str">
            <v>36640A78B32</v>
          </cell>
          <cell r="D18754">
            <v>94582983</v>
          </cell>
        </row>
        <row r="18755">
          <cell r="C18755" t="str">
            <v>36640A78B42</v>
          </cell>
          <cell r="D18755">
            <v>94582984</v>
          </cell>
        </row>
        <row r="18756">
          <cell r="C18756" t="str">
            <v>36640A80D00</v>
          </cell>
          <cell r="D18756">
            <v>94582985</v>
          </cell>
        </row>
        <row r="18757">
          <cell r="C18757" t="str">
            <v>36650A78B35</v>
          </cell>
          <cell r="D18757">
            <v>94582986</v>
          </cell>
        </row>
        <row r="18758">
          <cell r="C18758" t="str">
            <v>36650A78B51</v>
          </cell>
          <cell r="D18758">
            <v>94582987</v>
          </cell>
        </row>
        <row r="18759">
          <cell r="C18759" t="str">
            <v>36650A79B05</v>
          </cell>
          <cell r="D18759">
            <v>94582988</v>
          </cell>
        </row>
        <row r="18760">
          <cell r="C18760" t="str">
            <v>36651A80D03</v>
          </cell>
          <cell r="D18760">
            <v>94582989</v>
          </cell>
        </row>
        <row r="18761">
          <cell r="C18761" t="str">
            <v>36651A80D32</v>
          </cell>
          <cell r="D18761">
            <v>94582990</v>
          </cell>
        </row>
        <row r="18762">
          <cell r="C18762" t="str">
            <v>36651A80E04</v>
          </cell>
          <cell r="D18762">
            <v>94582991</v>
          </cell>
        </row>
        <row r="18763">
          <cell r="C18763" t="str">
            <v>36651A83D03</v>
          </cell>
          <cell r="D18763">
            <v>94582992</v>
          </cell>
        </row>
        <row r="18764">
          <cell r="C18764" t="str">
            <v>36651A83D13</v>
          </cell>
          <cell r="D18764">
            <v>94582993</v>
          </cell>
        </row>
        <row r="18765">
          <cell r="C18765" t="str">
            <v>36651A83D32</v>
          </cell>
          <cell r="D18765">
            <v>94582994</v>
          </cell>
        </row>
        <row r="18766">
          <cell r="C18766" t="str">
            <v>36651A83D42</v>
          </cell>
          <cell r="D18766">
            <v>94582995</v>
          </cell>
        </row>
        <row r="18767">
          <cell r="C18767" t="str">
            <v>36651A83V30</v>
          </cell>
          <cell r="D18767">
            <v>94582996</v>
          </cell>
        </row>
        <row r="18768">
          <cell r="C18768" t="str">
            <v>36651A83V40</v>
          </cell>
          <cell r="D18768">
            <v>94582997</v>
          </cell>
        </row>
        <row r="18769">
          <cell r="C18769" t="str">
            <v>36652A80C01</v>
          </cell>
          <cell r="D18769">
            <v>94582998</v>
          </cell>
        </row>
        <row r="18770">
          <cell r="C18770" t="str">
            <v>36652A80C11</v>
          </cell>
          <cell r="D18770">
            <v>94582999</v>
          </cell>
        </row>
        <row r="18771">
          <cell r="C18771" t="str">
            <v>36652A80C21</v>
          </cell>
          <cell r="D18771">
            <v>94583000</v>
          </cell>
        </row>
        <row r="18772">
          <cell r="C18772" t="str">
            <v>36652A80E01</v>
          </cell>
          <cell r="D18772">
            <v>94583001</v>
          </cell>
        </row>
        <row r="18773">
          <cell r="C18773" t="str">
            <v>36652A80E11</v>
          </cell>
          <cell r="D18773">
            <v>94583002</v>
          </cell>
        </row>
        <row r="18774">
          <cell r="C18774" t="str">
            <v>36652A80E20</v>
          </cell>
          <cell r="D18774">
            <v>94583003</v>
          </cell>
        </row>
        <row r="18775">
          <cell r="C18775" t="str">
            <v>36652A83D01</v>
          </cell>
          <cell r="D18775">
            <v>94583004</v>
          </cell>
        </row>
        <row r="18776">
          <cell r="C18776" t="str">
            <v>36652A85000</v>
          </cell>
          <cell r="D18776">
            <v>94583005</v>
          </cell>
        </row>
        <row r="18777">
          <cell r="C18777" t="str">
            <v>36670A70B01</v>
          </cell>
          <cell r="D18777">
            <v>94583006</v>
          </cell>
        </row>
        <row r="18778">
          <cell r="C18778" t="str">
            <v>36670A70B12</v>
          </cell>
          <cell r="D18778">
            <v>94583007</v>
          </cell>
        </row>
        <row r="18779">
          <cell r="C18779" t="str">
            <v>36671A78B01</v>
          </cell>
          <cell r="D18779">
            <v>94583008</v>
          </cell>
        </row>
        <row r="18780">
          <cell r="C18780" t="str">
            <v>36671A78B10</v>
          </cell>
          <cell r="D18780">
            <v>94583009</v>
          </cell>
        </row>
        <row r="18781">
          <cell r="C18781" t="str">
            <v>36671A78B20</v>
          </cell>
          <cell r="D18781">
            <v>94583010</v>
          </cell>
        </row>
        <row r="18782">
          <cell r="C18782" t="str">
            <v>36671A80C00</v>
          </cell>
          <cell r="D18782">
            <v>94583011</v>
          </cell>
        </row>
        <row r="18783">
          <cell r="C18783" t="str">
            <v>36672A78B01</v>
          </cell>
          <cell r="D18783">
            <v>94583013</v>
          </cell>
        </row>
        <row r="18784">
          <cell r="C18784" t="str">
            <v>36672A78B10</v>
          </cell>
          <cell r="D18784">
            <v>94583014</v>
          </cell>
        </row>
        <row r="18785">
          <cell r="C18785" t="str">
            <v>36672A78B20</v>
          </cell>
          <cell r="D18785">
            <v>94583015</v>
          </cell>
        </row>
        <row r="18786">
          <cell r="C18786" t="str">
            <v>36672A80C00</v>
          </cell>
          <cell r="D18786">
            <v>94583016</v>
          </cell>
        </row>
        <row r="18787">
          <cell r="C18787" t="str">
            <v>36673A78B00</v>
          </cell>
          <cell r="D18787">
            <v>94583018</v>
          </cell>
        </row>
        <row r="18788">
          <cell r="C18788" t="str">
            <v>36673A80C00</v>
          </cell>
          <cell r="D18788">
            <v>94583019</v>
          </cell>
        </row>
        <row r="18789">
          <cell r="C18789" t="str">
            <v>36681A78B00</v>
          </cell>
          <cell r="D18789">
            <v>94583020</v>
          </cell>
        </row>
        <row r="18790">
          <cell r="C18790" t="str">
            <v>36682A78B00</v>
          </cell>
          <cell r="D18790">
            <v>94583021</v>
          </cell>
        </row>
        <row r="18791">
          <cell r="C18791" t="str">
            <v>366S2A78B01</v>
          </cell>
          <cell r="D18791">
            <v>94583022</v>
          </cell>
        </row>
        <row r="18792">
          <cell r="C18792" t="str">
            <v>366S2A78B11</v>
          </cell>
          <cell r="D18792">
            <v>94583023</v>
          </cell>
        </row>
        <row r="18793">
          <cell r="C18793" t="str">
            <v>366S2A78B21</v>
          </cell>
          <cell r="D18793">
            <v>94583024</v>
          </cell>
        </row>
        <row r="18794">
          <cell r="C18794" t="str">
            <v>366S2A78B41</v>
          </cell>
          <cell r="D18794">
            <v>94583025</v>
          </cell>
        </row>
        <row r="18795">
          <cell r="C18795" t="str">
            <v>366S2A78B51</v>
          </cell>
          <cell r="D18795">
            <v>94583026</v>
          </cell>
        </row>
        <row r="18796">
          <cell r="C18796" t="str">
            <v>366S2A78B60-000</v>
          </cell>
          <cell r="D18796" t="str">
            <v>tbd</v>
          </cell>
        </row>
        <row r="18797">
          <cell r="C18797" t="str">
            <v>366S2A78B61</v>
          </cell>
          <cell r="D18797">
            <v>94583027</v>
          </cell>
        </row>
        <row r="18798">
          <cell r="C18798" t="str">
            <v>366S2A78B70-000</v>
          </cell>
          <cell r="D18798" t="str">
            <v>tbd</v>
          </cell>
        </row>
        <row r="18799">
          <cell r="C18799" t="str">
            <v>366S2A78B71</v>
          </cell>
          <cell r="D18799">
            <v>94583028</v>
          </cell>
        </row>
        <row r="18800">
          <cell r="C18800" t="str">
            <v>366S2A78B81</v>
          </cell>
          <cell r="D18800">
            <v>94583029</v>
          </cell>
        </row>
        <row r="18801">
          <cell r="C18801" t="str">
            <v>366S2A78B91</v>
          </cell>
          <cell r="D18801">
            <v>94583030</v>
          </cell>
        </row>
        <row r="18802">
          <cell r="C18802" t="str">
            <v>366S2A79B11</v>
          </cell>
          <cell r="D18802">
            <v>94583031</v>
          </cell>
        </row>
        <row r="18803">
          <cell r="C18803" t="str">
            <v>366S2A79B31</v>
          </cell>
          <cell r="D18803">
            <v>94583032</v>
          </cell>
        </row>
        <row r="18804">
          <cell r="C18804" t="str">
            <v>366S2A79B41</v>
          </cell>
          <cell r="D18804">
            <v>94583033</v>
          </cell>
        </row>
        <row r="18805">
          <cell r="C18805" t="str">
            <v>366S2A79B51</v>
          </cell>
          <cell r="D18805">
            <v>94583034</v>
          </cell>
        </row>
        <row r="18806">
          <cell r="C18806" t="str">
            <v>366S2A79B61</v>
          </cell>
          <cell r="D18806">
            <v>94583035</v>
          </cell>
        </row>
        <row r="18807">
          <cell r="C18807" t="str">
            <v>366S2A79B72</v>
          </cell>
          <cell r="D18807">
            <v>94583036</v>
          </cell>
        </row>
        <row r="18808">
          <cell r="C18808" t="str">
            <v>366S2A79B82</v>
          </cell>
          <cell r="D18808">
            <v>94583037</v>
          </cell>
        </row>
        <row r="18809">
          <cell r="C18809" t="str">
            <v>366S3A78B01</v>
          </cell>
          <cell r="D18809">
            <v>94583038</v>
          </cell>
        </row>
        <row r="18810">
          <cell r="C18810" t="str">
            <v>366S3A78B11</v>
          </cell>
          <cell r="D18810">
            <v>94583039</v>
          </cell>
        </row>
        <row r="18811">
          <cell r="C18811" t="str">
            <v>366S3A78B22</v>
          </cell>
          <cell r="D18811">
            <v>94583040</v>
          </cell>
        </row>
        <row r="18812">
          <cell r="C18812" t="str">
            <v>366S3A78B32</v>
          </cell>
          <cell r="D18812">
            <v>94583041</v>
          </cell>
        </row>
        <row r="18813">
          <cell r="C18813" t="str">
            <v>366S3A78B42</v>
          </cell>
          <cell r="D18813">
            <v>94583042</v>
          </cell>
        </row>
        <row r="18814">
          <cell r="C18814" t="str">
            <v>366S3A78B53</v>
          </cell>
          <cell r="D18814">
            <v>94583043</v>
          </cell>
        </row>
        <row r="18815">
          <cell r="C18815" t="str">
            <v>366S3A78B62</v>
          </cell>
          <cell r="D18815">
            <v>94583044</v>
          </cell>
        </row>
        <row r="18816">
          <cell r="C18816" t="str">
            <v>366S3A78B72</v>
          </cell>
          <cell r="D18816">
            <v>94583045</v>
          </cell>
        </row>
        <row r="18817">
          <cell r="C18817" t="str">
            <v>366S3A78B82</v>
          </cell>
          <cell r="D18817">
            <v>94583046</v>
          </cell>
        </row>
        <row r="18818">
          <cell r="C18818" t="str">
            <v>366S3A78B91</v>
          </cell>
          <cell r="D18818">
            <v>94583047</v>
          </cell>
        </row>
        <row r="18819">
          <cell r="C18819" t="str">
            <v>366S3A79B22</v>
          </cell>
          <cell r="D18819">
            <v>94583048</v>
          </cell>
        </row>
        <row r="18820">
          <cell r="C18820" t="str">
            <v>366S3A79B32</v>
          </cell>
          <cell r="D18820">
            <v>94583049</v>
          </cell>
        </row>
        <row r="18821">
          <cell r="C18821" t="str">
            <v>366S3A79B42</v>
          </cell>
          <cell r="D18821">
            <v>94583050</v>
          </cell>
        </row>
        <row r="18822">
          <cell r="C18822" t="str">
            <v>366S3A79B53</v>
          </cell>
          <cell r="D18822">
            <v>94583051</v>
          </cell>
        </row>
        <row r="18823">
          <cell r="C18823" t="str">
            <v>366S3A79B62</v>
          </cell>
          <cell r="D18823">
            <v>94583052</v>
          </cell>
        </row>
        <row r="18824">
          <cell r="C18824" t="str">
            <v>366S3A79B81</v>
          </cell>
          <cell r="D18824">
            <v>94583053</v>
          </cell>
        </row>
        <row r="18825">
          <cell r="C18825" t="str">
            <v>366S3A79B91</v>
          </cell>
          <cell r="D18825">
            <v>94583054</v>
          </cell>
        </row>
        <row r="18826">
          <cell r="C18826" t="str">
            <v>366S4A78B01</v>
          </cell>
          <cell r="D18826">
            <v>94583055</v>
          </cell>
        </row>
        <row r="18827">
          <cell r="C18827" t="str">
            <v>366S4A78B22</v>
          </cell>
          <cell r="D18827">
            <v>94583056</v>
          </cell>
        </row>
        <row r="18828">
          <cell r="C18828" t="str">
            <v>366S4A78B52</v>
          </cell>
          <cell r="D18828">
            <v>94583057</v>
          </cell>
        </row>
        <row r="18829">
          <cell r="C18829" t="str">
            <v>366S4A78B61</v>
          </cell>
          <cell r="D18829">
            <v>94583058</v>
          </cell>
        </row>
        <row r="18830">
          <cell r="C18830" t="str">
            <v>366S4A78B71</v>
          </cell>
          <cell r="D18830">
            <v>94583059</v>
          </cell>
        </row>
        <row r="18831">
          <cell r="C18831" t="str">
            <v>366S4A78B81</v>
          </cell>
          <cell r="D18831">
            <v>94583060</v>
          </cell>
        </row>
        <row r="18832">
          <cell r="C18832" t="str">
            <v>366S4A78B90</v>
          </cell>
          <cell r="D18832">
            <v>94583061</v>
          </cell>
        </row>
        <row r="18833">
          <cell r="C18833" t="str">
            <v>366S4A79B00</v>
          </cell>
          <cell r="D18833">
            <v>94583062</v>
          </cell>
        </row>
        <row r="18834">
          <cell r="C18834" t="str">
            <v>366S4A79B10</v>
          </cell>
          <cell r="D18834">
            <v>94583063</v>
          </cell>
        </row>
        <row r="18835">
          <cell r="C18835" t="str">
            <v>366S5A78B00</v>
          </cell>
          <cell r="D18835">
            <v>94583064</v>
          </cell>
        </row>
        <row r="18836">
          <cell r="C18836" t="str">
            <v>36709-70B00-F</v>
          </cell>
          <cell r="D18836">
            <v>94583065</v>
          </cell>
        </row>
        <row r="18837">
          <cell r="C18837" t="str">
            <v>36717A78B02</v>
          </cell>
          <cell r="D18837">
            <v>94583066</v>
          </cell>
        </row>
        <row r="18838">
          <cell r="C18838" t="str">
            <v>36717A78B11</v>
          </cell>
          <cell r="D18838">
            <v>94583067</v>
          </cell>
        </row>
        <row r="18839">
          <cell r="C18839" t="str">
            <v>36717A78B21</v>
          </cell>
          <cell r="D18839">
            <v>94583068</v>
          </cell>
        </row>
        <row r="18840">
          <cell r="C18840" t="str">
            <v>36717A78B31</v>
          </cell>
          <cell r="D18840">
            <v>94583069</v>
          </cell>
        </row>
        <row r="18841">
          <cell r="C18841" t="str">
            <v>36717A80D21</v>
          </cell>
          <cell r="D18841">
            <v>94583070</v>
          </cell>
        </row>
        <row r="18842">
          <cell r="C18842" t="str">
            <v>36720A78B00</v>
          </cell>
          <cell r="D18842">
            <v>94583071</v>
          </cell>
        </row>
        <row r="18843">
          <cell r="C18843" t="str">
            <v>36740-70D00</v>
          </cell>
          <cell r="D18843">
            <v>94583072</v>
          </cell>
        </row>
        <row r="18844">
          <cell r="C18844" t="str">
            <v>36740A78B00</v>
          </cell>
          <cell r="D18844">
            <v>94583073</v>
          </cell>
        </row>
        <row r="18845">
          <cell r="C18845" t="str">
            <v>36791-84100</v>
          </cell>
          <cell r="D18845">
            <v>94583074</v>
          </cell>
        </row>
        <row r="18846">
          <cell r="C18846" t="str">
            <v>36791A79B00</v>
          </cell>
          <cell r="D18846">
            <v>94583075</v>
          </cell>
        </row>
        <row r="18847">
          <cell r="C18847" t="str">
            <v>36800A79B00</v>
          </cell>
          <cell r="D18847">
            <v>94583076</v>
          </cell>
        </row>
        <row r="18848">
          <cell r="C18848" t="str">
            <v>36800A79B10</v>
          </cell>
          <cell r="D18848">
            <v>94583077</v>
          </cell>
        </row>
        <row r="18849">
          <cell r="C18849" t="str">
            <v>36820A70B01</v>
          </cell>
          <cell r="D18849">
            <v>94583078</v>
          </cell>
        </row>
        <row r="18850">
          <cell r="C18850" t="str">
            <v>36820A70B01-000</v>
          </cell>
          <cell r="D18850">
            <v>94583078</v>
          </cell>
        </row>
        <row r="18851">
          <cell r="C18851" t="str">
            <v>36840A78B03</v>
          </cell>
          <cell r="D18851">
            <v>94583079</v>
          </cell>
        </row>
        <row r="18852">
          <cell r="C18852" t="str">
            <v>36840A85501</v>
          </cell>
          <cell r="D18852">
            <v>94583080</v>
          </cell>
        </row>
        <row r="18853">
          <cell r="C18853" t="str">
            <v>36840A85521</v>
          </cell>
          <cell r="D18853">
            <v>94583081</v>
          </cell>
        </row>
        <row r="18854">
          <cell r="C18854" t="str">
            <v>36850-83D00</v>
          </cell>
          <cell r="D18854">
            <v>94583082</v>
          </cell>
        </row>
        <row r="18855">
          <cell r="C18855" t="str">
            <v>36850A78B00-F</v>
          </cell>
          <cell r="D18855">
            <v>94583083</v>
          </cell>
        </row>
        <row r="18856">
          <cell r="C18856" t="str">
            <v>36851-80D00</v>
          </cell>
          <cell r="D18856">
            <v>94583084</v>
          </cell>
        </row>
        <row r="18857">
          <cell r="C18857" t="str">
            <v>36852-80D00</v>
          </cell>
          <cell r="D18857">
            <v>94583085</v>
          </cell>
        </row>
        <row r="18858">
          <cell r="C18858" t="str">
            <v>36855A78B00-F</v>
          </cell>
          <cell r="D18858">
            <v>94583086</v>
          </cell>
        </row>
        <row r="18859">
          <cell r="C18859" t="str">
            <v>36860A78B00</v>
          </cell>
          <cell r="D18859">
            <v>94583087</v>
          </cell>
        </row>
        <row r="18860">
          <cell r="C18860" t="str">
            <v>36861A78B00-000</v>
          </cell>
          <cell r="D18860" t="str">
            <v>tbd</v>
          </cell>
        </row>
        <row r="18861">
          <cell r="C18861" t="str">
            <v>36863A80D00</v>
          </cell>
          <cell r="D18861">
            <v>94583088</v>
          </cell>
        </row>
        <row r="18862">
          <cell r="C18862" t="str">
            <v>36865-80D00-F</v>
          </cell>
          <cell r="D18862">
            <v>94583089</v>
          </cell>
        </row>
        <row r="18863">
          <cell r="C18863" t="str">
            <v>36865-81000</v>
          </cell>
          <cell r="D18863">
            <v>94583090</v>
          </cell>
        </row>
        <row r="18864">
          <cell r="C18864" t="str">
            <v>36870A78B00</v>
          </cell>
          <cell r="D18864">
            <v>94583091</v>
          </cell>
        </row>
        <row r="18865">
          <cell r="C18865" t="str">
            <v>36880A78B00</v>
          </cell>
          <cell r="D18865">
            <v>94583092</v>
          </cell>
        </row>
        <row r="18866">
          <cell r="C18866" t="str">
            <v>36881A78B00</v>
          </cell>
          <cell r="D18866">
            <v>94583093</v>
          </cell>
        </row>
        <row r="18867">
          <cell r="C18867" t="str">
            <v>36882A78B00</v>
          </cell>
          <cell r="D18867">
            <v>94583094</v>
          </cell>
        </row>
        <row r="18868">
          <cell r="C18868" t="str">
            <v>36890A70B00</v>
          </cell>
          <cell r="D18868">
            <v>94583095</v>
          </cell>
        </row>
        <row r="18869">
          <cell r="C18869" t="str">
            <v>36890A80D01</v>
          </cell>
          <cell r="D18869">
            <v>94583096</v>
          </cell>
        </row>
        <row r="18870">
          <cell r="C18870" t="str">
            <v>36891A83D02</v>
          </cell>
          <cell r="D18870">
            <v>94583097</v>
          </cell>
        </row>
        <row r="18871">
          <cell r="C18871" t="str">
            <v>36891A84000</v>
          </cell>
          <cell r="D18871">
            <v>94583098</v>
          </cell>
        </row>
        <row r="18872">
          <cell r="C18872" t="str">
            <v>36910A78B00</v>
          </cell>
          <cell r="D18872">
            <v>94583099</v>
          </cell>
        </row>
        <row r="18873">
          <cell r="C18873" t="str">
            <v>36910A78B00-000</v>
          </cell>
          <cell r="D18873">
            <v>94583099</v>
          </cell>
        </row>
        <row r="18874">
          <cell r="C18874" t="str">
            <v>36930A82002</v>
          </cell>
          <cell r="D18874">
            <v>94580326</v>
          </cell>
        </row>
        <row r="18875">
          <cell r="C18875" t="str">
            <v>36990A60A00</v>
          </cell>
          <cell r="D18875">
            <v>94583101</v>
          </cell>
        </row>
        <row r="18876">
          <cell r="C18876" t="str">
            <v>36990A60A00-000</v>
          </cell>
          <cell r="D18876">
            <v>94583101</v>
          </cell>
        </row>
        <row r="18877">
          <cell r="C18877" t="str">
            <v>36990A60A10</v>
          </cell>
          <cell r="D18877">
            <v>94583102</v>
          </cell>
        </row>
        <row r="18878">
          <cell r="C18878" t="str">
            <v>36990A60A10-000</v>
          </cell>
          <cell r="D18878">
            <v>94583102</v>
          </cell>
        </row>
        <row r="18879">
          <cell r="C18879" t="str">
            <v>36993A85500</v>
          </cell>
          <cell r="D18879">
            <v>94583103</v>
          </cell>
        </row>
        <row r="18880">
          <cell r="C18880" t="str">
            <v>36994A80C00</v>
          </cell>
          <cell r="D18880">
            <v>94583104</v>
          </cell>
        </row>
        <row r="18881">
          <cell r="C18881" t="str">
            <v>37100-70B10</v>
          </cell>
          <cell r="D18881">
            <v>94583105</v>
          </cell>
        </row>
        <row r="18882">
          <cell r="C18882" t="str">
            <v>37100A70B03</v>
          </cell>
          <cell r="D18882">
            <v>94583106</v>
          </cell>
        </row>
        <row r="18883">
          <cell r="C18883" t="str">
            <v>37100A85011</v>
          </cell>
          <cell r="D18883">
            <v>94583107</v>
          </cell>
        </row>
        <row r="18884">
          <cell r="C18884" t="str">
            <v>37141-78B10</v>
          </cell>
          <cell r="D18884">
            <v>94583108</v>
          </cell>
        </row>
        <row r="18885">
          <cell r="C18885" t="str">
            <v>37141A78B02</v>
          </cell>
          <cell r="D18885">
            <v>94583109</v>
          </cell>
        </row>
        <row r="18886">
          <cell r="C18886" t="str">
            <v>37141A80D01</v>
          </cell>
          <cell r="D18886">
            <v>94583110</v>
          </cell>
        </row>
        <row r="18887">
          <cell r="C18887" t="str">
            <v>371S1-70B04</v>
          </cell>
          <cell r="D18887">
            <v>94583111</v>
          </cell>
        </row>
        <row r="18888">
          <cell r="C18888" t="str">
            <v>371S1-70B04-000</v>
          </cell>
          <cell r="D18888">
            <v>94583111</v>
          </cell>
        </row>
        <row r="18889">
          <cell r="C18889" t="str">
            <v>371S1-85005</v>
          </cell>
          <cell r="D18889">
            <v>94583112</v>
          </cell>
        </row>
        <row r="18890">
          <cell r="C18890" t="str">
            <v>371S1-85006</v>
          </cell>
          <cell r="D18890">
            <v>94583113</v>
          </cell>
        </row>
        <row r="18891">
          <cell r="C18891" t="str">
            <v>371S1A80E02</v>
          </cell>
          <cell r="D18891">
            <v>94583114</v>
          </cell>
        </row>
        <row r="18892">
          <cell r="C18892" t="str">
            <v>371S2-85006</v>
          </cell>
          <cell r="D18892">
            <v>94583115</v>
          </cell>
        </row>
        <row r="18893">
          <cell r="C18893" t="str">
            <v>371S3-85004</v>
          </cell>
          <cell r="D18893">
            <v>94583116</v>
          </cell>
        </row>
        <row r="18894">
          <cell r="C18894" t="str">
            <v>37200-78B20</v>
          </cell>
          <cell r="D18894">
            <v>94583117</v>
          </cell>
        </row>
        <row r="18895">
          <cell r="C18895" t="str">
            <v>37200-78B20-000</v>
          </cell>
          <cell r="D18895">
            <v>94583117</v>
          </cell>
        </row>
        <row r="18896">
          <cell r="C18896" t="str">
            <v>37200-83D20</v>
          </cell>
          <cell r="D18896">
            <v>94583118</v>
          </cell>
        </row>
        <row r="18897">
          <cell r="C18897" t="str">
            <v>37200A78B00</v>
          </cell>
          <cell r="D18897">
            <v>94583119</v>
          </cell>
        </row>
        <row r="18898">
          <cell r="C18898" t="str">
            <v>37200A83D00</v>
          </cell>
          <cell r="D18898">
            <v>94583120</v>
          </cell>
        </row>
        <row r="18899">
          <cell r="C18899" t="str">
            <v>37210-83D20</v>
          </cell>
          <cell r="D18899">
            <v>94583121</v>
          </cell>
        </row>
        <row r="18900">
          <cell r="C18900" t="str">
            <v>37210-83D20-000</v>
          </cell>
          <cell r="D18900">
            <v>94583121</v>
          </cell>
        </row>
        <row r="18901">
          <cell r="C18901" t="str">
            <v>37210A83D00</v>
          </cell>
          <cell r="D18901">
            <v>94583122</v>
          </cell>
        </row>
        <row r="18902">
          <cell r="C18902" t="str">
            <v>37300-79000</v>
          </cell>
          <cell r="D18902">
            <v>94583123</v>
          </cell>
        </row>
        <row r="18903">
          <cell r="C18903" t="str">
            <v>37370-50A00</v>
          </cell>
          <cell r="D18903">
            <v>94583124</v>
          </cell>
        </row>
        <row r="18904">
          <cell r="C18904" t="str">
            <v>37370-78B20</v>
          </cell>
          <cell r="D18904">
            <v>94583125</v>
          </cell>
        </row>
        <row r="18905">
          <cell r="C18905" t="str">
            <v>37370-78B20-000</v>
          </cell>
          <cell r="D18905">
            <v>94583125</v>
          </cell>
        </row>
        <row r="18906">
          <cell r="C18906" t="str">
            <v>37370A84000</v>
          </cell>
          <cell r="D18906">
            <v>94583126</v>
          </cell>
        </row>
        <row r="18907">
          <cell r="C18907" t="str">
            <v>37380A84000</v>
          </cell>
          <cell r="D18907">
            <v>94583127</v>
          </cell>
        </row>
        <row r="18908">
          <cell r="C18908" t="str">
            <v>37400-71B21</v>
          </cell>
          <cell r="D18908">
            <v>94583128</v>
          </cell>
        </row>
        <row r="18909">
          <cell r="C18909" t="str">
            <v>37400-78B20</v>
          </cell>
          <cell r="D18909">
            <v>94583129</v>
          </cell>
        </row>
        <row r="18910">
          <cell r="C18910" t="str">
            <v>37400-78B20-000</v>
          </cell>
          <cell r="D18910">
            <v>94583129</v>
          </cell>
        </row>
        <row r="18911">
          <cell r="C18911" t="str">
            <v>37400-78B30</v>
          </cell>
          <cell r="D18911">
            <v>94583130</v>
          </cell>
        </row>
        <row r="18912">
          <cell r="C18912" t="str">
            <v>37400-78B30-000</v>
          </cell>
          <cell r="D18912">
            <v>94583130</v>
          </cell>
        </row>
        <row r="18913">
          <cell r="C18913" t="str">
            <v>37400A78B06</v>
          </cell>
          <cell r="D18913">
            <v>94583131</v>
          </cell>
        </row>
        <row r="18914">
          <cell r="C18914" t="str">
            <v>37400A78B16</v>
          </cell>
          <cell r="D18914">
            <v>94583132</v>
          </cell>
        </row>
        <row r="18915">
          <cell r="C18915" t="str">
            <v>37400A80D02</v>
          </cell>
          <cell r="D18915">
            <v>94583133</v>
          </cell>
        </row>
        <row r="18916">
          <cell r="C18916" t="str">
            <v>37400A80D02-000</v>
          </cell>
          <cell r="D18916">
            <v>94583133</v>
          </cell>
        </row>
        <row r="18917">
          <cell r="C18917" t="str">
            <v>37400A80D12</v>
          </cell>
          <cell r="D18917">
            <v>94583134</v>
          </cell>
        </row>
        <row r="18918">
          <cell r="C18918" t="str">
            <v>37400A80D12-000</v>
          </cell>
          <cell r="D18918">
            <v>94583134</v>
          </cell>
        </row>
        <row r="18919">
          <cell r="C18919" t="str">
            <v>37500A80R00</v>
          </cell>
          <cell r="D18919">
            <v>94583135</v>
          </cell>
        </row>
        <row r="18920">
          <cell r="C18920" t="str">
            <v>37500A84000</v>
          </cell>
          <cell r="D18920">
            <v>94583136</v>
          </cell>
        </row>
        <row r="18921">
          <cell r="C18921" t="str">
            <v>37500U83A01</v>
          </cell>
          <cell r="D18921">
            <v>96915924</v>
          </cell>
        </row>
        <row r="18922">
          <cell r="C18922" t="str">
            <v>37500U83A01-000</v>
          </cell>
          <cell r="D18922">
            <v>96915924</v>
          </cell>
        </row>
        <row r="18923">
          <cell r="C18923" t="str">
            <v>37500U83A01-000</v>
          </cell>
          <cell r="D18923">
            <v>96915924</v>
          </cell>
        </row>
        <row r="18924">
          <cell r="C18924" t="str">
            <v>37610A70B00</v>
          </cell>
          <cell r="D18924">
            <v>96914204</v>
          </cell>
        </row>
        <row r="18925">
          <cell r="C18925" t="str">
            <v>37610A70B11</v>
          </cell>
          <cell r="D18925">
            <v>94583137</v>
          </cell>
        </row>
        <row r="18926">
          <cell r="C18926" t="str">
            <v>37610A70B11-000</v>
          </cell>
          <cell r="D18926">
            <v>94583137</v>
          </cell>
        </row>
        <row r="18927">
          <cell r="C18927" t="str">
            <v>37610A80023</v>
          </cell>
          <cell r="D18927">
            <v>94583138</v>
          </cell>
        </row>
        <row r="18928">
          <cell r="C18928" t="str">
            <v>37613A70B00</v>
          </cell>
          <cell r="D18928">
            <v>96914399</v>
          </cell>
        </row>
        <row r="18929">
          <cell r="C18929" t="str">
            <v>37620A70B00-F</v>
          </cell>
          <cell r="D18929">
            <v>96914550</v>
          </cell>
        </row>
        <row r="18930">
          <cell r="C18930" t="str">
            <v>37662A70B00</v>
          </cell>
          <cell r="D18930">
            <v>96914205</v>
          </cell>
        </row>
        <row r="18931">
          <cell r="C18931" t="str">
            <v>37664A70B00</v>
          </cell>
          <cell r="D18931">
            <v>96914206</v>
          </cell>
        </row>
        <row r="18932">
          <cell r="C18932" t="str">
            <v>37666A70B00</v>
          </cell>
          <cell r="D18932">
            <v>96914207</v>
          </cell>
        </row>
        <row r="18933">
          <cell r="C18933" t="str">
            <v>37668A70B00</v>
          </cell>
          <cell r="D18933">
            <v>96914208</v>
          </cell>
        </row>
        <row r="18934">
          <cell r="C18934" t="str">
            <v>37670-80D20</v>
          </cell>
          <cell r="D18934">
            <v>94583139</v>
          </cell>
        </row>
        <row r="18935">
          <cell r="C18935" t="str">
            <v>37670-80D20</v>
          </cell>
          <cell r="D18935">
            <v>94583139</v>
          </cell>
        </row>
        <row r="18936">
          <cell r="C18936" t="str">
            <v>37670-83D20</v>
          </cell>
          <cell r="D18936">
            <v>94583141</v>
          </cell>
        </row>
        <row r="18937">
          <cell r="C18937" t="str">
            <v>37670-83D20-000</v>
          </cell>
          <cell r="D18937">
            <v>94583141</v>
          </cell>
        </row>
        <row r="18938">
          <cell r="C18938" t="str">
            <v>37670A80D02</v>
          </cell>
          <cell r="D18938">
            <v>94583142</v>
          </cell>
        </row>
        <row r="18939">
          <cell r="C18939" t="str">
            <v>37670A80D13</v>
          </cell>
          <cell r="D18939">
            <v>94583144</v>
          </cell>
        </row>
        <row r="18940">
          <cell r="C18940" t="str">
            <v>37680-78B20</v>
          </cell>
          <cell r="D18940">
            <v>94583145</v>
          </cell>
        </row>
        <row r="18941">
          <cell r="C18941" t="str">
            <v>37680-78B20-000</v>
          </cell>
          <cell r="D18941">
            <v>94583145</v>
          </cell>
        </row>
        <row r="18942">
          <cell r="C18942" t="str">
            <v>37680-83D20</v>
          </cell>
          <cell r="D18942">
            <v>94583146</v>
          </cell>
        </row>
        <row r="18943">
          <cell r="C18943" t="str">
            <v>37680A78B13</v>
          </cell>
          <cell r="D18943">
            <v>94583147</v>
          </cell>
        </row>
        <row r="18944">
          <cell r="C18944" t="str">
            <v>37680A80D02</v>
          </cell>
          <cell r="D18944">
            <v>94583148</v>
          </cell>
        </row>
        <row r="18945">
          <cell r="C18945" t="str">
            <v>37710A80D00</v>
          </cell>
          <cell r="D18945">
            <v>94583149</v>
          </cell>
        </row>
        <row r="18946">
          <cell r="C18946" t="str">
            <v>37740A60A01</v>
          </cell>
          <cell r="D18946">
            <v>94583150</v>
          </cell>
        </row>
        <row r="18947">
          <cell r="C18947" t="str">
            <v>37820-82000-F</v>
          </cell>
          <cell r="D18947">
            <v>94583151</v>
          </cell>
        </row>
        <row r="18948">
          <cell r="C18948" t="str">
            <v>37820A82010</v>
          </cell>
          <cell r="D18948">
            <v>94583152</v>
          </cell>
        </row>
        <row r="18949">
          <cell r="C18949" t="str">
            <v>37830A82010</v>
          </cell>
          <cell r="D18949">
            <v>94580327</v>
          </cell>
        </row>
        <row r="18950">
          <cell r="C18950" t="str">
            <v>37830A82010</v>
          </cell>
          <cell r="D18950">
            <v>96408134</v>
          </cell>
        </row>
        <row r="18951">
          <cell r="C18951" t="str">
            <v>37830A82010</v>
          </cell>
          <cell r="D18951">
            <v>94580327</v>
          </cell>
        </row>
        <row r="18952">
          <cell r="C18952" t="str">
            <v>37860-78B20</v>
          </cell>
          <cell r="D18952">
            <v>94583154</v>
          </cell>
        </row>
        <row r="18953">
          <cell r="C18953" t="str">
            <v>37860-78B20-000</v>
          </cell>
          <cell r="D18953">
            <v>94583154</v>
          </cell>
        </row>
        <row r="18954">
          <cell r="C18954" t="str">
            <v>37860-80W20</v>
          </cell>
          <cell r="D18954">
            <v>94583155</v>
          </cell>
        </row>
        <row r="18955">
          <cell r="C18955" t="str">
            <v>37860-83D20</v>
          </cell>
          <cell r="D18955">
            <v>94583156</v>
          </cell>
        </row>
        <row r="18956">
          <cell r="C18956" t="str">
            <v>37860-83D20-000</v>
          </cell>
          <cell r="D18956">
            <v>94583156</v>
          </cell>
        </row>
        <row r="18957">
          <cell r="C18957" t="str">
            <v>37860A50A01</v>
          </cell>
          <cell r="D18957">
            <v>94583157</v>
          </cell>
        </row>
        <row r="18958">
          <cell r="C18958" t="str">
            <v>37860A80D01</v>
          </cell>
          <cell r="D18958">
            <v>94583158</v>
          </cell>
        </row>
        <row r="18959">
          <cell r="C18959" t="str">
            <v>37860A80W01</v>
          </cell>
          <cell r="D18959">
            <v>94583159</v>
          </cell>
        </row>
        <row r="18960">
          <cell r="C18960" t="str">
            <v>37870-85000</v>
          </cell>
          <cell r="D18960">
            <v>94583160</v>
          </cell>
        </row>
        <row r="18961">
          <cell r="C18961" t="str">
            <v>37870A85000</v>
          </cell>
          <cell r="D18961">
            <v>94583161</v>
          </cell>
        </row>
        <row r="18962">
          <cell r="C18962" t="str">
            <v>37870A85000-000</v>
          </cell>
          <cell r="D18962">
            <v>94583161</v>
          </cell>
        </row>
        <row r="18963">
          <cell r="C18963" t="str">
            <v>37873-85000</v>
          </cell>
          <cell r="D18963">
            <v>94583162</v>
          </cell>
        </row>
        <row r="18964">
          <cell r="C18964" t="str">
            <v>37875-83D20</v>
          </cell>
          <cell r="D18964">
            <v>94583163</v>
          </cell>
        </row>
        <row r="18965">
          <cell r="C18965" t="str">
            <v>37875-83D20-000</v>
          </cell>
          <cell r="D18965">
            <v>94583163</v>
          </cell>
        </row>
        <row r="18966">
          <cell r="C18966" t="str">
            <v>37875A85010</v>
          </cell>
          <cell r="D18966">
            <v>94583164</v>
          </cell>
        </row>
        <row r="18967">
          <cell r="C18967" t="str">
            <v>37900-80C20</v>
          </cell>
          <cell r="D18967">
            <v>94583165</v>
          </cell>
        </row>
        <row r="18968">
          <cell r="C18968" t="str">
            <v>37900A80C00</v>
          </cell>
          <cell r="D18968">
            <v>94583166</v>
          </cell>
        </row>
        <row r="18969">
          <cell r="C18969" t="str">
            <v>37900A83D01</v>
          </cell>
          <cell r="D18969">
            <v>94583167</v>
          </cell>
        </row>
        <row r="18970">
          <cell r="C18970" t="str">
            <v>37901A78B00</v>
          </cell>
          <cell r="D18970">
            <v>94583168</v>
          </cell>
        </row>
        <row r="18971">
          <cell r="C18971" t="str">
            <v>37902A78B01</v>
          </cell>
          <cell r="D18971">
            <v>94583169</v>
          </cell>
        </row>
        <row r="18972">
          <cell r="C18972" t="str">
            <v>37940A79000</v>
          </cell>
          <cell r="D18972">
            <v>94580328</v>
          </cell>
        </row>
        <row r="18973">
          <cell r="C18973" t="str">
            <v>37940A79100</v>
          </cell>
          <cell r="D18973">
            <v>94580329</v>
          </cell>
        </row>
        <row r="18974">
          <cell r="C18974" t="str">
            <v>37960-78B20</v>
          </cell>
          <cell r="D18974">
            <v>94583172</v>
          </cell>
        </row>
        <row r="18975">
          <cell r="C18975" t="str">
            <v>37960A78B00</v>
          </cell>
          <cell r="D18975">
            <v>94583173</v>
          </cell>
        </row>
        <row r="18976">
          <cell r="C18976" t="str">
            <v>38100A60C00</v>
          </cell>
          <cell r="D18976">
            <v>94583174</v>
          </cell>
        </row>
        <row r="18977">
          <cell r="C18977" t="str">
            <v>38100A78B00-F</v>
          </cell>
          <cell r="D18977">
            <v>94583175</v>
          </cell>
        </row>
        <row r="18978">
          <cell r="C18978" t="str">
            <v>38100A78B03</v>
          </cell>
          <cell r="D18978">
            <v>94583176</v>
          </cell>
        </row>
        <row r="18979">
          <cell r="C18979" t="str">
            <v>38100A78B12</v>
          </cell>
          <cell r="D18979">
            <v>94583177</v>
          </cell>
        </row>
        <row r="18980">
          <cell r="C18980" t="str">
            <v>38100A78B12-000</v>
          </cell>
          <cell r="D18980">
            <v>94583177</v>
          </cell>
        </row>
        <row r="18981">
          <cell r="C18981" t="str">
            <v>38271-60C00</v>
          </cell>
          <cell r="D18981">
            <v>94583178</v>
          </cell>
        </row>
        <row r="18982">
          <cell r="C18982" t="str">
            <v>38271-60C00-000</v>
          </cell>
          <cell r="D18982">
            <v>94583178</v>
          </cell>
        </row>
        <row r="18983">
          <cell r="C18983" t="str">
            <v>38274-71B00</v>
          </cell>
          <cell r="D18983">
            <v>94583179</v>
          </cell>
        </row>
        <row r="18984">
          <cell r="C18984" t="str">
            <v>38274-71B00-000</v>
          </cell>
          <cell r="D18984">
            <v>94583179</v>
          </cell>
        </row>
        <row r="18985">
          <cell r="C18985" t="str">
            <v>38274A85000</v>
          </cell>
          <cell r="D18985">
            <v>94583180</v>
          </cell>
        </row>
        <row r="18986">
          <cell r="C18986" t="str">
            <v>38274A85000-000</v>
          </cell>
          <cell r="D18986">
            <v>94583180</v>
          </cell>
        </row>
        <row r="18987">
          <cell r="C18987" t="str">
            <v>38278A67011</v>
          </cell>
          <cell r="D18987">
            <v>94583181</v>
          </cell>
        </row>
        <row r="18988">
          <cell r="C18988" t="str">
            <v>38278A67011</v>
          </cell>
          <cell r="D18988">
            <v>94583181</v>
          </cell>
        </row>
        <row r="18989">
          <cell r="C18989" t="str">
            <v>38301A78B00</v>
          </cell>
          <cell r="D18989">
            <v>94583182</v>
          </cell>
        </row>
        <row r="18990">
          <cell r="C18990" t="str">
            <v>38301A83D00</v>
          </cell>
          <cell r="D18990">
            <v>94583183</v>
          </cell>
        </row>
        <row r="18991">
          <cell r="C18991" t="str">
            <v>38302A78B00</v>
          </cell>
          <cell r="D18991">
            <v>94583184</v>
          </cell>
        </row>
        <row r="18992">
          <cell r="C18992" t="str">
            <v>38302A83D00</v>
          </cell>
          <cell r="D18992">
            <v>94583185</v>
          </cell>
        </row>
        <row r="18993">
          <cell r="C18993" t="str">
            <v>38310A78B00</v>
          </cell>
          <cell r="D18993">
            <v>94583186</v>
          </cell>
        </row>
        <row r="18994">
          <cell r="C18994" t="str">
            <v>38310A78B00-000</v>
          </cell>
          <cell r="D18994">
            <v>94583186</v>
          </cell>
        </row>
        <row r="18995">
          <cell r="C18995" t="str">
            <v>38310A83D00</v>
          </cell>
          <cell r="D18995">
            <v>94583187</v>
          </cell>
        </row>
        <row r="18996">
          <cell r="C18996" t="str">
            <v>38320A78B00</v>
          </cell>
          <cell r="D18996">
            <v>94583188</v>
          </cell>
        </row>
        <row r="18997">
          <cell r="C18997" t="str">
            <v>38320A78B00-000</v>
          </cell>
          <cell r="D18997">
            <v>94583188</v>
          </cell>
        </row>
        <row r="18998">
          <cell r="C18998" t="str">
            <v>38320A83D00</v>
          </cell>
          <cell r="D18998">
            <v>94583189</v>
          </cell>
        </row>
        <row r="18999">
          <cell r="C18999" t="str">
            <v>38330A78B00</v>
          </cell>
          <cell r="D18999">
            <v>94583190</v>
          </cell>
        </row>
        <row r="19000">
          <cell r="C19000" t="str">
            <v>38330A78B00-000</v>
          </cell>
          <cell r="D19000">
            <v>94583190</v>
          </cell>
        </row>
        <row r="19001">
          <cell r="C19001" t="str">
            <v>38330A83D00</v>
          </cell>
          <cell r="D19001">
            <v>94583191</v>
          </cell>
        </row>
        <row r="19002">
          <cell r="C19002" t="str">
            <v>38330A83D00-000</v>
          </cell>
          <cell r="D19002">
            <v>94583191</v>
          </cell>
        </row>
        <row r="19003">
          <cell r="C19003" t="str">
            <v>38340A78B00</v>
          </cell>
          <cell r="D19003">
            <v>94583192</v>
          </cell>
        </row>
        <row r="19004">
          <cell r="C19004" t="str">
            <v>38340A78B00-000</v>
          </cell>
          <cell r="D19004">
            <v>94583192</v>
          </cell>
        </row>
        <row r="19005">
          <cell r="C19005" t="str">
            <v>38340A83D00</v>
          </cell>
          <cell r="D19005">
            <v>94583193</v>
          </cell>
        </row>
        <row r="19006">
          <cell r="C19006" t="str">
            <v>38340A83D00-000</v>
          </cell>
          <cell r="D19006">
            <v>94583193</v>
          </cell>
        </row>
        <row r="19007">
          <cell r="C19007" t="str">
            <v>38400A60C00</v>
          </cell>
          <cell r="D19007">
            <v>94583194</v>
          </cell>
        </row>
        <row r="19008">
          <cell r="C19008" t="str">
            <v>38400A60C00-000</v>
          </cell>
          <cell r="D19008">
            <v>94583194</v>
          </cell>
        </row>
        <row r="19009">
          <cell r="C19009" t="str">
            <v>38400A71B02</v>
          </cell>
          <cell r="D19009">
            <v>94583195</v>
          </cell>
        </row>
        <row r="19010">
          <cell r="C19010" t="str">
            <v>38400A71B02-000</v>
          </cell>
          <cell r="D19010">
            <v>94583195</v>
          </cell>
        </row>
        <row r="19011">
          <cell r="C19011" t="str">
            <v>38400A78B00-F</v>
          </cell>
          <cell r="D19011">
            <v>94583196</v>
          </cell>
        </row>
        <row r="19012">
          <cell r="C19012" t="str">
            <v>38400A80C02</v>
          </cell>
          <cell r="D19012">
            <v>94583197</v>
          </cell>
        </row>
        <row r="19013">
          <cell r="C19013" t="str">
            <v>38480A70B00</v>
          </cell>
          <cell r="D19013">
            <v>94583198</v>
          </cell>
        </row>
        <row r="19014">
          <cell r="C19014" t="str">
            <v>38480A85002</v>
          </cell>
          <cell r="D19014">
            <v>94583199</v>
          </cell>
        </row>
        <row r="19015">
          <cell r="C19015" t="str">
            <v>38480A85002-000</v>
          </cell>
          <cell r="D19015">
            <v>94583199</v>
          </cell>
        </row>
        <row r="19016">
          <cell r="C19016" t="str">
            <v>38490-78B10-F</v>
          </cell>
          <cell r="D19016">
            <v>94583200</v>
          </cell>
        </row>
        <row r="19017">
          <cell r="C19017" t="str">
            <v>38496-66010</v>
          </cell>
          <cell r="D19017">
            <v>94580332</v>
          </cell>
        </row>
        <row r="19018">
          <cell r="C19018" t="str">
            <v>384S1-70BX0</v>
          </cell>
          <cell r="D19018">
            <v>94583201</v>
          </cell>
        </row>
        <row r="19019">
          <cell r="C19019" t="str">
            <v>384S1-70BX0-000</v>
          </cell>
          <cell r="D19019">
            <v>94583201</v>
          </cell>
        </row>
        <row r="19020">
          <cell r="C19020" t="str">
            <v>38500A78B30</v>
          </cell>
          <cell r="D19020">
            <v>94583202</v>
          </cell>
        </row>
        <row r="19021">
          <cell r="C19021" t="str">
            <v>38500A80D01</v>
          </cell>
          <cell r="D19021">
            <v>94583203</v>
          </cell>
        </row>
        <row r="19022">
          <cell r="C19022" t="str">
            <v>38500A83002</v>
          </cell>
          <cell r="D19022">
            <v>94580333</v>
          </cell>
        </row>
        <row r="19023">
          <cell r="C19023" t="str">
            <v>38500A83D00</v>
          </cell>
          <cell r="D19023">
            <v>94583205</v>
          </cell>
        </row>
        <row r="19024">
          <cell r="C19024" t="str">
            <v>38610A78B00</v>
          </cell>
          <cell r="D19024">
            <v>94583207</v>
          </cell>
        </row>
        <row r="19025">
          <cell r="C19025" t="str">
            <v>38700A80C10</v>
          </cell>
          <cell r="D19025">
            <v>94583208</v>
          </cell>
        </row>
        <row r="19026">
          <cell r="C19026" t="str">
            <v>38700A80C20</v>
          </cell>
          <cell r="D19026">
            <v>94583209</v>
          </cell>
        </row>
        <row r="19027">
          <cell r="C19027" t="str">
            <v>38700A80D00</v>
          </cell>
          <cell r="D19027">
            <v>94583210</v>
          </cell>
        </row>
        <row r="19028">
          <cell r="C19028" t="str">
            <v>38700A80D00-000</v>
          </cell>
          <cell r="D19028">
            <v>94583210</v>
          </cell>
        </row>
        <row r="19029">
          <cell r="C19029" t="str">
            <v>38700A80R00</v>
          </cell>
          <cell r="D19029">
            <v>94583211</v>
          </cell>
        </row>
        <row r="19030">
          <cell r="C19030" t="str">
            <v>38700A80Z00</v>
          </cell>
          <cell r="D19030">
            <v>94583212</v>
          </cell>
        </row>
        <row r="19031">
          <cell r="C19031" t="str">
            <v>38803A78B00</v>
          </cell>
          <cell r="D19031">
            <v>94583213</v>
          </cell>
        </row>
        <row r="19032">
          <cell r="C19032" t="str">
            <v>38803A83D00</v>
          </cell>
          <cell r="D19032">
            <v>94583214</v>
          </cell>
        </row>
        <row r="19033">
          <cell r="C19033" t="str">
            <v>38810A71B00</v>
          </cell>
          <cell r="D19033">
            <v>94583215</v>
          </cell>
        </row>
        <row r="19034">
          <cell r="C19034" t="str">
            <v>38810A71B00-000</v>
          </cell>
          <cell r="D19034">
            <v>94583215</v>
          </cell>
        </row>
        <row r="19035">
          <cell r="C19035" t="str">
            <v>38810A78B01</v>
          </cell>
          <cell r="D19035">
            <v>94583216</v>
          </cell>
        </row>
        <row r="19036">
          <cell r="C19036" t="str">
            <v>38810A80D00</v>
          </cell>
          <cell r="D19036">
            <v>94583217</v>
          </cell>
        </row>
        <row r="19037">
          <cell r="C19037" t="str">
            <v>38820-70B00-F</v>
          </cell>
          <cell r="D19037">
            <v>94583218</v>
          </cell>
        </row>
        <row r="19038">
          <cell r="C19038" t="str">
            <v>38820A71B00</v>
          </cell>
          <cell r="D19038">
            <v>94583219</v>
          </cell>
        </row>
        <row r="19039">
          <cell r="C19039" t="str">
            <v>38830A71B02</v>
          </cell>
          <cell r="D19039">
            <v>94583220</v>
          </cell>
        </row>
        <row r="19040">
          <cell r="C19040" t="str">
            <v>38830A71B02-000</v>
          </cell>
          <cell r="D19040">
            <v>94583220</v>
          </cell>
        </row>
        <row r="19041">
          <cell r="C19041" t="str">
            <v>38830A78B00</v>
          </cell>
          <cell r="D19041">
            <v>94583221</v>
          </cell>
        </row>
        <row r="19042">
          <cell r="C19042" t="str">
            <v>38830A78B00-000</v>
          </cell>
          <cell r="D19042">
            <v>94583221</v>
          </cell>
        </row>
        <row r="19043">
          <cell r="C19043" t="str">
            <v>38830A80C02</v>
          </cell>
          <cell r="D19043">
            <v>94583222</v>
          </cell>
        </row>
        <row r="19044">
          <cell r="C19044" t="str">
            <v>38830A83D00</v>
          </cell>
          <cell r="D19044">
            <v>94583223</v>
          </cell>
        </row>
        <row r="19045">
          <cell r="C19045" t="str">
            <v>38830A85000</v>
          </cell>
          <cell r="D19045">
            <v>94583224</v>
          </cell>
        </row>
        <row r="19046">
          <cell r="C19046" t="str">
            <v>38832A71B00</v>
          </cell>
          <cell r="D19046">
            <v>94583225</v>
          </cell>
        </row>
        <row r="19047">
          <cell r="C19047" t="str">
            <v>38832A78B00</v>
          </cell>
          <cell r="D19047">
            <v>94580334</v>
          </cell>
        </row>
        <row r="19048">
          <cell r="C19048" t="str">
            <v>38834A85000</v>
          </cell>
          <cell r="D19048">
            <v>94583227</v>
          </cell>
        </row>
        <row r="19049">
          <cell r="C19049" t="str">
            <v>38840A70B01</v>
          </cell>
          <cell r="D19049">
            <v>94583228</v>
          </cell>
        </row>
        <row r="19050">
          <cell r="C19050" t="str">
            <v>38840A70B01-000</v>
          </cell>
          <cell r="D19050">
            <v>94583228</v>
          </cell>
        </row>
        <row r="19051">
          <cell r="C19051" t="str">
            <v>38840A70B02</v>
          </cell>
          <cell r="D19051">
            <v>94583229</v>
          </cell>
        </row>
        <row r="19052">
          <cell r="C19052" t="str">
            <v>38840A78B00</v>
          </cell>
          <cell r="D19052">
            <v>94583230</v>
          </cell>
        </row>
        <row r="19053">
          <cell r="C19053" t="str">
            <v>38840A78B00-000</v>
          </cell>
          <cell r="D19053">
            <v>94583230</v>
          </cell>
        </row>
        <row r="19054">
          <cell r="C19054" t="str">
            <v>38840A83D00</v>
          </cell>
          <cell r="D19054">
            <v>94583231</v>
          </cell>
        </row>
        <row r="19055">
          <cell r="C19055" t="str">
            <v>38840A85000</v>
          </cell>
          <cell r="D19055">
            <v>94583232</v>
          </cell>
        </row>
        <row r="19056">
          <cell r="C19056" t="str">
            <v>38850A60A02</v>
          </cell>
          <cell r="D19056">
            <v>94583233</v>
          </cell>
        </row>
        <row r="19057">
          <cell r="C19057" t="str">
            <v>38850A60A02-000</v>
          </cell>
          <cell r="D19057">
            <v>94583233</v>
          </cell>
        </row>
        <row r="19058">
          <cell r="C19058" t="str">
            <v>38850A60A02-000</v>
          </cell>
          <cell r="D19058">
            <v>94583233</v>
          </cell>
        </row>
        <row r="19059">
          <cell r="C19059" t="str">
            <v>38850A60A03</v>
          </cell>
          <cell r="D19059">
            <v>94583235</v>
          </cell>
        </row>
        <row r="19060">
          <cell r="C19060" t="str">
            <v>38850A60A20</v>
          </cell>
          <cell r="D19060">
            <v>94583236</v>
          </cell>
        </row>
        <row r="19061">
          <cell r="C19061" t="str">
            <v>38850A60A30</v>
          </cell>
          <cell r="D19061">
            <v>94583237</v>
          </cell>
        </row>
        <row r="19062">
          <cell r="C19062" t="str">
            <v>38850A60A30-000</v>
          </cell>
          <cell r="D19062">
            <v>94583237</v>
          </cell>
        </row>
        <row r="19063">
          <cell r="C19063" t="str">
            <v>38850A60D10</v>
          </cell>
          <cell r="D19063">
            <v>94583238</v>
          </cell>
        </row>
        <row r="19064">
          <cell r="C19064" t="str">
            <v>38850A60D10-000</v>
          </cell>
          <cell r="D19064">
            <v>94583238</v>
          </cell>
        </row>
        <row r="19065">
          <cell r="C19065" t="str">
            <v>38850A60D11</v>
          </cell>
          <cell r="D19065">
            <v>94583239</v>
          </cell>
        </row>
        <row r="19066">
          <cell r="C19066" t="str">
            <v>38851A83D01</v>
          </cell>
          <cell r="D19066">
            <v>94583240</v>
          </cell>
        </row>
        <row r="19067">
          <cell r="C19067" t="str">
            <v>38851A83D01-000</v>
          </cell>
          <cell r="D19067">
            <v>94583240</v>
          </cell>
        </row>
        <row r="19068">
          <cell r="C19068" t="str">
            <v>38852A83D00</v>
          </cell>
          <cell r="D19068">
            <v>94583241</v>
          </cell>
        </row>
        <row r="19069">
          <cell r="C19069" t="str">
            <v>38860A76D10</v>
          </cell>
          <cell r="D19069">
            <v>94583243</v>
          </cell>
        </row>
        <row r="19070">
          <cell r="C19070" t="str">
            <v>38860A76D10</v>
          </cell>
          <cell r="D19070">
            <v>94583243</v>
          </cell>
        </row>
        <row r="19071">
          <cell r="C19071" t="str">
            <v>38880-78B00</v>
          </cell>
          <cell r="D19071">
            <v>94580335</v>
          </cell>
        </row>
        <row r="19072">
          <cell r="C19072" t="str">
            <v>38881-72B00</v>
          </cell>
          <cell r="D19072">
            <v>94583245</v>
          </cell>
        </row>
        <row r="19073">
          <cell r="C19073" t="str">
            <v>38882-72B00</v>
          </cell>
          <cell r="D19073">
            <v>94583246</v>
          </cell>
        </row>
        <row r="19074">
          <cell r="C19074" t="str">
            <v>39000-83D00</v>
          </cell>
          <cell r="D19074">
            <v>94583247</v>
          </cell>
        </row>
        <row r="19075">
          <cell r="C19075" t="str">
            <v>39000A78B01</v>
          </cell>
          <cell r="D19075">
            <v>94583248</v>
          </cell>
        </row>
        <row r="19076">
          <cell r="C19076" t="str">
            <v>39000A78B01-000</v>
          </cell>
          <cell r="D19076">
            <v>94583248</v>
          </cell>
        </row>
        <row r="19077">
          <cell r="C19077" t="str">
            <v>39101A71A15</v>
          </cell>
          <cell r="D19077">
            <v>94583249</v>
          </cell>
        </row>
        <row r="19078">
          <cell r="C19078" t="str">
            <v>39101A78B45</v>
          </cell>
          <cell r="D19078">
            <v>94583250</v>
          </cell>
        </row>
        <row r="19079">
          <cell r="C19079" t="str">
            <v>39101A78B54</v>
          </cell>
          <cell r="D19079">
            <v>94583251</v>
          </cell>
        </row>
        <row r="19080">
          <cell r="C19080" t="str">
            <v>39101A78V01</v>
          </cell>
          <cell r="D19080">
            <v>94583252</v>
          </cell>
        </row>
        <row r="19081">
          <cell r="C19081" t="str">
            <v>39101A80D03</v>
          </cell>
          <cell r="D19081">
            <v>94583253</v>
          </cell>
        </row>
        <row r="19082">
          <cell r="C19082" t="str">
            <v>39101A80D14</v>
          </cell>
          <cell r="D19082">
            <v>94583254</v>
          </cell>
        </row>
        <row r="19083">
          <cell r="C19083" t="str">
            <v>39101A80D20</v>
          </cell>
          <cell r="D19083">
            <v>94583255</v>
          </cell>
        </row>
        <row r="19084">
          <cell r="C19084" t="str">
            <v>39101A80D44</v>
          </cell>
          <cell r="D19084">
            <v>94583256</v>
          </cell>
        </row>
        <row r="19085">
          <cell r="C19085" t="str">
            <v>39101A80V02</v>
          </cell>
          <cell r="D19085">
            <v>94583257</v>
          </cell>
        </row>
        <row r="19086">
          <cell r="C19086" t="str">
            <v>39101A80V20</v>
          </cell>
          <cell r="D19086">
            <v>94583258</v>
          </cell>
        </row>
        <row r="19087">
          <cell r="C19087" t="str">
            <v>39101A83D01</v>
          </cell>
          <cell r="D19087">
            <v>94583259</v>
          </cell>
        </row>
        <row r="19088">
          <cell r="C19088" t="str">
            <v>39101A83D13</v>
          </cell>
          <cell r="D19088">
            <v>94583260</v>
          </cell>
        </row>
        <row r="19089">
          <cell r="C19089" t="str">
            <v>39101A83D20</v>
          </cell>
          <cell r="D19089">
            <v>94583261</v>
          </cell>
        </row>
        <row r="19090">
          <cell r="C19090" t="str">
            <v>39101A83V01</v>
          </cell>
          <cell r="D19090">
            <v>94583262</v>
          </cell>
        </row>
        <row r="19091">
          <cell r="C19091" t="str">
            <v>39102A70B11</v>
          </cell>
          <cell r="D19091">
            <v>94583263</v>
          </cell>
        </row>
        <row r="19092">
          <cell r="C19092" t="str">
            <v>39102A70B11-000</v>
          </cell>
          <cell r="D19092">
            <v>94583263</v>
          </cell>
        </row>
        <row r="19093">
          <cell r="C19093" t="str">
            <v>39102A70B20</v>
          </cell>
          <cell r="D19093">
            <v>94583264</v>
          </cell>
        </row>
        <row r="19094">
          <cell r="C19094" t="str">
            <v>39102A80D03</v>
          </cell>
          <cell r="D19094">
            <v>94583265</v>
          </cell>
        </row>
        <row r="19095">
          <cell r="C19095" t="str">
            <v>39102A80D20</v>
          </cell>
          <cell r="D19095">
            <v>94583266</v>
          </cell>
        </row>
        <row r="19096">
          <cell r="C19096" t="str">
            <v>39102A80V02</v>
          </cell>
          <cell r="D19096">
            <v>94583267</v>
          </cell>
        </row>
        <row r="19097">
          <cell r="C19097" t="str">
            <v>39102A80V20</v>
          </cell>
          <cell r="D19097">
            <v>94583268</v>
          </cell>
        </row>
        <row r="19098">
          <cell r="C19098" t="str">
            <v>39102A83D01</v>
          </cell>
          <cell r="D19098">
            <v>94583269</v>
          </cell>
        </row>
        <row r="19099">
          <cell r="C19099" t="str">
            <v>39102A83D20</v>
          </cell>
          <cell r="D19099">
            <v>94583270</v>
          </cell>
        </row>
        <row r="19100">
          <cell r="C19100" t="str">
            <v>39103A83D00</v>
          </cell>
          <cell r="D19100">
            <v>94583271</v>
          </cell>
        </row>
        <row r="19101">
          <cell r="C19101" t="str">
            <v>39103A83D20</v>
          </cell>
          <cell r="D19101">
            <v>94583272</v>
          </cell>
        </row>
        <row r="19102">
          <cell r="C19102" t="str">
            <v>39104A83D01</v>
          </cell>
          <cell r="D19102">
            <v>94583273</v>
          </cell>
        </row>
        <row r="19103">
          <cell r="C19103" t="str">
            <v>39104A83D20</v>
          </cell>
          <cell r="D19103">
            <v>94583274</v>
          </cell>
        </row>
        <row r="19104">
          <cell r="C19104" t="str">
            <v>39105A83D00</v>
          </cell>
          <cell r="D19104">
            <v>94583275</v>
          </cell>
        </row>
        <row r="19105">
          <cell r="C19105" t="str">
            <v>39105A83D20</v>
          </cell>
          <cell r="D19105">
            <v>94583276</v>
          </cell>
        </row>
        <row r="19106">
          <cell r="C19106" t="str">
            <v>39192A79011</v>
          </cell>
          <cell r="D19106">
            <v>94583277</v>
          </cell>
        </row>
        <row r="19107">
          <cell r="C19107" t="str">
            <v>39192A79011-000</v>
          </cell>
          <cell r="D19107">
            <v>94583277</v>
          </cell>
        </row>
        <row r="19108">
          <cell r="C19108" t="str">
            <v>39200UV3L00</v>
          </cell>
          <cell r="D19108">
            <v>96914400</v>
          </cell>
        </row>
        <row r="19109">
          <cell r="C19109" t="str">
            <v>39200UV3L00</v>
          </cell>
          <cell r="D19109">
            <v>96914400</v>
          </cell>
        </row>
        <row r="19110">
          <cell r="C19110" t="str">
            <v>39250A78300</v>
          </cell>
          <cell r="D19110">
            <v>94583278</v>
          </cell>
        </row>
        <row r="19111">
          <cell r="C19111" t="str">
            <v>39250A78300-000</v>
          </cell>
          <cell r="D19111">
            <v>94583278</v>
          </cell>
        </row>
        <row r="19112">
          <cell r="C19112" t="str">
            <v>39250A78B02</v>
          </cell>
          <cell r="D19112">
            <v>94583279</v>
          </cell>
        </row>
        <row r="19113">
          <cell r="C19113" t="str">
            <v>39250A78B02-000</v>
          </cell>
          <cell r="D19113">
            <v>94583279</v>
          </cell>
        </row>
        <row r="19114">
          <cell r="C19114" t="str">
            <v>39250A78B13</v>
          </cell>
          <cell r="D19114">
            <v>94583280</v>
          </cell>
        </row>
        <row r="19115">
          <cell r="C19115" t="str">
            <v>39262-78B00</v>
          </cell>
          <cell r="D19115">
            <v>94583281</v>
          </cell>
        </row>
        <row r="19116">
          <cell r="C19116" t="str">
            <v>39262-78B00-000</v>
          </cell>
          <cell r="D19116">
            <v>94583281</v>
          </cell>
        </row>
        <row r="19117">
          <cell r="C19117" t="str">
            <v>39262-78B10</v>
          </cell>
          <cell r="D19117">
            <v>94583282</v>
          </cell>
        </row>
        <row r="19118">
          <cell r="C19118" t="str">
            <v>39270A78B03</v>
          </cell>
          <cell r="D19118">
            <v>94583283</v>
          </cell>
        </row>
        <row r="19119">
          <cell r="C19119" t="str">
            <v>39280A78B01</v>
          </cell>
          <cell r="D19119">
            <v>94583284</v>
          </cell>
        </row>
        <row r="19120">
          <cell r="C19120" t="str">
            <v>39300UV3L00</v>
          </cell>
          <cell r="D19120">
            <v>96914401</v>
          </cell>
        </row>
        <row r="19121">
          <cell r="C19121" t="str">
            <v>39300UV3L00</v>
          </cell>
          <cell r="D19121">
            <v>96914401</v>
          </cell>
        </row>
        <row r="19122">
          <cell r="C19122" t="str">
            <v>39310A78B01</v>
          </cell>
          <cell r="D19122">
            <v>94583285</v>
          </cell>
        </row>
        <row r="19123">
          <cell r="C19123" t="str">
            <v>39312-84000</v>
          </cell>
          <cell r="D19123">
            <v>94583286</v>
          </cell>
        </row>
        <row r="19124">
          <cell r="C19124" t="str">
            <v>39320A78B00</v>
          </cell>
          <cell r="D19124">
            <v>94583287</v>
          </cell>
        </row>
        <row r="19125">
          <cell r="C19125" t="str">
            <v>39320A78B10</v>
          </cell>
          <cell r="D19125">
            <v>94583288</v>
          </cell>
        </row>
        <row r="19126">
          <cell r="C19126" t="str">
            <v>39321A78B00</v>
          </cell>
          <cell r="D19126">
            <v>94583289</v>
          </cell>
        </row>
        <row r="19127">
          <cell r="C19127" t="str">
            <v>39321A78B00-000</v>
          </cell>
          <cell r="D19127">
            <v>94583289</v>
          </cell>
        </row>
        <row r="19128">
          <cell r="C19128" t="str">
            <v>39321A85050</v>
          </cell>
          <cell r="D19128">
            <v>94583290</v>
          </cell>
        </row>
        <row r="19129">
          <cell r="C19129" t="str">
            <v>39321U85050</v>
          </cell>
          <cell r="D19129">
            <v>96914390</v>
          </cell>
        </row>
        <row r="19130">
          <cell r="C19130" t="str">
            <v>39350A78B01</v>
          </cell>
          <cell r="D19130">
            <v>94583291</v>
          </cell>
        </row>
        <row r="19131">
          <cell r="C19131" t="str">
            <v>39350A78B01-000</v>
          </cell>
          <cell r="D19131">
            <v>94583291</v>
          </cell>
        </row>
        <row r="19132">
          <cell r="C19132" t="str">
            <v>39350A78B11</v>
          </cell>
          <cell r="D19132">
            <v>94583292</v>
          </cell>
        </row>
        <row r="19133">
          <cell r="C19133" t="str">
            <v>39351A78B01</v>
          </cell>
          <cell r="D19133">
            <v>94583293</v>
          </cell>
        </row>
        <row r="19134">
          <cell r="C19134" t="str">
            <v>39351A78B01-000</v>
          </cell>
          <cell r="D19134">
            <v>94583293</v>
          </cell>
        </row>
        <row r="19135">
          <cell r="C19135" t="str">
            <v>39351A78B11</v>
          </cell>
          <cell r="D19135">
            <v>94583294</v>
          </cell>
        </row>
        <row r="19136">
          <cell r="C19136" t="str">
            <v>39400A83000</v>
          </cell>
          <cell r="D19136">
            <v>94583295</v>
          </cell>
        </row>
        <row r="19137">
          <cell r="C19137" t="str">
            <v>39471A78003</v>
          </cell>
          <cell r="D19137">
            <v>94583296</v>
          </cell>
        </row>
        <row r="19138">
          <cell r="C19138" t="str">
            <v>39471A78003-000</v>
          </cell>
          <cell r="D19138">
            <v>94583296</v>
          </cell>
        </row>
        <row r="19139">
          <cell r="C19139" t="str">
            <v>39471A78003-000</v>
          </cell>
          <cell r="D19139">
            <v>94583296</v>
          </cell>
        </row>
        <row r="19140">
          <cell r="C19140" t="str">
            <v>39500UV3L00</v>
          </cell>
          <cell r="D19140">
            <v>96914402</v>
          </cell>
        </row>
        <row r="19141">
          <cell r="C19141" t="str">
            <v>39700A78B01</v>
          </cell>
          <cell r="D19141">
            <v>94583297</v>
          </cell>
        </row>
        <row r="19142">
          <cell r="C19142" t="str">
            <v>39700A78B10</v>
          </cell>
          <cell r="D19142">
            <v>94583298</v>
          </cell>
        </row>
        <row r="19143">
          <cell r="C19143" t="str">
            <v>39700UV4A00</v>
          </cell>
          <cell r="D19143">
            <v>96914158</v>
          </cell>
        </row>
        <row r="19144">
          <cell r="C19144" t="str">
            <v>39800A78B03</v>
          </cell>
          <cell r="D19144">
            <v>94583299</v>
          </cell>
        </row>
        <row r="19145">
          <cell r="C19145" t="str">
            <v>39800A78B40</v>
          </cell>
          <cell r="D19145">
            <v>94583300</v>
          </cell>
        </row>
        <row r="19146">
          <cell r="C19146" t="str">
            <v>39910U83A00</v>
          </cell>
          <cell r="D19146">
            <v>96915922</v>
          </cell>
        </row>
        <row r="19147">
          <cell r="C19147" t="str">
            <v>39910U83A00-000</v>
          </cell>
          <cell r="D19147">
            <v>96915922</v>
          </cell>
        </row>
        <row r="19148">
          <cell r="C19148" t="str">
            <v>39910U83A00-000</v>
          </cell>
          <cell r="D19148">
            <v>96915922</v>
          </cell>
        </row>
        <row r="19149">
          <cell r="C19149" t="str">
            <v>40001-70B00</v>
          </cell>
          <cell r="D19149">
            <v>94583301</v>
          </cell>
        </row>
        <row r="19150">
          <cell r="C19150" t="str">
            <v>40001-70B00-F1</v>
          </cell>
          <cell r="D19150">
            <v>94583302</v>
          </cell>
        </row>
        <row r="19151">
          <cell r="C19151" t="str">
            <v>40001-85000-F1</v>
          </cell>
          <cell r="D19151">
            <v>94583303</v>
          </cell>
        </row>
        <row r="19152">
          <cell r="C19152" t="str">
            <v>40002-70B00</v>
          </cell>
          <cell r="D19152">
            <v>94583304</v>
          </cell>
        </row>
        <row r="19153">
          <cell r="C19153" t="str">
            <v>40002-70B00-F1</v>
          </cell>
          <cell r="D19153">
            <v>94583305</v>
          </cell>
        </row>
        <row r="19154">
          <cell r="C19154" t="str">
            <v>40002-85000-F1</v>
          </cell>
          <cell r="D19154">
            <v>94583306</v>
          </cell>
        </row>
        <row r="19155">
          <cell r="C19155" t="str">
            <v>40003-70B00</v>
          </cell>
          <cell r="D19155">
            <v>94583307</v>
          </cell>
        </row>
        <row r="19156">
          <cell r="C19156" t="str">
            <v>40003-70B00-F1</v>
          </cell>
          <cell r="D19156">
            <v>94583308</v>
          </cell>
        </row>
        <row r="19157">
          <cell r="C19157" t="str">
            <v>40006-50A00-F1</v>
          </cell>
          <cell r="D19157">
            <v>94583309</v>
          </cell>
        </row>
        <row r="19158">
          <cell r="C19158" t="str">
            <v>40006-52A00-F1</v>
          </cell>
          <cell r="D19158">
            <v>94583310</v>
          </cell>
        </row>
        <row r="19159">
          <cell r="C19159" t="str">
            <v>40006-70B00</v>
          </cell>
          <cell r="D19159">
            <v>94583311</v>
          </cell>
        </row>
        <row r="19160">
          <cell r="C19160" t="str">
            <v>40006-72B00</v>
          </cell>
          <cell r="D19160">
            <v>94583312</v>
          </cell>
        </row>
        <row r="19161">
          <cell r="C19161" t="str">
            <v>40007-50A00-F1</v>
          </cell>
          <cell r="D19161">
            <v>94583313</v>
          </cell>
        </row>
        <row r="19162">
          <cell r="C19162" t="str">
            <v>40007-52A00-F1</v>
          </cell>
          <cell r="D19162">
            <v>94583314</v>
          </cell>
        </row>
        <row r="19163">
          <cell r="C19163" t="str">
            <v>40007-70B00</v>
          </cell>
          <cell r="D19163">
            <v>94583315</v>
          </cell>
        </row>
        <row r="19164">
          <cell r="C19164" t="str">
            <v>40007-72B00</v>
          </cell>
          <cell r="D19164">
            <v>94583316</v>
          </cell>
        </row>
        <row r="19165">
          <cell r="C19165" t="str">
            <v>40008-70B00-F1</v>
          </cell>
          <cell r="D19165">
            <v>94583317</v>
          </cell>
        </row>
        <row r="19166">
          <cell r="C19166" t="str">
            <v>40009-78B00</v>
          </cell>
          <cell r="D19166">
            <v>94583318</v>
          </cell>
        </row>
        <row r="19167">
          <cell r="C19167" t="str">
            <v>40021-78B20-F1</v>
          </cell>
          <cell r="D19167">
            <v>94583319</v>
          </cell>
        </row>
        <row r="19168">
          <cell r="C19168" t="str">
            <v>40021-78B30</v>
          </cell>
          <cell r="D19168">
            <v>94583320</v>
          </cell>
        </row>
        <row r="19169">
          <cell r="C19169" t="str">
            <v>40021-78B40</v>
          </cell>
          <cell r="D19169">
            <v>94583321</v>
          </cell>
        </row>
        <row r="19170">
          <cell r="C19170" t="str">
            <v>40021A78B00-F4</v>
          </cell>
          <cell r="D19170">
            <v>94583322</v>
          </cell>
        </row>
        <row r="19171">
          <cell r="C19171" t="str">
            <v>40021A78B10</v>
          </cell>
          <cell r="D19171">
            <v>94583323</v>
          </cell>
        </row>
        <row r="19172">
          <cell r="C19172" t="str">
            <v>40022-70B10-F1</v>
          </cell>
          <cell r="D19172">
            <v>94583324</v>
          </cell>
        </row>
        <row r="19173">
          <cell r="C19173" t="str">
            <v>40022-70B30-F1</v>
          </cell>
          <cell r="D19173">
            <v>94583325</v>
          </cell>
        </row>
        <row r="19174">
          <cell r="C19174" t="str">
            <v>40024-82000-F1</v>
          </cell>
          <cell r="D19174">
            <v>94583326</v>
          </cell>
        </row>
        <row r="19175">
          <cell r="C19175" t="str">
            <v>40025-70B10-F1</v>
          </cell>
          <cell r="D19175">
            <v>94583327</v>
          </cell>
        </row>
        <row r="19176">
          <cell r="C19176" t="str">
            <v>40026-70B00-F1</v>
          </cell>
          <cell r="D19176">
            <v>94583328</v>
          </cell>
        </row>
        <row r="19177">
          <cell r="C19177" t="str">
            <v>40027-70B00-F1</v>
          </cell>
          <cell r="D19177">
            <v>94583329</v>
          </cell>
        </row>
        <row r="19178">
          <cell r="C19178" t="str">
            <v>40041A78B00-F1</v>
          </cell>
          <cell r="D19178">
            <v>94583330</v>
          </cell>
        </row>
        <row r="19179">
          <cell r="C19179" t="str">
            <v>41001-80D00-F1</v>
          </cell>
          <cell r="D19179">
            <v>94583331</v>
          </cell>
        </row>
        <row r="19180">
          <cell r="C19180" t="str">
            <v>41111-78B30</v>
          </cell>
          <cell r="D19180">
            <v>94583332</v>
          </cell>
        </row>
        <row r="19181">
          <cell r="C19181" t="str">
            <v>41111-78B40</v>
          </cell>
          <cell r="D19181">
            <v>94583333</v>
          </cell>
        </row>
        <row r="19182">
          <cell r="C19182" t="str">
            <v>41111A78B10</v>
          </cell>
          <cell r="D19182">
            <v>94583334</v>
          </cell>
        </row>
        <row r="19183">
          <cell r="C19183" t="str">
            <v>41111A80D01</v>
          </cell>
          <cell r="D19183">
            <v>94583335</v>
          </cell>
        </row>
        <row r="19184">
          <cell r="C19184" t="str">
            <v>41211-70B00</v>
          </cell>
          <cell r="D19184">
            <v>94580336</v>
          </cell>
        </row>
        <row r="19185">
          <cell r="C19185" t="str">
            <v>41211-80D00</v>
          </cell>
          <cell r="D19185">
            <v>94583337</v>
          </cell>
        </row>
        <row r="19186">
          <cell r="C19186" t="str">
            <v>41231-78001</v>
          </cell>
          <cell r="D19186">
            <v>94583338</v>
          </cell>
        </row>
        <row r="19187">
          <cell r="C19187" t="str">
            <v>41231A70B00</v>
          </cell>
          <cell r="D19187">
            <v>94580337</v>
          </cell>
        </row>
        <row r="19188">
          <cell r="C19188" t="str">
            <v>41310-80L00</v>
          </cell>
          <cell r="D19188">
            <v>94583340</v>
          </cell>
        </row>
        <row r="19189">
          <cell r="C19189" t="str">
            <v>41310A80D01</v>
          </cell>
          <cell r="D19189">
            <v>94583341</v>
          </cell>
        </row>
        <row r="19190">
          <cell r="C19190" t="str">
            <v>41310A80D10</v>
          </cell>
          <cell r="D19190">
            <v>94583342</v>
          </cell>
        </row>
        <row r="19191">
          <cell r="C19191" t="str">
            <v>41310A80W00</v>
          </cell>
          <cell r="D19191">
            <v>94583343</v>
          </cell>
        </row>
        <row r="19192">
          <cell r="C19192" t="str">
            <v>41311-78B30</v>
          </cell>
          <cell r="D19192">
            <v>94583344</v>
          </cell>
        </row>
        <row r="19193">
          <cell r="C19193" t="str">
            <v>41311-78B30-000</v>
          </cell>
          <cell r="D19193">
            <v>94583344</v>
          </cell>
        </row>
        <row r="19194">
          <cell r="C19194" t="str">
            <v>41311-78B40</v>
          </cell>
          <cell r="D19194">
            <v>94583345</v>
          </cell>
        </row>
        <row r="19195">
          <cell r="C19195" t="str">
            <v>41311A78B00</v>
          </cell>
          <cell r="D19195">
            <v>94583346</v>
          </cell>
        </row>
        <row r="19196">
          <cell r="C19196" t="str">
            <v>41331A80D00</v>
          </cell>
          <cell r="D19196">
            <v>94583347</v>
          </cell>
        </row>
        <row r="19197">
          <cell r="C19197" t="str">
            <v>41331A80D00U10P</v>
          </cell>
          <cell r="D19197">
            <v>96915015</v>
          </cell>
        </row>
        <row r="19198">
          <cell r="C19198" t="str">
            <v>41332-80L01</v>
          </cell>
          <cell r="D19198">
            <v>94583348</v>
          </cell>
        </row>
        <row r="19199">
          <cell r="C19199" t="str">
            <v>41332A80D00</v>
          </cell>
          <cell r="D19199">
            <v>94583349</v>
          </cell>
        </row>
        <row r="19200">
          <cell r="C19200" t="str">
            <v>41332A80D00-000</v>
          </cell>
          <cell r="D19200">
            <v>94583349</v>
          </cell>
        </row>
        <row r="19201">
          <cell r="C19201" t="str">
            <v>41341-50A00</v>
          </cell>
          <cell r="D19201">
            <v>94580338</v>
          </cell>
        </row>
        <row r="19202">
          <cell r="C19202" t="str">
            <v>41341-80D00</v>
          </cell>
          <cell r="D19202">
            <v>94583351</v>
          </cell>
        </row>
        <row r="19203">
          <cell r="C19203" t="str">
            <v>41341U80D00</v>
          </cell>
          <cell r="D19203">
            <v>96915016</v>
          </cell>
        </row>
        <row r="19204">
          <cell r="C19204" t="str">
            <v>41341U80D00-000</v>
          </cell>
          <cell r="D19204">
            <v>96915016</v>
          </cell>
        </row>
        <row r="19205">
          <cell r="C19205" t="str">
            <v>41341U80D00-000</v>
          </cell>
          <cell r="D19205">
            <v>96915016</v>
          </cell>
        </row>
        <row r="19206">
          <cell r="C19206" t="str">
            <v>41342-80D00</v>
          </cell>
          <cell r="D19206">
            <v>94583352</v>
          </cell>
        </row>
        <row r="19207">
          <cell r="C19207" t="str">
            <v>41342U80D00</v>
          </cell>
          <cell r="D19207">
            <v>96915017</v>
          </cell>
        </row>
        <row r="19208">
          <cell r="C19208" t="str">
            <v>41342U80D00-000</v>
          </cell>
          <cell r="D19208">
            <v>96915017</v>
          </cell>
        </row>
        <row r="19209">
          <cell r="C19209" t="str">
            <v>413S1-80D01</v>
          </cell>
          <cell r="D19209">
            <v>94583353</v>
          </cell>
        </row>
        <row r="19210">
          <cell r="C19210" t="str">
            <v>413S1-80D01-000</v>
          </cell>
          <cell r="D19210">
            <v>94583341</v>
          </cell>
        </row>
        <row r="19211">
          <cell r="C19211" t="str">
            <v>413S1-80D10</v>
          </cell>
          <cell r="D19211">
            <v>94583354</v>
          </cell>
        </row>
        <row r="19212">
          <cell r="C19212" t="str">
            <v>413S1-80L00</v>
          </cell>
          <cell r="D19212">
            <v>94583355</v>
          </cell>
        </row>
        <row r="19213">
          <cell r="C19213" t="str">
            <v>413S1A80W00</v>
          </cell>
          <cell r="D19213">
            <v>94583356</v>
          </cell>
        </row>
        <row r="19214">
          <cell r="C19214" t="str">
            <v>41409-79000</v>
          </cell>
          <cell r="D19214">
            <v>94583357</v>
          </cell>
        </row>
        <row r="19215">
          <cell r="C19215" t="str">
            <v>41411-68200</v>
          </cell>
          <cell r="D19215">
            <v>94583358</v>
          </cell>
        </row>
        <row r="19216">
          <cell r="C19216" t="str">
            <v>41411-68200</v>
          </cell>
          <cell r="D19216">
            <v>94583358</v>
          </cell>
        </row>
        <row r="19217">
          <cell r="C19217" t="str">
            <v>41411-80001</v>
          </cell>
          <cell r="D19217">
            <v>94583359</v>
          </cell>
        </row>
        <row r="19218">
          <cell r="C19218" t="str">
            <v>41411-80L00</v>
          </cell>
          <cell r="D19218">
            <v>94583360</v>
          </cell>
        </row>
        <row r="19219">
          <cell r="C19219" t="str">
            <v>41421-79500</v>
          </cell>
          <cell r="D19219">
            <v>94583361</v>
          </cell>
        </row>
        <row r="19220">
          <cell r="C19220" t="str">
            <v>41421-85200</v>
          </cell>
          <cell r="D19220">
            <v>94583362</v>
          </cell>
        </row>
        <row r="19221">
          <cell r="C19221" t="str">
            <v>41430-79001</v>
          </cell>
          <cell r="D19221">
            <v>94583363</v>
          </cell>
        </row>
        <row r="19222">
          <cell r="C19222" t="str">
            <v>41430-79501</v>
          </cell>
          <cell r="D19222">
            <v>94583364</v>
          </cell>
        </row>
        <row r="19223">
          <cell r="C19223" t="str">
            <v>41430-79501-000</v>
          </cell>
          <cell r="D19223">
            <v>94583364</v>
          </cell>
        </row>
        <row r="19224">
          <cell r="C19224" t="str">
            <v>41431-79000</v>
          </cell>
          <cell r="D19224">
            <v>94583365</v>
          </cell>
        </row>
        <row r="19225">
          <cell r="C19225" t="str">
            <v>41431-79500</v>
          </cell>
          <cell r="D19225">
            <v>94583366</v>
          </cell>
        </row>
        <row r="19226">
          <cell r="C19226" t="str">
            <v>41432-50A00</v>
          </cell>
          <cell r="D19226">
            <v>94580339</v>
          </cell>
        </row>
        <row r="19227">
          <cell r="C19227" t="str">
            <v>41432-50A00</v>
          </cell>
          <cell r="D19227">
            <v>94580399</v>
          </cell>
        </row>
        <row r="19228">
          <cell r="C19228" t="str">
            <v>41432-50A00</v>
          </cell>
          <cell r="D19228">
            <v>94580339</v>
          </cell>
        </row>
        <row r="19229">
          <cell r="C19229" t="str">
            <v>41432-61001</v>
          </cell>
          <cell r="D19229">
            <v>94583367</v>
          </cell>
        </row>
        <row r="19230">
          <cell r="C19230" t="str">
            <v>41440-79001</v>
          </cell>
          <cell r="D19230">
            <v>94583368</v>
          </cell>
        </row>
        <row r="19231">
          <cell r="C19231" t="str">
            <v>41440-79501</v>
          </cell>
          <cell r="D19231">
            <v>94583369</v>
          </cell>
        </row>
        <row r="19232">
          <cell r="C19232" t="str">
            <v>41440-79501-000</v>
          </cell>
          <cell r="D19232">
            <v>94583369</v>
          </cell>
        </row>
        <row r="19233">
          <cell r="C19233" t="str">
            <v>41461-79000</v>
          </cell>
          <cell r="D19233">
            <v>94583370</v>
          </cell>
        </row>
        <row r="19234">
          <cell r="C19234" t="str">
            <v>41462-79000</v>
          </cell>
          <cell r="D19234">
            <v>94583371</v>
          </cell>
        </row>
        <row r="19235">
          <cell r="C19235" t="str">
            <v>41462-79000-000</v>
          </cell>
          <cell r="D19235">
            <v>94583371</v>
          </cell>
        </row>
        <row r="19236">
          <cell r="C19236" t="str">
            <v>41463-82000</v>
          </cell>
          <cell r="D19236">
            <v>94583372</v>
          </cell>
        </row>
        <row r="19237">
          <cell r="C19237" t="str">
            <v>414S1-79000</v>
          </cell>
          <cell r="D19237">
            <v>94583373</v>
          </cell>
        </row>
        <row r="19238">
          <cell r="C19238" t="str">
            <v>414S1-79000-000</v>
          </cell>
          <cell r="D19238">
            <v>94583373</v>
          </cell>
        </row>
        <row r="19239">
          <cell r="C19239" t="str">
            <v>41601A78B01</v>
          </cell>
          <cell r="D19239">
            <v>94583374</v>
          </cell>
        </row>
        <row r="19240">
          <cell r="C19240" t="str">
            <v>41601A78B10</v>
          </cell>
          <cell r="D19240">
            <v>94583375</v>
          </cell>
        </row>
        <row r="19241">
          <cell r="C19241" t="str">
            <v>41601A85201</v>
          </cell>
          <cell r="D19241">
            <v>94583376</v>
          </cell>
        </row>
        <row r="19242">
          <cell r="C19242" t="str">
            <v>41602A78B02</v>
          </cell>
          <cell r="D19242">
            <v>94583377</v>
          </cell>
        </row>
        <row r="19243">
          <cell r="C19243" t="str">
            <v>41602A78B10</v>
          </cell>
          <cell r="D19243">
            <v>94583378</v>
          </cell>
        </row>
        <row r="19244">
          <cell r="C19244" t="str">
            <v>41602A85201</v>
          </cell>
          <cell r="D19244">
            <v>94583379</v>
          </cell>
        </row>
        <row r="19245">
          <cell r="C19245" t="str">
            <v>41611-78B10</v>
          </cell>
          <cell r="D19245">
            <v>94583380</v>
          </cell>
        </row>
        <row r="19246">
          <cell r="C19246" t="str">
            <v>41611-78B20</v>
          </cell>
          <cell r="D19246">
            <v>94583381</v>
          </cell>
        </row>
        <row r="19247">
          <cell r="C19247" t="str">
            <v>41611-78B30</v>
          </cell>
          <cell r="D19247">
            <v>94583382</v>
          </cell>
        </row>
        <row r="19248">
          <cell r="C19248" t="str">
            <v>41611-78B40</v>
          </cell>
          <cell r="D19248">
            <v>94583383</v>
          </cell>
        </row>
        <row r="19249">
          <cell r="C19249" t="str">
            <v>41611-78B50</v>
          </cell>
          <cell r="D19249">
            <v>94583384</v>
          </cell>
        </row>
        <row r="19250">
          <cell r="C19250" t="str">
            <v>41612-78B10</v>
          </cell>
          <cell r="D19250">
            <v>94583385</v>
          </cell>
        </row>
        <row r="19251">
          <cell r="C19251" t="str">
            <v>41612-78B20</v>
          </cell>
          <cell r="D19251">
            <v>94583386</v>
          </cell>
        </row>
        <row r="19252">
          <cell r="C19252" t="str">
            <v>41612-78B30</v>
          </cell>
          <cell r="D19252">
            <v>94583387</v>
          </cell>
        </row>
        <row r="19253">
          <cell r="C19253" t="str">
            <v>41612-78B40</v>
          </cell>
          <cell r="D19253">
            <v>94583388</v>
          </cell>
        </row>
        <row r="19254">
          <cell r="C19254" t="str">
            <v>41612-78B50</v>
          </cell>
          <cell r="D19254">
            <v>94583389</v>
          </cell>
        </row>
        <row r="19255">
          <cell r="C19255" t="str">
            <v>41681-58010</v>
          </cell>
          <cell r="D19255">
            <v>94583390</v>
          </cell>
        </row>
        <row r="19256">
          <cell r="C19256" t="str">
            <v>416S1-78B02</v>
          </cell>
          <cell r="D19256">
            <v>94583391</v>
          </cell>
        </row>
        <row r="19257">
          <cell r="C19257" t="str">
            <v>416S1-78B12</v>
          </cell>
          <cell r="D19257">
            <v>94583392</v>
          </cell>
        </row>
        <row r="19258">
          <cell r="C19258" t="str">
            <v>416S1-78B22</v>
          </cell>
          <cell r="D19258">
            <v>94583393</v>
          </cell>
        </row>
        <row r="19259">
          <cell r="C19259" t="str">
            <v>416S1-85201</v>
          </cell>
          <cell r="D19259">
            <v>94583394</v>
          </cell>
        </row>
        <row r="19260">
          <cell r="C19260" t="str">
            <v>416S2-78B02</v>
          </cell>
          <cell r="D19260">
            <v>94583395</v>
          </cell>
        </row>
        <row r="19261">
          <cell r="C19261" t="str">
            <v>416S2-78B10-000</v>
          </cell>
          <cell r="D19261" t="str">
            <v>tbd</v>
          </cell>
        </row>
        <row r="19262">
          <cell r="C19262" t="str">
            <v>416S2-78B12</v>
          </cell>
          <cell r="D19262">
            <v>94583396</v>
          </cell>
        </row>
        <row r="19263">
          <cell r="C19263" t="str">
            <v>416S2-78B22</v>
          </cell>
          <cell r="D19263">
            <v>94583397</v>
          </cell>
        </row>
        <row r="19264">
          <cell r="C19264" t="str">
            <v>416S2-85201</v>
          </cell>
          <cell r="D19264">
            <v>94583398</v>
          </cell>
        </row>
        <row r="19265">
          <cell r="C19265" t="str">
            <v>41700A75D10</v>
          </cell>
          <cell r="D19265">
            <v>94583399</v>
          </cell>
        </row>
        <row r="19266">
          <cell r="C19266" t="str">
            <v>41700A85000</v>
          </cell>
          <cell r="D19266">
            <v>94583400</v>
          </cell>
        </row>
        <row r="19267">
          <cell r="C19267" t="str">
            <v>41710-80D00</v>
          </cell>
          <cell r="D19267">
            <v>94583401</v>
          </cell>
        </row>
        <row r="19268">
          <cell r="C19268" t="str">
            <v>41710A82000</v>
          </cell>
          <cell r="D19268">
            <v>94583402</v>
          </cell>
        </row>
        <row r="19269">
          <cell r="C19269" t="str">
            <v>41711A82000</v>
          </cell>
          <cell r="D19269">
            <v>94580340</v>
          </cell>
        </row>
        <row r="19270">
          <cell r="C19270" t="str">
            <v>41712-82000</v>
          </cell>
          <cell r="D19270">
            <v>94583404</v>
          </cell>
        </row>
        <row r="19271">
          <cell r="C19271" t="str">
            <v>41713-84000</v>
          </cell>
          <cell r="D19271">
            <v>94583405</v>
          </cell>
        </row>
        <row r="19272">
          <cell r="C19272" t="str">
            <v>41713A82000</v>
          </cell>
          <cell r="D19272">
            <v>94580341</v>
          </cell>
        </row>
        <row r="19273">
          <cell r="C19273" t="str">
            <v>41714A82000</v>
          </cell>
          <cell r="D19273">
            <v>94580342</v>
          </cell>
        </row>
        <row r="19274">
          <cell r="C19274" t="str">
            <v>41720A82000</v>
          </cell>
          <cell r="D19274">
            <v>94580343</v>
          </cell>
        </row>
        <row r="19275">
          <cell r="C19275" t="str">
            <v>41721-77500</v>
          </cell>
          <cell r="D19275">
            <v>94583409</v>
          </cell>
        </row>
        <row r="19276">
          <cell r="C19276" t="str">
            <v>41721A80D00</v>
          </cell>
          <cell r="D19276">
            <v>94583410</v>
          </cell>
        </row>
        <row r="19277">
          <cell r="C19277" t="str">
            <v>41721A82000</v>
          </cell>
          <cell r="D19277">
            <v>94580344</v>
          </cell>
        </row>
        <row r="19278">
          <cell r="C19278" t="str">
            <v>41722A82000</v>
          </cell>
          <cell r="D19278">
            <v>94580345</v>
          </cell>
        </row>
        <row r="19279">
          <cell r="C19279" t="str">
            <v>41723-80D00</v>
          </cell>
          <cell r="D19279">
            <v>94583413</v>
          </cell>
        </row>
        <row r="19280">
          <cell r="C19280" t="str">
            <v>41724-80D00</v>
          </cell>
          <cell r="D19280">
            <v>94583414</v>
          </cell>
        </row>
        <row r="19281">
          <cell r="C19281" t="str">
            <v>41731A82000</v>
          </cell>
          <cell r="D19281">
            <v>94583415</v>
          </cell>
        </row>
        <row r="19282">
          <cell r="C19282" t="str">
            <v>41732-80D00</v>
          </cell>
          <cell r="D19282">
            <v>94583416</v>
          </cell>
        </row>
        <row r="19283">
          <cell r="C19283" t="str">
            <v>41732-84000</v>
          </cell>
          <cell r="D19283">
            <v>94583417</v>
          </cell>
        </row>
        <row r="19284">
          <cell r="C19284" t="str">
            <v>41732A82000</v>
          </cell>
          <cell r="D19284">
            <v>94583418</v>
          </cell>
        </row>
        <row r="19285">
          <cell r="C19285" t="str">
            <v>41741-80D00</v>
          </cell>
          <cell r="D19285">
            <v>94583419</v>
          </cell>
        </row>
        <row r="19286">
          <cell r="C19286" t="str">
            <v>41741-82001</v>
          </cell>
          <cell r="D19286">
            <v>94583420</v>
          </cell>
        </row>
        <row r="19287">
          <cell r="C19287" t="str">
            <v>41741A82001</v>
          </cell>
          <cell r="D19287">
            <v>94583421</v>
          </cell>
        </row>
        <row r="19288">
          <cell r="C19288" t="str">
            <v>41800-78B30</v>
          </cell>
          <cell r="D19288">
            <v>94583422</v>
          </cell>
        </row>
        <row r="19289">
          <cell r="C19289" t="str">
            <v>41800-78B30-000</v>
          </cell>
          <cell r="D19289">
            <v>94583422</v>
          </cell>
        </row>
        <row r="19290">
          <cell r="C19290" t="str">
            <v>41800-78B40</v>
          </cell>
          <cell r="D19290">
            <v>94583423</v>
          </cell>
        </row>
        <row r="19291">
          <cell r="C19291" t="str">
            <v>41800A78B20</v>
          </cell>
          <cell r="D19291">
            <v>94583424</v>
          </cell>
        </row>
        <row r="19292">
          <cell r="C19292" t="str">
            <v>42111A70B10</v>
          </cell>
          <cell r="D19292">
            <v>94583425</v>
          </cell>
        </row>
        <row r="19293">
          <cell r="C19293" t="str">
            <v>42111A80D00</v>
          </cell>
          <cell r="D19293">
            <v>94583426</v>
          </cell>
        </row>
        <row r="19294">
          <cell r="C19294" t="str">
            <v>42150A80D00</v>
          </cell>
          <cell r="D19294">
            <v>94583427</v>
          </cell>
        </row>
        <row r="19295">
          <cell r="C19295" t="str">
            <v>42150A80D10</v>
          </cell>
          <cell r="D19295">
            <v>94583428</v>
          </cell>
        </row>
        <row r="19296">
          <cell r="C19296" t="str">
            <v>42150A80D10-000</v>
          </cell>
          <cell r="D19296">
            <v>94583428</v>
          </cell>
        </row>
        <row r="19297">
          <cell r="C19297" t="str">
            <v>42251A78B01</v>
          </cell>
          <cell r="D19297">
            <v>94583429</v>
          </cell>
        </row>
        <row r="19298">
          <cell r="C19298" t="str">
            <v>42251A78B01-000</v>
          </cell>
          <cell r="D19298">
            <v>94583429</v>
          </cell>
        </row>
        <row r="19299">
          <cell r="C19299" t="str">
            <v>42251U78B01-000</v>
          </cell>
          <cell r="D19299" t="str">
            <v>tbd</v>
          </cell>
        </row>
        <row r="19300">
          <cell r="C19300" t="str">
            <v>42310A78B02</v>
          </cell>
          <cell r="D19300">
            <v>94583430</v>
          </cell>
        </row>
        <row r="19301">
          <cell r="C19301" t="str">
            <v>42311A80D00</v>
          </cell>
          <cell r="D19301">
            <v>94583431</v>
          </cell>
        </row>
        <row r="19302">
          <cell r="C19302" t="str">
            <v>42411A80D00</v>
          </cell>
          <cell r="D19302">
            <v>94583432</v>
          </cell>
        </row>
        <row r="19303">
          <cell r="C19303" t="str">
            <v>42411A80D00-000</v>
          </cell>
          <cell r="D19303">
            <v>94583432</v>
          </cell>
        </row>
        <row r="19304">
          <cell r="C19304" t="str">
            <v>42413A80D00</v>
          </cell>
          <cell r="D19304">
            <v>94583433</v>
          </cell>
        </row>
        <row r="19305">
          <cell r="C19305" t="str">
            <v>42431-70B30</v>
          </cell>
          <cell r="D19305">
            <v>94583434</v>
          </cell>
        </row>
        <row r="19306">
          <cell r="C19306" t="str">
            <v>42431A70B10</v>
          </cell>
          <cell r="D19306">
            <v>94583435</v>
          </cell>
        </row>
        <row r="19307">
          <cell r="C19307" t="str">
            <v>42431U70B30-000</v>
          </cell>
          <cell r="D19307" t="str">
            <v>tbd</v>
          </cell>
        </row>
        <row r="19308">
          <cell r="C19308" t="str">
            <v>42432-80D00</v>
          </cell>
          <cell r="D19308">
            <v>94583436</v>
          </cell>
        </row>
        <row r="19309">
          <cell r="C19309" t="str">
            <v>42441-12017</v>
          </cell>
          <cell r="D19309">
            <v>94580346</v>
          </cell>
        </row>
        <row r="19310">
          <cell r="C19310" t="str">
            <v>42441A70B00</v>
          </cell>
          <cell r="D19310">
            <v>94580346</v>
          </cell>
        </row>
        <row r="19311">
          <cell r="C19311" t="str">
            <v>42441A70B00-000</v>
          </cell>
          <cell r="D19311">
            <v>94580346</v>
          </cell>
        </row>
        <row r="19312">
          <cell r="C19312" t="str">
            <v>42451A70B00</v>
          </cell>
          <cell r="D19312">
            <v>94583438</v>
          </cell>
        </row>
        <row r="19313">
          <cell r="C19313" t="str">
            <v>42451A70B00-000</v>
          </cell>
          <cell r="D19313">
            <v>94583438</v>
          </cell>
        </row>
        <row r="19314">
          <cell r="C19314" t="str">
            <v>42451U70B00-000</v>
          </cell>
          <cell r="D19314" t="str">
            <v>tbd</v>
          </cell>
        </row>
        <row r="19315">
          <cell r="C19315" t="str">
            <v>43100-78B00-000</v>
          </cell>
          <cell r="D19315" t="str">
            <v>tbd</v>
          </cell>
        </row>
        <row r="19316">
          <cell r="C19316" t="str">
            <v>43100A78B10</v>
          </cell>
          <cell r="D19316">
            <v>94583439</v>
          </cell>
        </row>
        <row r="19317">
          <cell r="C19317" t="str">
            <v>43100A78B20</v>
          </cell>
          <cell r="D19317">
            <v>94583440</v>
          </cell>
        </row>
        <row r="19318">
          <cell r="C19318" t="str">
            <v>43100A78B50</v>
          </cell>
          <cell r="D19318">
            <v>94583441</v>
          </cell>
        </row>
        <row r="19319">
          <cell r="C19319" t="str">
            <v>43100A78B50-000</v>
          </cell>
          <cell r="D19319">
            <v>94583441</v>
          </cell>
        </row>
        <row r="19320">
          <cell r="C19320" t="str">
            <v>43100A78B60</v>
          </cell>
          <cell r="D19320">
            <v>94583442</v>
          </cell>
        </row>
        <row r="19321">
          <cell r="C19321" t="str">
            <v>43110A80D10</v>
          </cell>
          <cell r="D19321">
            <v>94583443</v>
          </cell>
        </row>
        <row r="19322">
          <cell r="C19322" t="str">
            <v>43110A80D10-1</v>
          </cell>
          <cell r="D19322">
            <v>94583444</v>
          </cell>
        </row>
        <row r="19323">
          <cell r="C19323" t="str">
            <v>43110A80D20</v>
          </cell>
          <cell r="D19323">
            <v>94583445</v>
          </cell>
        </row>
        <row r="19324">
          <cell r="C19324" t="str">
            <v>43110A80D20-1</v>
          </cell>
          <cell r="D19324">
            <v>94583446</v>
          </cell>
        </row>
        <row r="19325">
          <cell r="C19325" t="str">
            <v>43200-78B01</v>
          </cell>
          <cell r="D19325">
            <v>94583447</v>
          </cell>
        </row>
        <row r="19326">
          <cell r="C19326" t="str">
            <v>43200-78B01-27N</v>
          </cell>
          <cell r="D19326">
            <v>94583448</v>
          </cell>
        </row>
        <row r="19327">
          <cell r="C19327" t="str">
            <v>43210-70B50</v>
          </cell>
          <cell r="D19327">
            <v>94583449</v>
          </cell>
        </row>
        <row r="19328">
          <cell r="C19328" t="str">
            <v>43210-70B50-39M</v>
          </cell>
          <cell r="D19328">
            <v>94583450</v>
          </cell>
        </row>
        <row r="19329">
          <cell r="C19329" t="str">
            <v>43210-70B60</v>
          </cell>
          <cell r="D19329">
            <v>94583451</v>
          </cell>
        </row>
        <row r="19330">
          <cell r="C19330" t="str">
            <v>43210-70B60-5PK</v>
          </cell>
          <cell r="D19330">
            <v>94583452</v>
          </cell>
        </row>
        <row r="19331">
          <cell r="C19331" t="str">
            <v>43210A70B10</v>
          </cell>
          <cell r="D19331">
            <v>94583453</v>
          </cell>
        </row>
        <row r="19332">
          <cell r="C19332" t="str">
            <v>43210A70B10-39M</v>
          </cell>
          <cell r="D19332">
            <v>94583454</v>
          </cell>
        </row>
        <row r="19333">
          <cell r="C19333" t="str">
            <v>43210A70B20</v>
          </cell>
          <cell r="D19333">
            <v>94583455</v>
          </cell>
        </row>
        <row r="19334">
          <cell r="C19334" t="str">
            <v>43210A70B20-39M</v>
          </cell>
          <cell r="D19334">
            <v>94583456</v>
          </cell>
        </row>
        <row r="19335">
          <cell r="C19335" t="str">
            <v>43210A70B30</v>
          </cell>
          <cell r="D19335">
            <v>94583457</v>
          </cell>
        </row>
        <row r="19336">
          <cell r="C19336" t="str">
            <v>43210A70B30-5PK</v>
          </cell>
          <cell r="D19336">
            <v>94583458</v>
          </cell>
        </row>
        <row r="19337">
          <cell r="C19337" t="str">
            <v>43210A80D01</v>
          </cell>
          <cell r="D19337">
            <v>94583459</v>
          </cell>
        </row>
        <row r="19338">
          <cell r="C19338" t="str">
            <v>43210A80D01-39M</v>
          </cell>
          <cell r="D19338">
            <v>94583460</v>
          </cell>
        </row>
        <row r="19339">
          <cell r="C19339" t="str">
            <v>43210A80D10</v>
          </cell>
          <cell r="D19339">
            <v>94583461</v>
          </cell>
        </row>
        <row r="19340">
          <cell r="C19340" t="str">
            <v>43210A80D10-39M</v>
          </cell>
          <cell r="D19340">
            <v>94583462</v>
          </cell>
        </row>
        <row r="19341">
          <cell r="C19341" t="str">
            <v>43210A80D20</v>
          </cell>
          <cell r="D19341">
            <v>94583463</v>
          </cell>
        </row>
        <row r="19342">
          <cell r="C19342" t="str">
            <v>43210A80D20-5PK</v>
          </cell>
          <cell r="D19342">
            <v>94583464</v>
          </cell>
        </row>
        <row r="19343">
          <cell r="C19343" t="str">
            <v>43210U70B30-5PK</v>
          </cell>
          <cell r="D19343" t="str">
            <v>tbd</v>
          </cell>
        </row>
        <row r="19344">
          <cell r="C19344" t="str">
            <v>43231-78B00</v>
          </cell>
          <cell r="D19344">
            <v>94580347</v>
          </cell>
        </row>
        <row r="19345">
          <cell r="C19345" t="str">
            <v>43231-78B10</v>
          </cell>
          <cell r="D19345">
            <v>94580348</v>
          </cell>
        </row>
        <row r="19346">
          <cell r="C19346" t="str">
            <v>43231-78B11</v>
          </cell>
          <cell r="D19346">
            <v>94583466</v>
          </cell>
        </row>
        <row r="19347">
          <cell r="C19347" t="str">
            <v>43232-78B00</v>
          </cell>
          <cell r="D19347">
            <v>94580349</v>
          </cell>
        </row>
        <row r="19348">
          <cell r="C19348" t="str">
            <v>43232-78B10</v>
          </cell>
          <cell r="D19348">
            <v>94580350</v>
          </cell>
        </row>
        <row r="19349">
          <cell r="C19349" t="str">
            <v>43233-78B00</v>
          </cell>
          <cell r="D19349">
            <v>94580351</v>
          </cell>
        </row>
        <row r="19350">
          <cell r="C19350" t="str">
            <v>43233-78B10</v>
          </cell>
          <cell r="D19350">
            <v>94580352</v>
          </cell>
        </row>
        <row r="19351">
          <cell r="C19351" t="str">
            <v>43234-78B00</v>
          </cell>
          <cell r="D19351">
            <v>94580353</v>
          </cell>
        </row>
        <row r="19352">
          <cell r="C19352" t="str">
            <v>43234-78B10</v>
          </cell>
          <cell r="D19352">
            <v>94580354</v>
          </cell>
        </row>
        <row r="19353">
          <cell r="C19353" t="str">
            <v>43235-78B00</v>
          </cell>
          <cell r="D19353">
            <v>94580355</v>
          </cell>
        </row>
        <row r="19354">
          <cell r="C19354" t="str">
            <v>43235-78B10</v>
          </cell>
          <cell r="D19354">
            <v>94580356</v>
          </cell>
        </row>
        <row r="19355">
          <cell r="C19355" t="str">
            <v>43236-78B00</v>
          </cell>
          <cell r="D19355">
            <v>94580357</v>
          </cell>
        </row>
        <row r="19356">
          <cell r="C19356" t="str">
            <v>43236-78B10</v>
          </cell>
          <cell r="D19356">
            <v>94580358</v>
          </cell>
        </row>
        <row r="19357">
          <cell r="C19357" t="str">
            <v>43237-78B00</v>
          </cell>
          <cell r="D19357">
            <v>94580359</v>
          </cell>
        </row>
        <row r="19358">
          <cell r="C19358" t="str">
            <v>43237-78B10</v>
          </cell>
          <cell r="D19358">
            <v>94580360</v>
          </cell>
        </row>
        <row r="19359">
          <cell r="C19359" t="str">
            <v>43238-78B00</v>
          </cell>
          <cell r="D19359">
            <v>94580361</v>
          </cell>
        </row>
        <row r="19360">
          <cell r="C19360" t="str">
            <v>43238-78B10</v>
          </cell>
          <cell r="D19360">
            <v>94583480</v>
          </cell>
        </row>
        <row r="19361">
          <cell r="C19361" t="str">
            <v>43239-78B00</v>
          </cell>
          <cell r="D19361">
            <v>94580362</v>
          </cell>
        </row>
        <row r="19362">
          <cell r="C19362" t="str">
            <v>43239-78B10</v>
          </cell>
          <cell r="D19362">
            <v>94580363</v>
          </cell>
        </row>
        <row r="19363">
          <cell r="C19363" t="str">
            <v>43240-78B00</v>
          </cell>
          <cell r="D19363">
            <v>94580364</v>
          </cell>
        </row>
        <row r="19364">
          <cell r="C19364" t="str">
            <v>43240-78B00-000</v>
          </cell>
          <cell r="D19364">
            <v>94580364</v>
          </cell>
        </row>
        <row r="19365">
          <cell r="C19365" t="str">
            <v>43240-78B10</v>
          </cell>
          <cell r="D19365">
            <v>94580365</v>
          </cell>
        </row>
        <row r="19366">
          <cell r="C19366" t="str">
            <v>43241-78B00</v>
          </cell>
          <cell r="D19366">
            <v>94580366</v>
          </cell>
        </row>
        <row r="19367">
          <cell r="C19367" t="str">
            <v>43241-78B00-000</v>
          </cell>
          <cell r="D19367">
            <v>94580366</v>
          </cell>
        </row>
        <row r="19368">
          <cell r="C19368" t="str">
            <v>43241-78B10</v>
          </cell>
          <cell r="D19368">
            <v>94580367</v>
          </cell>
        </row>
        <row r="19369">
          <cell r="C19369" t="str">
            <v>43241-78B10-000</v>
          </cell>
          <cell r="D19369">
            <v>94580367</v>
          </cell>
        </row>
        <row r="19370">
          <cell r="C19370" t="str">
            <v>43241-79000</v>
          </cell>
          <cell r="D19370">
            <v>94580368</v>
          </cell>
        </row>
        <row r="19371">
          <cell r="C19371" t="str">
            <v>43241-85001</v>
          </cell>
          <cell r="D19371">
            <v>94583488</v>
          </cell>
        </row>
        <row r="19372">
          <cell r="C19372" t="str">
            <v>43241-85001-000</v>
          </cell>
          <cell r="D19372">
            <v>94583488</v>
          </cell>
        </row>
        <row r="19373">
          <cell r="C19373" t="str">
            <v>43242-78B00</v>
          </cell>
          <cell r="D19373">
            <v>94580369</v>
          </cell>
        </row>
        <row r="19374">
          <cell r="C19374" t="str">
            <v>43242-78B00-000</v>
          </cell>
          <cell r="D19374">
            <v>94580369</v>
          </cell>
        </row>
        <row r="19375">
          <cell r="C19375" t="str">
            <v>43242-78B10</v>
          </cell>
          <cell r="D19375">
            <v>94580370</v>
          </cell>
        </row>
        <row r="19376">
          <cell r="C19376" t="str">
            <v>43250-78B10</v>
          </cell>
          <cell r="D19376">
            <v>94583491</v>
          </cell>
        </row>
        <row r="19377">
          <cell r="C19377" t="str">
            <v>43250-78B10-5PK</v>
          </cell>
          <cell r="D19377">
            <v>94583492</v>
          </cell>
        </row>
        <row r="19378">
          <cell r="C19378" t="str">
            <v>43250-78B30</v>
          </cell>
          <cell r="D19378">
            <v>94583493</v>
          </cell>
        </row>
        <row r="19379">
          <cell r="C19379" t="str">
            <v>43250-78B30-10L</v>
          </cell>
          <cell r="D19379">
            <v>94583494</v>
          </cell>
        </row>
        <row r="19380">
          <cell r="C19380" t="str">
            <v>43250-78B30-27N</v>
          </cell>
          <cell r="D19380">
            <v>94583495</v>
          </cell>
        </row>
        <row r="19381">
          <cell r="C19381" t="str">
            <v>43250A78B00</v>
          </cell>
          <cell r="D19381">
            <v>94583496</v>
          </cell>
        </row>
        <row r="19382">
          <cell r="C19382" t="str">
            <v>43250A78B00-27N</v>
          </cell>
          <cell r="D19382">
            <v>94583497</v>
          </cell>
        </row>
        <row r="19383">
          <cell r="C19383" t="str">
            <v>43251-78B30</v>
          </cell>
          <cell r="D19383">
            <v>94583498</v>
          </cell>
        </row>
        <row r="19384">
          <cell r="C19384" t="str">
            <v>43251-78B30-27N</v>
          </cell>
          <cell r="D19384">
            <v>94583499</v>
          </cell>
        </row>
        <row r="19385">
          <cell r="C19385" t="str">
            <v>43251A78B00</v>
          </cell>
          <cell r="D19385">
            <v>94583500</v>
          </cell>
        </row>
        <row r="19386">
          <cell r="C19386" t="str">
            <v>43252-78B30</v>
          </cell>
          <cell r="D19386">
            <v>94583501</v>
          </cell>
        </row>
        <row r="19387">
          <cell r="C19387" t="str">
            <v>43252-80D00</v>
          </cell>
          <cell r="D19387">
            <v>94583502</v>
          </cell>
        </row>
        <row r="19388">
          <cell r="C19388" t="str">
            <v>43252A78B00</v>
          </cell>
          <cell r="D19388">
            <v>94583503</v>
          </cell>
        </row>
        <row r="19389">
          <cell r="C19389" t="str">
            <v>43421A70B01</v>
          </cell>
          <cell r="D19389">
            <v>94583504</v>
          </cell>
        </row>
        <row r="19390">
          <cell r="C19390" t="str">
            <v>43421A70B01-000</v>
          </cell>
          <cell r="D19390">
            <v>94583504</v>
          </cell>
        </row>
        <row r="19391">
          <cell r="C19391" t="str">
            <v>43421A85200</v>
          </cell>
          <cell r="D19391">
            <v>94583505</v>
          </cell>
        </row>
        <row r="19392">
          <cell r="C19392" t="str">
            <v>43421A85200-000</v>
          </cell>
          <cell r="D19392">
            <v>94583505</v>
          </cell>
        </row>
        <row r="19393">
          <cell r="C19393" t="str">
            <v>43429A77200</v>
          </cell>
          <cell r="D19393">
            <v>94583506</v>
          </cell>
        </row>
        <row r="19394">
          <cell r="C19394" t="str">
            <v>43429A77200-000</v>
          </cell>
          <cell r="D19394">
            <v>94583506</v>
          </cell>
        </row>
        <row r="19395">
          <cell r="C19395" t="str">
            <v>43485A73000</v>
          </cell>
          <cell r="D19395">
            <v>94583507</v>
          </cell>
        </row>
        <row r="19396">
          <cell r="C19396" t="str">
            <v>43511-84000</v>
          </cell>
          <cell r="D19396">
            <v>94583508</v>
          </cell>
        </row>
        <row r="19397">
          <cell r="C19397" t="str">
            <v>43511-84010</v>
          </cell>
          <cell r="D19397">
            <v>94583509</v>
          </cell>
        </row>
        <row r="19398">
          <cell r="C19398" t="str">
            <v>43511-84020</v>
          </cell>
          <cell r="D19398">
            <v>94583510</v>
          </cell>
        </row>
        <row r="19399">
          <cell r="C19399" t="str">
            <v>43511-85200-000</v>
          </cell>
          <cell r="D19399">
            <v>94583512</v>
          </cell>
        </row>
        <row r="19400">
          <cell r="C19400" t="str">
            <v>43511A84000</v>
          </cell>
          <cell r="D19400">
            <v>94583511</v>
          </cell>
        </row>
        <row r="19401">
          <cell r="C19401" t="str">
            <v>43511A85200</v>
          </cell>
          <cell r="D19401">
            <v>94583512</v>
          </cell>
        </row>
        <row r="19402">
          <cell r="C19402" t="str">
            <v>43588-73000</v>
          </cell>
          <cell r="D19402">
            <v>94583513</v>
          </cell>
        </row>
        <row r="19403">
          <cell r="C19403" t="str">
            <v>43588-73000-000</v>
          </cell>
          <cell r="D19403">
            <v>94583513</v>
          </cell>
        </row>
        <row r="19404">
          <cell r="C19404" t="str">
            <v>44101A62D03</v>
          </cell>
          <cell r="D19404">
            <v>94583514</v>
          </cell>
        </row>
        <row r="19405">
          <cell r="C19405" t="str">
            <v>44101A62D13</v>
          </cell>
          <cell r="D19405">
            <v>94583515</v>
          </cell>
        </row>
        <row r="19406">
          <cell r="C19406" t="str">
            <v>44101A78B03</v>
          </cell>
          <cell r="D19406">
            <v>94583516</v>
          </cell>
        </row>
        <row r="19407">
          <cell r="C19407" t="str">
            <v>44101A78B13</v>
          </cell>
          <cell r="D19407">
            <v>94583517</v>
          </cell>
        </row>
        <row r="19408">
          <cell r="C19408" t="str">
            <v>44102A62D03</v>
          </cell>
          <cell r="D19408">
            <v>94583518</v>
          </cell>
        </row>
        <row r="19409">
          <cell r="C19409" t="str">
            <v>44102A62D13</v>
          </cell>
          <cell r="D19409">
            <v>94583519</v>
          </cell>
        </row>
        <row r="19410">
          <cell r="C19410" t="str">
            <v>44102A78B03</v>
          </cell>
          <cell r="D19410">
            <v>94583520</v>
          </cell>
        </row>
        <row r="19411">
          <cell r="C19411" t="str">
            <v>44102A78B13</v>
          </cell>
          <cell r="D19411">
            <v>94583521</v>
          </cell>
        </row>
        <row r="19412">
          <cell r="C19412" t="str">
            <v>44131-73001-000</v>
          </cell>
          <cell r="D19412">
            <v>94583522</v>
          </cell>
        </row>
        <row r="19413">
          <cell r="C19413" t="str">
            <v>44131A73001</v>
          </cell>
          <cell r="D19413">
            <v>94583522</v>
          </cell>
        </row>
        <row r="19414">
          <cell r="C19414" t="str">
            <v>44131U73001</v>
          </cell>
          <cell r="D19414">
            <v>96915018</v>
          </cell>
        </row>
        <row r="19415">
          <cell r="C19415" t="str">
            <v>44210-85200</v>
          </cell>
          <cell r="D19415">
            <v>94583523</v>
          </cell>
        </row>
        <row r="19416">
          <cell r="C19416" t="str">
            <v>44210-85200-000</v>
          </cell>
          <cell r="D19416">
            <v>94583524</v>
          </cell>
        </row>
        <row r="19417">
          <cell r="C19417" t="str">
            <v>44210A85200</v>
          </cell>
          <cell r="D19417">
            <v>94583524</v>
          </cell>
        </row>
        <row r="19418">
          <cell r="C19418" t="str">
            <v>44211-85200</v>
          </cell>
          <cell r="D19418">
            <v>94583525</v>
          </cell>
        </row>
        <row r="19419">
          <cell r="C19419" t="str">
            <v>44212-85200</v>
          </cell>
          <cell r="D19419">
            <v>94583526</v>
          </cell>
        </row>
        <row r="19420">
          <cell r="C19420" t="str">
            <v>45111-70B20</v>
          </cell>
          <cell r="D19420">
            <v>94583527</v>
          </cell>
        </row>
        <row r="19421">
          <cell r="C19421" t="str">
            <v>45111-70B30</v>
          </cell>
          <cell r="D19421">
            <v>94583528</v>
          </cell>
        </row>
        <row r="19422">
          <cell r="C19422" t="str">
            <v>45111-70B30-000</v>
          </cell>
          <cell r="D19422">
            <v>94583528</v>
          </cell>
        </row>
        <row r="19423">
          <cell r="C19423" t="str">
            <v>45111-85200</v>
          </cell>
          <cell r="D19423">
            <v>94583529</v>
          </cell>
        </row>
        <row r="19424">
          <cell r="C19424" t="str">
            <v>45111-85200-000</v>
          </cell>
          <cell r="D19424">
            <v>94583529</v>
          </cell>
        </row>
        <row r="19425">
          <cell r="C19425" t="str">
            <v>45111A70B20-000</v>
          </cell>
          <cell r="D19425" t="str">
            <v>tbd</v>
          </cell>
        </row>
        <row r="19426">
          <cell r="C19426" t="str">
            <v>45151-70B20</v>
          </cell>
          <cell r="D19426">
            <v>94583530</v>
          </cell>
        </row>
        <row r="19427">
          <cell r="C19427" t="str">
            <v>45151-70B30</v>
          </cell>
          <cell r="D19427">
            <v>94583531</v>
          </cell>
        </row>
        <row r="19428">
          <cell r="C19428" t="str">
            <v>45151-70B30-000</v>
          </cell>
          <cell r="D19428">
            <v>94583531</v>
          </cell>
        </row>
        <row r="19429">
          <cell r="C19429" t="str">
            <v>45151-85200</v>
          </cell>
          <cell r="D19429">
            <v>94583532</v>
          </cell>
        </row>
        <row r="19430">
          <cell r="C19430" t="str">
            <v>45151-85200-000</v>
          </cell>
          <cell r="D19430">
            <v>94583532</v>
          </cell>
        </row>
        <row r="19431">
          <cell r="C19431" t="str">
            <v>45151A70B20-000</v>
          </cell>
          <cell r="D19431" t="str">
            <v>tbd</v>
          </cell>
        </row>
        <row r="19432">
          <cell r="C19432" t="str">
            <v>451S1-70B20</v>
          </cell>
          <cell r="D19432">
            <v>94583533</v>
          </cell>
        </row>
        <row r="19433">
          <cell r="C19433" t="str">
            <v>451S1-70B30</v>
          </cell>
          <cell r="D19433">
            <v>94583534</v>
          </cell>
        </row>
        <row r="19434">
          <cell r="C19434" t="str">
            <v>451S2-70B20</v>
          </cell>
          <cell r="D19434">
            <v>94583535</v>
          </cell>
        </row>
        <row r="19435">
          <cell r="C19435" t="str">
            <v>451S2-70B30</v>
          </cell>
          <cell r="D19435">
            <v>94583536</v>
          </cell>
        </row>
        <row r="19436">
          <cell r="C19436" t="str">
            <v>45200A78B01</v>
          </cell>
          <cell r="D19436">
            <v>94583537</v>
          </cell>
        </row>
        <row r="19437">
          <cell r="C19437" t="str">
            <v>45200A78B01-000</v>
          </cell>
          <cell r="D19437">
            <v>94583537</v>
          </cell>
        </row>
        <row r="19438">
          <cell r="C19438" t="str">
            <v>45200A85000</v>
          </cell>
          <cell r="D19438">
            <v>94583538</v>
          </cell>
        </row>
        <row r="19439">
          <cell r="C19439" t="str">
            <v>45200A85000-000</v>
          </cell>
          <cell r="D19439">
            <v>96612064</v>
          </cell>
        </row>
        <row r="19440">
          <cell r="C19440" t="str">
            <v>45250-85001</v>
          </cell>
          <cell r="D19440">
            <v>94583539</v>
          </cell>
        </row>
        <row r="19441">
          <cell r="C19441" t="str">
            <v>45251-85001</v>
          </cell>
          <cell r="D19441">
            <v>94583540</v>
          </cell>
        </row>
        <row r="19442">
          <cell r="C19442" t="str">
            <v>45251A78B01</v>
          </cell>
          <cell r="D19442">
            <v>94583541</v>
          </cell>
        </row>
        <row r="19443">
          <cell r="C19443" t="str">
            <v>45252-78001</v>
          </cell>
          <cell r="D19443">
            <v>94583542</v>
          </cell>
        </row>
        <row r="19444">
          <cell r="C19444" t="str">
            <v>45252A78B00</v>
          </cell>
          <cell r="D19444">
            <v>94580371</v>
          </cell>
        </row>
        <row r="19445">
          <cell r="C19445" t="str">
            <v>45253-78000</v>
          </cell>
          <cell r="D19445">
            <v>94583543</v>
          </cell>
        </row>
        <row r="19446">
          <cell r="C19446" t="str">
            <v>45253A78B00</v>
          </cell>
          <cell r="D19446">
            <v>96580372</v>
          </cell>
        </row>
        <row r="19447">
          <cell r="C19447" t="str">
            <v>45253A78B00</v>
          </cell>
          <cell r="D19447">
            <v>96611260</v>
          </cell>
        </row>
        <row r="19448">
          <cell r="C19448" t="str">
            <v>45253A78B00</v>
          </cell>
          <cell r="D19448">
            <v>96580372</v>
          </cell>
        </row>
        <row r="19449">
          <cell r="C19449" t="str">
            <v>45254-85001</v>
          </cell>
          <cell r="D19449">
            <v>94583544</v>
          </cell>
        </row>
        <row r="19450">
          <cell r="C19450" t="str">
            <v>45254A78B01</v>
          </cell>
          <cell r="D19450">
            <v>96611262</v>
          </cell>
        </row>
        <row r="19451">
          <cell r="C19451" t="str">
            <v>45255A78B01</v>
          </cell>
          <cell r="D19451">
            <v>94580374</v>
          </cell>
        </row>
        <row r="19452">
          <cell r="C19452" t="str">
            <v>45261A78B00</v>
          </cell>
          <cell r="D19452">
            <v>94583546</v>
          </cell>
        </row>
        <row r="19453">
          <cell r="C19453" t="str">
            <v>45271A78B00</v>
          </cell>
          <cell r="D19453">
            <v>94580375</v>
          </cell>
        </row>
        <row r="19454">
          <cell r="C19454" t="str">
            <v>45271A78B00</v>
          </cell>
          <cell r="D19454">
            <v>96611261</v>
          </cell>
        </row>
        <row r="19455">
          <cell r="C19455" t="str">
            <v>45271A78B00</v>
          </cell>
          <cell r="D19455">
            <v>94580375</v>
          </cell>
        </row>
        <row r="19456">
          <cell r="C19456" t="str">
            <v>45272A70B01</v>
          </cell>
          <cell r="D19456">
            <v>94580376</v>
          </cell>
        </row>
        <row r="19457">
          <cell r="C19457" t="str">
            <v>45272A78B01</v>
          </cell>
          <cell r="D19457">
            <v>94580376</v>
          </cell>
        </row>
        <row r="19458">
          <cell r="C19458" t="str">
            <v>45310-85000</v>
          </cell>
          <cell r="D19458">
            <v>94583548</v>
          </cell>
        </row>
        <row r="19459">
          <cell r="C19459" t="str">
            <v>45311-85000</v>
          </cell>
          <cell r="D19459">
            <v>94583549</v>
          </cell>
        </row>
        <row r="19460">
          <cell r="C19460" t="str">
            <v>45312-79001</v>
          </cell>
          <cell r="D19460">
            <v>94583550</v>
          </cell>
        </row>
        <row r="19461">
          <cell r="C19461" t="str">
            <v>45312A85000</v>
          </cell>
          <cell r="D19461">
            <v>94583551</v>
          </cell>
        </row>
        <row r="19462">
          <cell r="C19462" t="str">
            <v>45312A85000-000</v>
          </cell>
          <cell r="D19462">
            <v>94583551</v>
          </cell>
        </row>
        <row r="19463">
          <cell r="C19463" t="str">
            <v>45341A80D00</v>
          </cell>
          <cell r="D19463">
            <v>94583552</v>
          </cell>
        </row>
        <row r="19464">
          <cell r="C19464" t="str">
            <v>45341U80D00</v>
          </cell>
          <cell r="D19464" t="str">
            <v>tbd</v>
          </cell>
        </row>
        <row r="19465">
          <cell r="C19465" t="str">
            <v>45341U80D00-000</v>
          </cell>
          <cell r="D19465">
            <v>95217570</v>
          </cell>
        </row>
        <row r="19466">
          <cell r="C19466" t="str">
            <v>45341U80D00-000</v>
          </cell>
          <cell r="D19466" t="str">
            <v>tbd</v>
          </cell>
        </row>
        <row r="19467">
          <cell r="C19467" t="str">
            <v>45350-85001</v>
          </cell>
          <cell r="D19467">
            <v>94583553</v>
          </cell>
        </row>
        <row r="19468">
          <cell r="C19468" t="str">
            <v>45350-85001-000</v>
          </cell>
          <cell r="D19468">
            <v>94583553</v>
          </cell>
        </row>
        <row r="19469">
          <cell r="C19469" t="str">
            <v>45351-85000</v>
          </cell>
          <cell r="D19469">
            <v>94583554</v>
          </cell>
        </row>
        <row r="19470">
          <cell r="C19470" t="str">
            <v>45352-85001</v>
          </cell>
          <cell r="D19470">
            <v>94583555</v>
          </cell>
        </row>
        <row r="19471">
          <cell r="C19471" t="str">
            <v>45353-79000</v>
          </cell>
          <cell r="D19471">
            <v>94583556</v>
          </cell>
        </row>
        <row r="19472">
          <cell r="C19472" t="str">
            <v>453S1-85000</v>
          </cell>
          <cell r="D19472">
            <v>94583557</v>
          </cell>
        </row>
        <row r="19473">
          <cell r="C19473" t="str">
            <v>453S1-85000-000</v>
          </cell>
          <cell r="D19473">
            <v>94583557</v>
          </cell>
        </row>
        <row r="19474">
          <cell r="C19474" t="str">
            <v>45711-79400</v>
          </cell>
          <cell r="D19474">
            <v>94583558</v>
          </cell>
        </row>
        <row r="19475">
          <cell r="C19475" t="str">
            <v>45712-78000</v>
          </cell>
          <cell r="D19475">
            <v>94583559</v>
          </cell>
        </row>
        <row r="19476">
          <cell r="C19476" t="str">
            <v>45713-78000</v>
          </cell>
          <cell r="D19476">
            <v>94583560</v>
          </cell>
        </row>
        <row r="19477">
          <cell r="C19477" t="str">
            <v>45812-80D00</v>
          </cell>
          <cell r="D19477">
            <v>94583561</v>
          </cell>
        </row>
        <row r="19478">
          <cell r="C19478" t="str">
            <v>46111A50A00</v>
          </cell>
          <cell r="D19478">
            <v>94583562</v>
          </cell>
        </row>
        <row r="19479">
          <cell r="C19479" t="str">
            <v>46111A50A10</v>
          </cell>
          <cell r="D19479">
            <v>94583563</v>
          </cell>
        </row>
        <row r="19480">
          <cell r="C19480" t="str">
            <v>46200-50A01</v>
          </cell>
          <cell r="D19480">
            <v>94583564</v>
          </cell>
        </row>
        <row r="19481">
          <cell r="C19481" t="str">
            <v>46210A50A01</v>
          </cell>
          <cell r="D19481">
            <v>94580377</v>
          </cell>
        </row>
        <row r="19482">
          <cell r="C19482" t="str">
            <v>46211-50A01</v>
          </cell>
          <cell r="D19482">
            <v>94580378</v>
          </cell>
        </row>
        <row r="19483">
          <cell r="C19483" t="str">
            <v>46212A50A00</v>
          </cell>
          <cell r="D19483">
            <v>94580379</v>
          </cell>
        </row>
        <row r="19484">
          <cell r="C19484" t="str">
            <v>46213A50A00</v>
          </cell>
          <cell r="D19484">
            <v>94580380</v>
          </cell>
        </row>
        <row r="19485">
          <cell r="C19485" t="str">
            <v>46214-50A00</v>
          </cell>
          <cell r="D19485">
            <v>94580381</v>
          </cell>
        </row>
        <row r="19486">
          <cell r="C19486" t="str">
            <v>46300-50A00</v>
          </cell>
          <cell r="D19486">
            <v>94583565</v>
          </cell>
        </row>
        <row r="19487">
          <cell r="C19487" t="str">
            <v>46300-50A00-000</v>
          </cell>
          <cell r="D19487">
            <v>94583565</v>
          </cell>
        </row>
        <row r="19488">
          <cell r="C19488" t="str">
            <v>46310A50A00</v>
          </cell>
          <cell r="D19488">
            <v>94580382</v>
          </cell>
        </row>
        <row r="19489">
          <cell r="C19489" t="str">
            <v>46311-50A00</v>
          </cell>
          <cell r="D19489">
            <v>94583567</v>
          </cell>
        </row>
        <row r="19490">
          <cell r="C19490" t="str">
            <v>46312-50A00</v>
          </cell>
          <cell r="D19490">
            <v>94580383</v>
          </cell>
        </row>
        <row r="19491">
          <cell r="C19491" t="str">
            <v>46313-50A00</v>
          </cell>
          <cell r="D19491">
            <v>94580384</v>
          </cell>
        </row>
        <row r="19492">
          <cell r="C19492" t="str">
            <v>46510-78B10</v>
          </cell>
          <cell r="D19492">
            <v>94583570</v>
          </cell>
        </row>
        <row r="19493">
          <cell r="C19493" t="str">
            <v>46510-78B20</v>
          </cell>
          <cell r="D19493">
            <v>94583571</v>
          </cell>
        </row>
        <row r="19494">
          <cell r="C19494" t="str">
            <v>46510-78B30</v>
          </cell>
          <cell r="D19494">
            <v>94583572</v>
          </cell>
        </row>
        <row r="19495">
          <cell r="C19495" t="str">
            <v>46510-78B40</v>
          </cell>
          <cell r="D19495">
            <v>94583573</v>
          </cell>
        </row>
        <row r="19496">
          <cell r="C19496" t="str">
            <v>46510A70B00-000</v>
          </cell>
          <cell r="D19496" t="str">
            <v>tbd</v>
          </cell>
        </row>
        <row r="19497">
          <cell r="C19497" t="str">
            <v>46510A70B01</v>
          </cell>
          <cell r="D19497">
            <v>94580386</v>
          </cell>
        </row>
        <row r="19498">
          <cell r="C19498" t="str">
            <v>46510A70B31</v>
          </cell>
          <cell r="D19498">
            <v>94580387</v>
          </cell>
        </row>
        <row r="19499">
          <cell r="C19499" t="str">
            <v>46510A70B31-000</v>
          </cell>
          <cell r="D19499">
            <v>94580387</v>
          </cell>
        </row>
        <row r="19500">
          <cell r="C19500" t="str">
            <v>46510A70B40</v>
          </cell>
          <cell r="D19500">
            <v>94583576</v>
          </cell>
        </row>
        <row r="19501">
          <cell r="C19501" t="str">
            <v>46510A85204</v>
          </cell>
          <cell r="D19501">
            <v>94583577</v>
          </cell>
        </row>
        <row r="19502">
          <cell r="C19502" t="str">
            <v>46511-50A00</v>
          </cell>
          <cell r="D19502">
            <v>94583578</v>
          </cell>
        </row>
        <row r="19503">
          <cell r="C19503" t="str">
            <v>46511-50A10</v>
          </cell>
          <cell r="D19503">
            <v>94583579</v>
          </cell>
        </row>
        <row r="19504">
          <cell r="C19504" t="str">
            <v>46512-50A00</v>
          </cell>
          <cell r="D19504">
            <v>94580388</v>
          </cell>
        </row>
        <row r="19505">
          <cell r="C19505" t="str">
            <v>46513-70B00</v>
          </cell>
          <cell r="D19505">
            <v>94580389</v>
          </cell>
        </row>
        <row r="19506">
          <cell r="C19506" t="str">
            <v>46514-78B00</v>
          </cell>
          <cell r="D19506">
            <v>94583582</v>
          </cell>
        </row>
        <row r="19507">
          <cell r="C19507" t="str">
            <v>46515-50A00</v>
          </cell>
          <cell r="D19507">
            <v>94580390</v>
          </cell>
        </row>
        <row r="19508">
          <cell r="C19508" t="str">
            <v>46515-80100</v>
          </cell>
          <cell r="D19508">
            <v>94583584</v>
          </cell>
        </row>
        <row r="19509">
          <cell r="C19509" t="str">
            <v>46516-50A00</v>
          </cell>
          <cell r="D19509">
            <v>94583585</v>
          </cell>
        </row>
        <row r="19510">
          <cell r="C19510" t="str">
            <v>46521-70B00</v>
          </cell>
          <cell r="D19510">
            <v>94583586</v>
          </cell>
        </row>
        <row r="19511">
          <cell r="C19511" t="str">
            <v>46521A70B00</v>
          </cell>
          <cell r="D19511">
            <v>94580391</v>
          </cell>
        </row>
        <row r="19512">
          <cell r="C19512" t="str">
            <v>46521A70B30</v>
          </cell>
          <cell r="D19512">
            <v>94583587</v>
          </cell>
        </row>
        <row r="19513">
          <cell r="C19513" t="str">
            <v>46523-50A00</v>
          </cell>
          <cell r="D19513">
            <v>94580392</v>
          </cell>
        </row>
        <row r="19514">
          <cell r="C19514" t="str">
            <v>46535-50A01</v>
          </cell>
          <cell r="D19514">
            <v>94580393</v>
          </cell>
        </row>
        <row r="19515">
          <cell r="C19515" t="str">
            <v>46536-50A01</v>
          </cell>
          <cell r="D19515">
            <v>94580394</v>
          </cell>
        </row>
        <row r="19516">
          <cell r="C19516" t="str">
            <v>46541-52002</v>
          </cell>
          <cell r="D19516">
            <v>94583591</v>
          </cell>
        </row>
        <row r="19517">
          <cell r="C19517" t="str">
            <v>46542-52000</v>
          </cell>
          <cell r="D19517">
            <v>94583592</v>
          </cell>
        </row>
        <row r="19518">
          <cell r="C19518" t="str">
            <v>465S1-85200</v>
          </cell>
          <cell r="D19518">
            <v>94583593</v>
          </cell>
        </row>
        <row r="19519">
          <cell r="C19519" t="str">
            <v>465S1-85200-000</v>
          </cell>
          <cell r="D19519">
            <v>94583593</v>
          </cell>
        </row>
        <row r="19520">
          <cell r="C19520" t="str">
            <v>46614-70B00</v>
          </cell>
          <cell r="D19520">
            <v>94580395</v>
          </cell>
        </row>
        <row r="19521">
          <cell r="C19521" t="str">
            <v>46615-50A00</v>
          </cell>
          <cell r="D19521">
            <v>94583595</v>
          </cell>
        </row>
        <row r="19522">
          <cell r="C19522" t="str">
            <v>46615-70B00</v>
          </cell>
          <cell r="D19522">
            <v>94580396</v>
          </cell>
        </row>
        <row r="19523">
          <cell r="C19523" t="str">
            <v>48001-85010-F1</v>
          </cell>
          <cell r="D19523">
            <v>94583597</v>
          </cell>
        </row>
        <row r="19524">
          <cell r="C19524" t="str">
            <v>48002-85000-F1</v>
          </cell>
          <cell r="D19524">
            <v>94583598</v>
          </cell>
        </row>
        <row r="19525">
          <cell r="C19525" t="str">
            <v>48003-85000-F1</v>
          </cell>
          <cell r="D19525">
            <v>94583599</v>
          </cell>
        </row>
        <row r="19526">
          <cell r="C19526" t="str">
            <v>48100-71B00</v>
          </cell>
          <cell r="D19526">
            <v>94583600</v>
          </cell>
        </row>
        <row r="19527">
          <cell r="C19527" t="str">
            <v>48100-71B00-5SF</v>
          </cell>
          <cell r="D19527">
            <v>94583601</v>
          </cell>
        </row>
        <row r="19528">
          <cell r="C19528" t="str">
            <v>48100-80D01</v>
          </cell>
          <cell r="D19528">
            <v>94583602</v>
          </cell>
        </row>
        <row r="19529">
          <cell r="C19529" t="str">
            <v>48100-80D01-5TC</v>
          </cell>
          <cell r="D19529">
            <v>94583603</v>
          </cell>
        </row>
        <row r="19530">
          <cell r="C19530" t="str">
            <v>48100A78B00</v>
          </cell>
          <cell r="D19530">
            <v>94583604</v>
          </cell>
        </row>
        <row r="19531">
          <cell r="C19531" t="str">
            <v>48100A78B00-5SF</v>
          </cell>
          <cell r="D19531">
            <v>94583605</v>
          </cell>
        </row>
        <row r="19532">
          <cell r="C19532" t="str">
            <v>48100A85500</v>
          </cell>
          <cell r="D19532">
            <v>94583606</v>
          </cell>
        </row>
        <row r="19533">
          <cell r="C19533" t="str">
            <v>48100A85500-5TC</v>
          </cell>
          <cell r="D19533">
            <v>94583607</v>
          </cell>
        </row>
        <row r="19534">
          <cell r="C19534" t="str">
            <v>48110-71B00</v>
          </cell>
          <cell r="D19534">
            <v>94583608</v>
          </cell>
        </row>
        <row r="19535">
          <cell r="C19535" t="str">
            <v>48110-71B00-5SF</v>
          </cell>
          <cell r="D19535">
            <v>94583609</v>
          </cell>
        </row>
        <row r="19536">
          <cell r="C19536" t="str">
            <v>48110-80D00</v>
          </cell>
          <cell r="D19536">
            <v>94583610</v>
          </cell>
        </row>
        <row r="19537">
          <cell r="C19537" t="str">
            <v>48110-80D00-5TC</v>
          </cell>
          <cell r="D19537">
            <v>94583611</v>
          </cell>
        </row>
        <row r="19538">
          <cell r="C19538" t="str">
            <v>48110A78B00</v>
          </cell>
          <cell r="D19538">
            <v>94583612</v>
          </cell>
        </row>
        <row r="19539">
          <cell r="C19539" t="str">
            <v>48110A78B00-5SE</v>
          </cell>
          <cell r="D19539">
            <v>94583613</v>
          </cell>
        </row>
        <row r="19540">
          <cell r="C19540" t="str">
            <v>48110A85500</v>
          </cell>
          <cell r="D19540">
            <v>94583614</v>
          </cell>
        </row>
        <row r="19541">
          <cell r="C19541" t="str">
            <v>48110A85500-5TC</v>
          </cell>
          <cell r="D19541">
            <v>94583615</v>
          </cell>
        </row>
        <row r="19542">
          <cell r="C19542" t="str">
            <v>48120-80D00</v>
          </cell>
          <cell r="D19542">
            <v>94583616</v>
          </cell>
        </row>
        <row r="19543">
          <cell r="C19543" t="str">
            <v>48120-80D00-5TC</v>
          </cell>
          <cell r="D19543">
            <v>94583617</v>
          </cell>
        </row>
        <row r="19544">
          <cell r="C19544" t="str">
            <v>48120A85500</v>
          </cell>
          <cell r="D19544">
            <v>94583618</v>
          </cell>
        </row>
        <row r="19545">
          <cell r="C19545" t="str">
            <v>48120A85500-5PK</v>
          </cell>
          <cell r="D19545">
            <v>94583619</v>
          </cell>
        </row>
        <row r="19546">
          <cell r="C19546" t="str">
            <v>48121-71B00</v>
          </cell>
          <cell r="D19546">
            <v>94583620</v>
          </cell>
        </row>
        <row r="19547">
          <cell r="C19547" t="str">
            <v>48121-71B00-5SF</v>
          </cell>
          <cell r="D19547">
            <v>94583621</v>
          </cell>
        </row>
        <row r="19548">
          <cell r="C19548" t="str">
            <v>48121-80D00</v>
          </cell>
          <cell r="D19548">
            <v>94583622</v>
          </cell>
        </row>
        <row r="19549">
          <cell r="C19549" t="str">
            <v>48121A78B00</v>
          </cell>
          <cell r="D19549">
            <v>94583623</v>
          </cell>
        </row>
        <row r="19550">
          <cell r="C19550" t="str">
            <v>48121A78B00-5SF</v>
          </cell>
          <cell r="D19550">
            <v>94583624</v>
          </cell>
        </row>
        <row r="19551">
          <cell r="C19551" t="str">
            <v>48122-80D00</v>
          </cell>
          <cell r="D19551">
            <v>94583625</v>
          </cell>
        </row>
        <row r="19552">
          <cell r="C19552" t="str">
            <v>48126-80D00</v>
          </cell>
          <cell r="D19552">
            <v>94583626</v>
          </cell>
        </row>
        <row r="19553">
          <cell r="C19553" t="str">
            <v>48126-80D00-5TC</v>
          </cell>
          <cell r="D19553">
            <v>94583627</v>
          </cell>
        </row>
        <row r="19554">
          <cell r="C19554" t="str">
            <v>48200-78B20-000</v>
          </cell>
          <cell r="D19554" t="str">
            <v>tbd</v>
          </cell>
        </row>
        <row r="19555">
          <cell r="C19555" t="str">
            <v>48200-78B21</v>
          </cell>
          <cell r="D19555">
            <v>94583628</v>
          </cell>
        </row>
        <row r="19556">
          <cell r="C19556" t="str">
            <v>48200A78B04</v>
          </cell>
          <cell r="D19556">
            <v>94583629</v>
          </cell>
        </row>
        <row r="19557">
          <cell r="C19557" t="str">
            <v>48200A80D01</v>
          </cell>
          <cell r="D19557">
            <v>94580398</v>
          </cell>
        </row>
        <row r="19558">
          <cell r="C19558" t="str">
            <v>48200A80D02</v>
          </cell>
          <cell r="D19558">
            <v>94583630</v>
          </cell>
        </row>
        <row r="19559">
          <cell r="C19559" t="str">
            <v>48251-52000</v>
          </cell>
          <cell r="D19559">
            <v>94583631</v>
          </cell>
        </row>
        <row r="19560">
          <cell r="C19560" t="str">
            <v>48261-61000</v>
          </cell>
          <cell r="D19560">
            <v>94583632</v>
          </cell>
        </row>
        <row r="19561">
          <cell r="C19561" t="str">
            <v>48262-58001</v>
          </cell>
          <cell r="D19561">
            <v>94583633</v>
          </cell>
        </row>
        <row r="19562">
          <cell r="C19562" t="str">
            <v>48270-85000</v>
          </cell>
          <cell r="D19562">
            <v>94583634</v>
          </cell>
        </row>
        <row r="19563">
          <cell r="C19563" t="str">
            <v>48272-85000</v>
          </cell>
          <cell r="D19563">
            <v>94583635</v>
          </cell>
        </row>
        <row r="19564">
          <cell r="C19564" t="str">
            <v>48281-85000</v>
          </cell>
          <cell r="D19564">
            <v>94583636</v>
          </cell>
        </row>
        <row r="19565">
          <cell r="C19565" t="str">
            <v>48291-85000</v>
          </cell>
          <cell r="D19565">
            <v>94583637</v>
          </cell>
        </row>
        <row r="19566">
          <cell r="C19566" t="str">
            <v>48291-85000-000</v>
          </cell>
          <cell r="D19566">
            <v>94583637</v>
          </cell>
        </row>
        <row r="19567">
          <cell r="C19567" t="str">
            <v>482S1-80D02</v>
          </cell>
          <cell r="D19567">
            <v>94583638</v>
          </cell>
        </row>
        <row r="19568">
          <cell r="C19568" t="str">
            <v>482S1-85001</v>
          </cell>
          <cell r="D19568">
            <v>94583639</v>
          </cell>
        </row>
        <row r="19569">
          <cell r="C19569" t="str">
            <v>48310-78B10</v>
          </cell>
          <cell r="D19569">
            <v>94583640</v>
          </cell>
        </row>
        <row r="19570">
          <cell r="C19570" t="str">
            <v>48311-78B10</v>
          </cell>
          <cell r="D19570">
            <v>94583641</v>
          </cell>
        </row>
        <row r="19571">
          <cell r="C19571" t="str">
            <v>48312-78B10</v>
          </cell>
          <cell r="D19571">
            <v>94583642</v>
          </cell>
        </row>
        <row r="19572">
          <cell r="C19572" t="str">
            <v>48313-78B10</v>
          </cell>
          <cell r="D19572">
            <v>94583643</v>
          </cell>
        </row>
        <row r="19573">
          <cell r="C19573" t="str">
            <v>48411-78B00</v>
          </cell>
          <cell r="D19573">
            <v>94583644</v>
          </cell>
        </row>
        <row r="19574">
          <cell r="C19574" t="str">
            <v>48411-78B00-5SF</v>
          </cell>
          <cell r="D19574">
            <v>94583645</v>
          </cell>
        </row>
        <row r="19575">
          <cell r="C19575" t="str">
            <v>48411A80D00</v>
          </cell>
          <cell r="D19575">
            <v>94583646</v>
          </cell>
        </row>
        <row r="19576">
          <cell r="C19576" t="str">
            <v>48411A80D00-5TC</v>
          </cell>
          <cell r="D19576">
            <v>94583647</v>
          </cell>
        </row>
        <row r="19577">
          <cell r="C19577" t="str">
            <v>48411A80D00-5TC</v>
          </cell>
          <cell r="D19577">
            <v>94583647</v>
          </cell>
        </row>
        <row r="19578">
          <cell r="C19578" t="str">
            <v>48419-75000</v>
          </cell>
          <cell r="D19578">
            <v>94583648</v>
          </cell>
        </row>
        <row r="19579">
          <cell r="C19579" t="str">
            <v>48419-75000-000</v>
          </cell>
          <cell r="D19579">
            <v>94583648</v>
          </cell>
        </row>
        <row r="19580">
          <cell r="C19580" t="str">
            <v>48421-78B00</v>
          </cell>
          <cell r="D19580">
            <v>94583649</v>
          </cell>
        </row>
        <row r="19581">
          <cell r="C19581" t="str">
            <v>48421-78B00-5SF</v>
          </cell>
          <cell r="D19581">
            <v>94583650</v>
          </cell>
        </row>
        <row r="19582">
          <cell r="C19582" t="str">
            <v>48421A80D00</v>
          </cell>
          <cell r="D19582">
            <v>94583651</v>
          </cell>
        </row>
        <row r="19583">
          <cell r="C19583" t="str">
            <v>48421A80D00-5TC</v>
          </cell>
          <cell r="D19583">
            <v>94583652</v>
          </cell>
        </row>
        <row r="19584">
          <cell r="C19584" t="str">
            <v>48421A80D00-5TC</v>
          </cell>
          <cell r="D19584">
            <v>94583652</v>
          </cell>
        </row>
        <row r="19585">
          <cell r="C19585" t="str">
            <v>48451A82000</v>
          </cell>
          <cell r="D19585">
            <v>94583653</v>
          </cell>
        </row>
        <row r="19586">
          <cell r="C19586" t="str">
            <v>48451A82000-000</v>
          </cell>
          <cell r="D19586">
            <v>94583653</v>
          </cell>
        </row>
        <row r="19587">
          <cell r="C19587" t="str">
            <v>48481-78B00</v>
          </cell>
          <cell r="D19587">
            <v>94583654</v>
          </cell>
        </row>
        <row r="19588">
          <cell r="C19588" t="str">
            <v>48481-78B00-000</v>
          </cell>
          <cell r="D19588">
            <v>94583654</v>
          </cell>
        </row>
        <row r="19589">
          <cell r="C19589" t="str">
            <v>48491-85000</v>
          </cell>
          <cell r="D19589">
            <v>94583655</v>
          </cell>
        </row>
        <row r="19590">
          <cell r="C19590" t="str">
            <v>48491-85000-000</v>
          </cell>
          <cell r="D19590">
            <v>94583655</v>
          </cell>
        </row>
        <row r="19591">
          <cell r="C19591" t="str">
            <v>48500-78B10</v>
          </cell>
          <cell r="D19591">
            <v>94583656</v>
          </cell>
        </row>
        <row r="19592">
          <cell r="C19592" t="str">
            <v>48500A78B02</v>
          </cell>
          <cell r="D19592">
            <v>94580399</v>
          </cell>
        </row>
        <row r="19593">
          <cell r="C19593" t="str">
            <v>48500A78B02-000</v>
          </cell>
          <cell r="D19593">
            <v>94580399</v>
          </cell>
        </row>
        <row r="19594">
          <cell r="C19594" t="str">
            <v>48500A85200</v>
          </cell>
          <cell r="D19594">
            <v>94583657</v>
          </cell>
        </row>
        <row r="19595">
          <cell r="C19595" t="str">
            <v>48510-85060</v>
          </cell>
          <cell r="D19595">
            <v>94583658</v>
          </cell>
        </row>
        <row r="19596">
          <cell r="C19596" t="str">
            <v>48510A78B11</v>
          </cell>
          <cell r="D19596">
            <v>94583659</v>
          </cell>
        </row>
        <row r="19597">
          <cell r="C19597" t="str">
            <v>48512A70B01</v>
          </cell>
          <cell r="D19597">
            <v>94583660</v>
          </cell>
        </row>
        <row r="19598">
          <cell r="C19598" t="str">
            <v>48521A82000</v>
          </cell>
          <cell r="D19598">
            <v>94583661</v>
          </cell>
        </row>
        <row r="19599">
          <cell r="C19599" t="str">
            <v>48521A82000-000</v>
          </cell>
          <cell r="D19599">
            <v>94583661</v>
          </cell>
        </row>
        <row r="19600">
          <cell r="C19600" t="str">
            <v>48522A82000</v>
          </cell>
          <cell r="D19600">
            <v>94583662</v>
          </cell>
        </row>
        <row r="19601">
          <cell r="C19601" t="str">
            <v>48522A82000-000</v>
          </cell>
          <cell r="D19601">
            <v>94583662</v>
          </cell>
        </row>
        <row r="19602">
          <cell r="C19602" t="str">
            <v>48525-82000</v>
          </cell>
          <cell r="D19602">
            <v>94583663</v>
          </cell>
        </row>
        <row r="19603">
          <cell r="C19603" t="str">
            <v>48525-82000-000</v>
          </cell>
          <cell r="D19603">
            <v>94583663</v>
          </cell>
        </row>
        <row r="19604">
          <cell r="C19604" t="str">
            <v>48526-82000</v>
          </cell>
          <cell r="D19604">
            <v>94583664</v>
          </cell>
        </row>
        <row r="19605">
          <cell r="C19605" t="str">
            <v>48528-78200</v>
          </cell>
          <cell r="D19605">
            <v>94583665</v>
          </cell>
        </row>
        <row r="19606">
          <cell r="C19606" t="str">
            <v>48531-78B00</v>
          </cell>
          <cell r="D19606">
            <v>94583666</v>
          </cell>
        </row>
        <row r="19607">
          <cell r="C19607" t="str">
            <v>48531-85060</v>
          </cell>
          <cell r="D19607">
            <v>94583667</v>
          </cell>
        </row>
        <row r="19608">
          <cell r="C19608" t="str">
            <v>48534-82000</v>
          </cell>
          <cell r="D19608">
            <v>94583668</v>
          </cell>
        </row>
        <row r="19609">
          <cell r="C19609" t="str">
            <v>48534-85060</v>
          </cell>
          <cell r="D19609">
            <v>94583669</v>
          </cell>
        </row>
        <row r="19610">
          <cell r="C19610" t="str">
            <v>48535-82000</v>
          </cell>
          <cell r="D19610">
            <v>94583670</v>
          </cell>
        </row>
        <row r="19611">
          <cell r="C19611" t="str">
            <v>48535-85060</v>
          </cell>
          <cell r="D19611">
            <v>94583671</v>
          </cell>
        </row>
        <row r="19612">
          <cell r="C19612" t="str">
            <v>48536-58000</v>
          </cell>
          <cell r="D19612">
            <v>94583672</v>
          </cell>
        </row>
        <row r="19613">
          <cell r="C19613" t="str">
            <v>48536-85060</v>
          </cell>
          <cell r="D19613">
            <v>94583673</v>
          </cell>
        </row>
        <row r="19614">
          <cell r="C19614" t="str">
            <v>48537-85060</v>
          </cell>
          <cell r="D19614">
            <v>94583674</v>
          </cell>
        </row>
        <row r="19615">
          <cell r="C19615" t="str">
            <v>48541A53B01</v>
          </cell>
          <cell r="D19615">
            <v>94583675</v>
          </cell>
        </row>
        <row r="19616">
          <cell r="C19616" t="str">
            <v>48550-78B00</v>
          </cell>
          <cell r="D19616">
            <v>94583676</v>
          </cell>
        </row>
        <row r="19617">
          <cell r="C19617" t="str">
            <v>48550-85060</v>
          </cell>
          <cell r="D19617">
            <v>94583677</v>
          </cell>
        </row>
        <row r="19618">
          <cell r="C19618" t="str">
            <v>48551-78B00</v>
          </cell>
          <cell r="D19618">
            <v>94583678</v>
          </cell>
        </row>
        <row r="19619">
          <cell r="C19619" t="str">
            <v>48551-85060</v>
          </cell>
          <cell r="D19619">
            <v>94583679</v>
          </cell>
        </row>
        <row r="19620">
          <cell r="C19620" t="str">
            <v>48552-54300</v>
          </cell>
          <cell r="D19620">
            <v>94583680</v>
          </cell>
        </row>
        <row r="19621">
          <cell r="C19621" t="str">
            <v>48556-85060</v>
          </cell>
          <cell r="D19621">
            <v>94583681</v>
          </cell>
        </row>
        <row r="19622">
          <cell r="C19622" t="str">
            <v>48557-85060</v>
          </cell>
          <cell r="D19622">
            <v>94583682</v>
          </cell>
        </row>
        <row r="19623">
          <cell r="C19623" t="str">
            <v>48558-85060</v>
          </cell>
          <cell r="D19623">
            <v>94583683</v>
          </cell>
        </row>
        <row r="19624">
          <cell r="C19624" t="str">
            <v>48562-82000</v>
          </cell>
          <cell r="D19624">
            <v>94583684</v>
          </cell>
        </row>
        <row r="19625">
          <cell r="C19625" t="str">
            <v>48571-82000</v>
          </cell>
          <cell r="D19625">
            <v>94583685</v>
          </cell>
        </row>
        <row r="19626">
          <cell r="C19626" t="str">
            <v>48571-85061</v>
          </cell>
          <cell r="D19626">
            <v>94583686</v>
          </cell>
        </row>
        <row r="19627">
          <cell r="C19627" t="str">
            <v>48572-82000</v>
          </cell>
          <cell r="D19627">
            <v>94583687</v>
          </cell>
        </row>
        <row r="19628">
          <cell r="C19628" t="str">
            <v>48572-85061</v>
          </cell>
          <cell r="D19628">
            <v>94583688</v>
          </cell>
        </row>
        <row r="19629">
          <cell r="C19629" t="str">
            <v>48581-85060</v>
          </cell>
          <cell r="D19629">
            <v>94583689</v>
          </cell>
        </row>
        <row r="19630">
          <cell r="C19630" t="str">
            <v>48591-85060</v>
          </cell>
          <cell r="D19630">
            <v>94583690</v>
          </cell>
        </row>
        <row r="19631">
          <cell r="C19631" t="str">
            <v>48592-85060</v>
          </cell>
          <cell r="D19631">
            <v>94583691</v>
          </cell>
        </row>
        <row r="19632">
          <cell r="C19632" t="str">
            <v>48593-85060</v>
          </cell>
          <cell r="D19632">
            <v>94583692</v>
          </cell>
        </row>
        <row r="19633">
          <cell r="C19633" t="str">
            <v>48594-85060</v>
          </cell>
          <cell r="D19633">
            <v>94583693</v>
          </cell>
        </row>
        <row r="19634">
          <cell r="C19634" t="str">
            <v>48595-85060</v>
          </cell>
          <cell r="D19634">
            <v>94583694</v>
          </cell>
        </row>
        <row r="19635">
          <cell r="C19635" t="str">
            <v>48596-85060</v>
          </cell>
          <cell r="D19635">
            <v>94583695</v>
          </cell>
        </row>
        <row r="19636">
          <cell r="C19636" t="str">
            <v>48597-85060</v>
          </cell>
          <cell r="D19636">
            <v>94583696</v>
          </cell>
        </row>
        <row r="19637">
          <cell r="C19637" t="str">
            <v>48598-85060</v>
          </cell>
          <cell r="D19637">
            <v>94583697</v>
          </cell>
        </row>
        <row r="19638">
          <cell r="C19638" t="str">
            <v>48711-85011</v>
          </cell>
          <cell r="D19638">
            <v>94583698</v>
          </cell>
        </row>
        <row r="19639">
          <cell r="C19639" t="str">
            <v>48711-85011-000</v>
          </cell>
          <cell r="D19639">
            <v>94583698</v>
          </cell>
        </row>
        <row r="19640">
          <cell r="C19640" t="str">
            <v>48750-80D00</v>
          </cell>
          <cell r="D19640">
            <v>94583699</v>
          </cell>
        </row>
        <row r="19641">
          <cell r="C19641" t="str">
            <v>48750-80D00-000</v>
          </cell>
          <cell r="D19641">
            <v>96665020</v>
          </cell>
        </row>
        <row r="19642">
          <cell r="C19642" t="str">
            <v>48750-85000</v>
          </cell>
          <cell r="D19642">
            <v>94583700</v>
          </cell>
        </row>
        <row r="19643">
          <cell r="C19643" t="str">
            <v>48771A85000</v>
          </cell>
          <cell r="D19643">
            <v>94583701</v>
          </cell>
        </row>
        <row r="19644">
          <cell r="C19644" t="str">
            <v>48771A85000-000</v>
          </cell>
          <cell r="D19644">
            <v>94583701</v>
          </cell>
        </row>
        <row r="19645">
          <cell r="C19645" t="str">
            <v>48800A79000</v>
          </cell>
          <cell r="D19645">
            <v>94580400</v>
          </cell>
        </row>
        <row r="19646">
          <cell r="C19646" t="str">
            <v>48800A79000-000</v>
          </cell>
          <cell r="D19646">
            <v>94580400</v>
          </cell>
        </row>
        <row r="19647">
          <cell r="C19647" t="str">
            <v>48810A78B00</v>
          </cell>
          <cell r="D19647">
            <v>94583702</v>
          </cell>
        </row>
        <row r="19648">
          <cell r="C19648" t="str">
            <v>48810A85000</v>
          </cell>
          <cell r="D19648">
            <v>94583703</v>
          </cell>
        </row>
        <row r="19649">
          <cell r="C19649" t="str">
            <v>48811-60001</v>
          </cell>
          <cell r="D19649">
            <v>94583704</v>
          </cell>
        </row>
        <row r="19650">
          <cell r="C19650" t="str">
            <v>48812-78000</v>
          </cell>
          <cell r="D19650">
            <v>94583705</v>
          </cell>
        </row>
        <row r="19651">
          <cell r="C19651" t="str">
            <v>48813-67070</v>
          </cell>
          <cell r="D19651">
            <v>94583706</v>
          </cell>
        </row>
        <row r="19652">
          <cell r="C19652" t="str">
            <v>48814-78000</v>
          </cell>
          <cell r="D19652">
            <v>94583707</v>
          </cell>
        </row>
        <row r="19653">
          <cell r="C19653" t="str">
            <v>48815-82000</v>
          </cell>
          <cell r="D19653">
            <v>94583708</v>
          </cell>
        </row>
        <row r="19654">
          <cell r="C19654" t="str">
            <v>48820A85000</v>
          </cell>
          <cell r="D19654">
            <v>94583709</v>
          </cell>
        </row>
        <row r="19655">
          <cell r="C19655" t="str">
            <v>48821-60001</v>
          </cell>
          <cell r="D19655">
            <v>94583710</v>
          </cell>
        </row>
        <row r="19656">
          <cell r="C19656" t="str">
            <v>48830A78B00</v>
          </cell>
          <cell r="D19656">
            <v>94583711</v>
          </cell>
        </row>
        <row r="19657">
          <cell r="C19657" t="str">
            <v>48831-79000</v>
          </cell>
          <cell r="D19657">
            <v>94583712</v>
          </cell>
        </row>
        <row r="19658">
          <cell r="C19658" t="str">
            <v>48841-82000</v>
          </cell>
          <cell r="D19658">
            <v>94583713</v>
          </cell>
        </row>
        <row r="19659">
          <cell r="C19659" t="str">
            <v>48900A05000</v>
          </cell>
          <cell r="D19659">
            <v>94580401</v>
          </cell>
        </row>
        <row r="19660">
          <cell r="C19660" t="str">
            <v>48900A85000</v>
          </cell>
          <cell r="D19660">
            <v>94580401</v>
          </cell>
        </row>
        <row r="19661">
          <cell r="C19661" t="str">
            <v>48900A85000-000</v>
          </cell>
          <cell r="D19661">
            <v>94580401</v>
          </cell>
        </row>
        <row r="19662">
          <cell r="C19662" t="str">
            <v>48911-85000</v>
          </cell>
          <cell r="D19662">
            <v>94583714</v>
          </cell>
        </row>
        <row r="19663">
          <cell r="C19663" t="str">
            <v>49100-79000</v>
          </cell>
          <cell r="D19663">
            <v>94580402</v>
          </cell>
        </row>
        <row r="19664">
          <cell r="C19664" t="str">
            <v>49200-79000</v>
          </cell>
          <cell r="D19664">
            <v>94583716</v>
          </cell>
        </row>
        <row r="19665">
          <cell r="C19665" t="str">
            <v>49300-79000</v>
          </cell>
          <cell r="D19665">
            <v>94583717</v>
          </cell>
        </row>
        <row r="19666">
          <cell r="C19666" t="str">
            <v>49410-78B30</v>
          </cell>
          <cell r="D19666">
            <v>94583718</v>
          </cell>
        </row>
        <row r="19667">
          <cell r="C19667" t="str">
            <v>49410-85200</v>
          </cell>
          <cell r="D19667">
            <v>94583719</v>
          </cell>
        </row>
        <row r="19668">
          <cell r="C19668" t="str">
            <v>49410A78B10</v>
          </cell>
          <cell r="D19668">
            <v>94580403</v>
          </cell>
        </row>
        <row r="19669">
          <cell r="C19669" t="str">
            <v>49411-60B00</v>
          </cell>
          <cell r="D19669">
            <v>94580404</v>
          </cell>
        </row>
        <row r="19670">
          <cell r="C19670" t="str">
            <v>49411-79000</v>
          </cell>
          <cell r="D19670">
            <v>94583722</v>
          </cell>
        </row>
        <row r="19671">
          <cell r="C19671" t="str">
            <v>49412-72600</v>
          </cell>
          <cell r="D19671">
            <v>94583723</v>
          </cell>
        </row>
        <row r="19672">
          <cell r="C19672" t="str">
            <v>49412-85200</v>
          </cell>
          <cell r="D19672">
            <v>94583724</v>
          </cell>
        </row>
        <row r="19673">
          <cell r="C19673" t="str">
            <v>49412A70B10</v>
          </cell>
          <cell r="D19673">
            <v>94583725</v>
          </cell>
        </row>
        <row r="19674">
          <cell r="C19674" t="str">
            <v>49413-78B00</v>
          </cell>
          <cell r="D19674">
            <v>94583726</v>
          </cell>
        </row>
        <row r="19675">
          <cell r="C19675" t="str">
            <v>49414-70B00</v>
          </cell>
          <cell r="D19675">
            <v>94580405</v>
          </cell>
        </row>
        <row r="19676">
          <cell r="C19676" t="str">
            <v>49415-78001</v>
          </cell>
          <cell r="D19676">
            <v>94580406</v>
          </cell>
        </row>
        <row r="19677">
          <cell r="C19677" t="str">
            <v>49416-78B00</v>
          </cell>
          <cell r="D19677">
            <v>94583729</v>
          </cell>
        </row>
        <row r="19678">
          <cell r="C19678" t="str">
            <v>49451-60B00</v>
          </cell>
          <cell r="D19678">
            <v>94580407</v>
          </cell>
        </row>
        <row r="19679">
          <cell r="C19679" t="str">
            <v>494S1-78B30</v>
          </cell>
          <cell r="D19679">
            <v>94583731</v>
          </cell>
        </row>
        <row r="19680">
          <cell r="C19680" t="str">
            <v>494S1-85200</v>
          </cell>
          <cell r="D19680">
            <v>94583732</v>
          </cell>
        </row>
        <row r="19681">
          <cell r="C19681" t="str">
            <v>494S1A78B10</v>
          </cell>
          <cell r="D19681">
            <v>94583733</v>
          </cell>
        </row>
        <row r="19682">
          <cell r="C19682" t="str">
            <v>494S1A78B10-000</v>
          </cell>
          <cell r="D19682">
            <v>94583733</v>
          </cell>
        </row>
        <row r="19683">
          <cell r="C19683" t="str">
            <v>49511-78B00</v>
          </cell>
          <cell r="D19683">
            <v>94583734</v>
          </cell>
        </row>
        <row r="19684">
          <cell r="C19684" t="str">
            <v>49511A70B10</v>
          </cell>
          <cell r="D19684">
            <v>94583735</v>
          </cell>
        </row>
        <row r="19685">
          <cell r="C19685" t="str">
            <v>49610-78B30</v>
          </cell>
          <cell r="D19685">
            <v>94583736</v>
          </cell>
        </row>
        <row r="19686">
          <cell r="C19686" t="str">
            <v>49610-78B40</v>
          </cell>
          <cell r="D19686">
            <v>94583737</v>
          </cell>
        </row>
        <row r="19687">
          <cell r="C19687" t="str">
            <v>49610-80C00</v>
          </cell>
          <cell r="D19687">
            <v>94583738</v>
          </cell>
        </row>
        <row r="19688">
          <cell r="C19688" t="str">
            <v>49610-85010</v>
          </cell>
          <cell r="D19688">
            <v>94583739</v>
          </cell>
        </row>
        <row r="19689">
          <cell r="C19689" t="str">
            <v>49610A78B01</v>
          </cell>
          <cell r="D19689">
            <v>94583740</v>
          </cell>
        </row>
        <row r="19690">
          <cell r="C19690" t="str">
            <v>49610A78B10</v>
          </cell>
          <cell r="D19690">
            <v>94583741</v>
          </cell>
        </row>
        <row r="19691">
          <cell r="C19691" t="str">
            <v>49611-78B00</v>
          </cell>
          <cell r="D19691">
            <v>94583742</v>
          </cell>
        </row>
        <row r="19692">
          <cell r="C19692" t="str">
            <v>49611-85010</v>
          </cell>
          <cell r="D19692">
            <v>94583743</v>
          </cell>
        </row>
        <row r="19693">
          <cell r="C19693" t="str">
            <v>49612-78B00</v>
          </cell>
          <cell r="D19693">
            <v>94583744</v>
          </cell>
        </row>
        <row r="19694">
          <cell r="C19694" t="str">
            <v>49612-80C00</v>
          </cell>
          <cell r="D19694">
            <v>94583745</v>
          </cell>
        </row>
        <row r="19695">
          <cell r="C19695" t="str">
            <v>49612-85010</v>
          </cell>
          <cell r="D19695">
            <v>94583746</v>
          </cell>
        </row>
        <row r="19696">
          <cell r="C19696" t="str">
            <v>49613-79000</v>
          </cell>
          <cell r="D19696">
            <v>94583747</v>
          </cell>
        </row>
        <row r="19697">
          <cell r="C19697" t="str">
            <v>49613-86300</v>
          </cell>
          <cell r="D19697">
            <v>94580408</v>
          </cell>
        </row>
        <row r="19698">
          <cell r="C19698" t="str">
            <v>49614-78B10</v>
          </cell>
          <cell r="D19698">
            <v>94583749</v>
          </cell>
        </row>
        <row r="19699">
          <cell r="C19699" t="str">
            <v>49614-85010</v>
          </cell>
          <cell r="D19699">
            <v>94583750</v>
          </cell>
        </row>
        <row r="19700">
          <cell r="C19700" t="str">
            <v>49616-78B00</v>
          </cell>
          <cell r="D19700">
            <v>94583751</v>
          </cell>
        </row>
        <row r="19701">
          <cell r="C19701" t="str">
            <v>49619A78B00</v>
          </cell>
          <cell r="D19701">
            <v>94583752</v>
          </cell>
        </row>
        <row r="19702">
          <cell r="C19702" t="str">
            <v>49620-78B00</v>
          </cell>
          <cell r="D19702">
            <v>94580409</v>
          </cell>
        </row>
        <row r="19703">
          <cell r="C19703" t="str">
            <v>49620-78B10</v>
          </cell>
          <cell r="D19703">
            <v>94583754</v>
          </cell>
        </row>
        <row r="19704">
          <cell r="C19704" t="str">
            <v>49621-78B00</v>
          </cell>
          <cell r="D19704">
            <v>94583755</v>
          </cell>
        </row>
        <row r="19705">
          <cell r="C19705" t="str">
            <v>49622-78B00</v>
          </cell>
          <cell r="D19705">
            <v>94583756</v>
          </cell>
        </row>
        <row r="19706">
          <cell r="C19706" t="str">
            <v>49623-78B00</v>
          </cell>
          <cell r="D19706">
            <v>94583757</v>
          </cell>
        </row>
        <row r="19707">
          <cell r="C19707" t="str">
            <v>49624-78B00</v>
          </cell>
          <cell r="D19707">
            <v>94583758</v>
          </cell>
        </row>
        <row r="19708">
          <cell r="C19708" t="str">
            <v>49625-78B00</v>
          </cell>
          <cell r="D19708">
            <v>94583759</v>
          </cell>
        </row>
        <row r="19709">
          <cell r="C19709" t="str">
            <v>49626-78B00</v>
          </cell>
          <cell r="D19709">
            <v>94583760</v>
          </cell>
        </row>
        <row r="19710">
          <cell r="C19710" t="str">
            <v>49627-78B00</v>
          </cell>
          <cell r="D19710">
            <v>94583761</v>
          </cell>
        </row>
        <row r="19711">
          <cell r="C19711" t="str">
            <v>49640-78B00</v>
          </cell>
          <cell r="D19711">
            <v>94583762</v>
          </cell>
        </row>
        <row r="19712">
          <cell r="C19712" t="str">
            <v>496S1-79001</v>
          </cell>
          <cell r="D19712">
            <v>94583763</v>
          </cell>
        </row>
        <row r="19713">
          <cell r="C19713" t="str">
            <v>496S2-79002</v>
          </cell>
          <cell r="D19713">
            <v>94583765</v>
          </cell>
        </row>
        <row r="19714">
          <cell r="C19714" t="str">
            <v>496S2-80C00</v>
          </cell>
          <cell r="D19714">
            <v>94583767</v>
          </cell>
        </row>
        <row r="19715">
          <cell r="C19715" t="str">
            <v>496S2A78B02</v>
          </cell>
          <cell r="D19715">
            <v>94583768</v>
          </cell>
        </row>
        <row r="19716">
          <cell r="C19716" t="str">
            <v>496S2A78B02-000</v>
          </cell>
          <cell r="D19716">
            <v>94583768</v>
          </cell>
        </row>
        <row r="19717">
          <cell r="C19717" t="str">
            <v>496S2A78B11</v>
          </cell>
          <cell r="D19717">
            <v>94583769</v>
          </cell>
        </row>
        <row r="19718">
          <cell r="C19718" t="str">
            <v>496S2A78B30</v>
          </cell>
          <cell r="D19718">
            <v>94583770</v>
          </cell>
        </row>
        <row r="19719">
          <cell r="C19719" t="str">
            <v>496S2A78B30-000</v>
          </cell>
          <cell r="D19719">
            <v>94583770</v>
          </cell>
        </row>
        <row r="19720">
          <cell r="C19720" t="str">
            <v>496S2A78B40</v>
          </cell>
          <cell r="D19720">
            <v>94583771</v>
          </cell>
        </row>
        <row r="19721">
          <cell r="C19721" t="str">
            <v>496S2A78B40-1</v>
          </cell>
          <cell r="D19721">
            <v>94583772</v>
          </cell>
        </row>
        <row r="19722">
          <cell r="C19722" t="str">
            <v>496S2A79B30</v>
          </cell>
          <cell r="D19722">
            <v>94583773</v>
          </cell>
        </row>
        <row r="19723">
          <cell r="C19723" t="str">
            <v>496S2A79B40</v>
          </cell>
          <cell r="D19723">
            <v>94583774</v>
          </cell>
        </row>
        <row r="19724">
          <cell r="C19724" t="str">
            <v>496S2A79B40-1</v>
          </cell>
          <cell r="D19724">
            <v>94583775</v>
          </cell>
        </row>
        <row r="19725">
          <cell r="C19725" t="str">
            <v>49710-78B32</v>
          </cell>
          <cell r="D19725">
            <v>94583776</v>
          </cell>
        </row>
        <row r="19726">
          <cell r="C19726" t="str">
            <v>49710-78B52</v>
          </cell>
          <cell r="D19726">
            <v>94583777</v>
          </cell>
        </row>
        <row r="19727">
          <cell r="C19727" t="str">
            <v>49710-78B60</v>
          </cell>
          <cell r="D19727">
            <v>94583778</v>
          </cell>
        </row>
        <row r="19728">
          <cell r="C19728" t="str">
            <v>49710-80C00</v>
          </cell>
          <cell r="D19728">
            <v>94583779</v>
          </cell>
        </row>
        <row r="19729">
          <cell r="C19729" t="str">
            <v>49710A78B22</v>
          </cell>
          <cell r="D19729">
            <v>94583780</v>
          </cell>
        </row>
        <row r="19730">
          <cell r="C19730" t="str">
            <v>49710A78B42</v>
          </cell>
          <cell r="D19730">
            <v>94583781</v>
          </cell>
        </row>
        <row r="19731">
          <cell r="C19731" t="str">
            <v>49710A80D00</v>
          </cell>
          <cell r="D19731">
            <v>94583782</v>
          </cell>
        </row>
        <row r="19732">
          <cell r="C19732" t="str">
            <v>49711-78B60</v>
          </cell>
          <cell r="D19732">
            <v>94583783</v>
          </cell>
        </row>
        <row r="19733">
          <cell r="C19733" t="str">
            <v>49711-80C00</v>
          </cell>
          <cell r="D19733">
            <v>94583784</v>
          </cell>
        </row>
        <row r="19734">
          <cell r="C19734" t="str">
            <v>49711A60C20</v>
          </cell>
          <cell r="D19734">
            <v>94583785</v>
          </cell>
        </row>
        <row r="19735">
          <cell r="C19735" t="str">
            <v>49711A78B02</v>
          </cell>
          <cell r="D19735">
            <v>94583786</v>
          </cell>
        </row>
        <row r="19736">
          <cell r="C19736" t="str">
            <v>49712-78B30</v>
          </cell>
          <cell r="D19736">
            <v>94583787</v>
          </cell>
        </row>
        <row r="19737">
          <cell r="C19737" t="str">
            <v>49712-78B60</v>
          </cell>
          <cell r="D19737">
            <v>94583788</v>
          </cell>
        </row>
        <row r="19738">
          <cell r="C19738" t="str">
            <v>49712-85201</v>
          </cell>
          <cell r="D19738">
            <v>94583789</v>
          </cell>
        </row>
        <row r="19739">
          <cell r="C19739" t="str">
            <v>49712A78B20</v>
          </cell>
          <cell r="D19739">
            <v>94583790</v>
          </cell>
        </row>
        <row r="19740">
          <cell r="C19740" t="str">
            <v>49713-78B00</v>
          </cell>
          <cell r="D19740">
            <v>94583791</v>
          </cell>
        </row>
        <row r="19741">
          <cell r="C19741" t="str">
            <v>49713-78B60</v>
          </cell>
          <cell r="D19741">
            <v>94583792</v>
          </cell>
        </row>
        <row r="19742">
          <cell r="C19742" t="str">
            <v>49713-85010</v>
          </cell>
          <cell r="D19742">
            <v>94583793</v>
          </cell>
        </row>
        <row r="19743">
          <cell r="C19743" t="str">
            <v>49714-70B00</v>
          </cell>
          <cell r="D19743">
            <v>94583794</v>
          </cell>
        </row>
        <row r="19744">
          <cell r="C19744" t="str">
            <v>49714-78B60</v>
          </cell>
          <cell r="D19744">
            <v>94583795</v>
          </cell>
        </row>
        <row r="19745">
          <cell r="C19745" t="str">
            <v>49715-70B00</v>
          </cell>
          <cell r="D19745">
            <v>94583796</v>
          </cell>
        </row>
        <row r="19746">
          <cell r="C19746" t="str">
            <v>49715-78B60</v>
          </cell>
          <cell r="D19746">
            <v>94583797</v>
          </cell>
        </row>
        <row r="19747">
          <cell r="C19747" t="str">
            <v>49716-78B00</v>
          </cell>
          <cell r="D19747">
            <v>94583798</v>
          </cell>
        </row>
        <row r="19748">
          <cell r="C19748" t="str">
            <v>49716-78B60</v>
          </cell>
          <cell r="D19748">
            <v>94583799</v>
          </cell>
        </row>
        <row r="19749">
          <cell r="C19749" t="str">
            <v>49716-80C00</v>
          </cell>
          <cell r="D19749">
            <v>94583800</v>
          </cell>
        </row>
        <row r="19750">
          <cell r="C19750" t="str">
            <v>49716-85200</v>
          </cell>
          <cell r="D19750">
            <v>94583801</v>
          </cell>
        </row>
        <row r="19751">
          <cell r="C19751" t="str">
            <v>49717-60C00</v>
          </cell>
          <cell r="D19751">
            <v>94583802</v>
          </cell>
        </row>
        <row r="19752">
          <cell r="C19752" t="str">
            <v>49717-70B00</v>
          </cell>
          <cell r="D19752">
            <v>94583803</v>
          </cell>
        </row>
        <row r="19753">
          <cell r="C19753" t="str">
            <v>49717-78B60</v>
          </cell>
          <cell r="D19753">
            <v>94583804</v>
          </cell>
        </row>
        <row r="19754">
          <cell r="C19754" t="str">
            <v>49717-80C00</v>
          </cell>
          <cell r="D19754">
            <v>94583805</v>
          </cell>
        </row>
        <row r="19755">
          <cell r="C19755" t="str">
            <v>49718-78B00</v>
          </cell>
          <cell r="D19755">
            <v>94583806</v>
          </cell>
        </row>
        <row r="19756">
          <cell r="C19756" t="str">
            <v>49718-78B60</v>
          </cell>
          <cell r="D19756">
            <v>94583807</v>
          </cell>
        </row>
        <row r="19757">
          <cell r="C19757" t="str">
            <v>49719-78B60</v>
          </cell>
          <cell r="D19757">
            <v>94583808</v>
          </cell>
        </row>
        <row r="19758">
          <cell r="C19758" t="str">
            <v>49721-78B60</v>
          </cell>
          <cell r="D19758">
            <v>94583809</v>
          </cell>
        </row>
        <row r="19759">
          <cell r="C19759" t="str">
            <v>49731-85210</v>
          </cell>
          <cell r="D19759">
            <v>94583810</v>
          </cell>
        </row>
        <row r="19760">
          <cell r="C19760" t="str">
            <v>49733-85010</v>
          </cell>
          <cell r="D19760">
            <v>94583811</v>
          </cell>
        </row>
        <row r="19761">
          <cell r="C19761" t="str">
            <v>49733U85010</v>
          </cell>
          <cell r="D19761">
            <v>96915019</v>
          </cell>
        </row>
        <row r="19762">
          <cell r="C19762" t="str">
            <v>49734-85200</v>
          </cell>
          <cell r="D19762">
            <v>94583812</v>
          </cell>
        </row>
        <row r="19763">
          <cell r="C19763" t="str">
            <v>49734-85211</v>
          </cell>
          <cell r="D19763">
            <v>94583813</v>
          </cell>
        </row>
        <row r="19764">
          <cell r="C19764" t="str">
            <v>49734A85210</v>
          </cell>
          <cell r="D19764">
            <v>94583814</v>
          </cell>
        </row>
        <row r="19765">
          <cell r="C19765" t="str">
            <v>49735A85201</v>
          </cell>
          <cell r="D19765">
            <v>94583815</v>
          </cell>
        </row>
        <row r="19766">
          <cell r="C19766" t="str">
            <v>49740-85221</v>
          </cell>
          <cell r="D19766">
            <v>94583816</v>
          </cell>
        </row>
        <row r="19767">
          <cell r="C19767" t="str">
            <v>49740-85221-000</v>
          </cell>
          <cell r="D19767">
            <v>94583816</v>
          </cell>
        </row>
        <row r="19768">
          <cell r="C19768" t="str">
            <v>49741-85220</v>
          </cell>
          <cell r="D19768">
            <v>94583817</v>
          </cell>
        </row>
        <row r="19769">
          <cell r="C19769" t="str">
            <v>49742-80C00</v>
          </cell>
          <cell r="D19769">
            <v>94583818</v>
          </cell>
        </row>
        <row r="19770">
          <cell r="C19770" t="str">
            <v>49742-85211</v>
          </cell>
          <cell r="D19770">
            <v>94583819</v>
          </cell>
        </row>
        <row r="19771">
          <cell r="C19771" t="str">
            <v>49743-80C00</v>
          </cell>
          <cell r="D19771">
            <v>94583820</v>
          </cell>
        </row>
        <row r="19772">
          <cell r="C19772" t="str">
            <v>49743-85212</v>
          </cell>
          <cell r="D19772">
            <v>94583821</v>
          </cell>
        </row>
        <row r="19773">
          <cell r="C19773" t="str">
            <v>49751-79001</v>
          </cell>
          <cell r="D19773">
            <v>94583822</v>
          </cell>
        </row>
        <row r="19774">
          <cell r="C19774" t="str">
            <v>49751-86300</v>
          </cell>
          <cell r="D19774">
            <v>94580410</v>
          </cell>
        </row>
        <row r="19775">
          <cell r="C19775" t="str">
            <v>49810-78B00</v>
          </cell>
          <cell r="D19775">
            <v>94583824</v>
          </cell>
        </row>
        <row r="19776">
          <cell r="C19776" t="str">
            <v>49810-78B10</v>
          </cell>
          <cell r="D19776">
            <v>94583825</v>
          </cell>
        </row>
        <row r="19777">
          <cell r="C19777" t="str">
            <v>49810A80D00</v>
          </cell>
          <cell r="D19777">
            <v>94583826</v>
          </cell>
        </row>
        <row r="19778">
          <cell r="C19778" t="str">
            <v>49811-70B00</v>
          </cell>
          <cell r="D19778">
            <v>94583827</v>
          </cell>
        </row>
        <row r="19779">
          <cell r="C19779" t="str">
            <v>49812-78B00</v>
          </cell>
          <cell r="D19779">
            <v>94583828</v>
          </cell>
        </row>
        <row r="19780">
          <cell r="C19780" t="str">
            <v>49812-85010</v>
          </cell>
          <cell r="D19780">
            <v>94583829</v>
          </cell>
        </row>
        <row r="19781">
          <cell r="C19781" t="str">
            <v>49813-78B10</v>
          </cell>
          <cell r="D19781">
            <v>94583830</v>
          </cell>
        </row>
        <row r="19782">
          <cell r="C19782" t="str">
            <v>49813-79000</v>
          </cell>
          <cell r="D19782">
            <v>94583831</v>
          </cell>
        </row>
        <row r="19783">
          <cell r="C19783" t="str">
            <v>49815-85000</v>
          </cell>
          <cell r="D19783">
            <v>94583832</v>
          </cell>
        </row>
        <row r="19784">
          <cell r="C19784" t="str">
            <v>49816-85000</v>
          </cell>
          <cell r="D19784">
            <v>94583833</v>
          </cell>
        </row>
        <row r="19785">
          <cell r="C19785" t="str">
            <v>49819-78B00</v>
          </cell>
          <cell r="D19785">
            <v>94583834</v>
          </cell>
        </row>
        <row r="19786">
          <cell r="C19786" t="str">
            <v>49820-78B00</v>
          </cell>
          <cell r="D19786">
            <v>94583835</v>
          </cell>
        </row>
        <row r="19787">
          <cell r="C19787" t="str">
            <v>49821-78B00</v>
          </cell>
          <cell r="D19787">
            <v>94583836</v>
          </cell>
        </row>
        <row r="19788">
          <cell r="C19788" t="str">
            <v>49822-78B00</v>
          </cell>
          <cell r="D19788">
            <v>94583837</v>
          </cell>
        </row>
        <row r="19789">
          <cell r="C19789" t="str">
            <v>49823-78B00</v>
          </cell>
          <cell r="D19789">
            <v>94583838</v>
          </cell>
        </row>
        <row r="19790">
          <cell r="C19790" t="str">
            <v>49824-78B00</v>
          </cell>
          <cell r="D19790">
            <v>94583839</v>
          </cell>
        </row>
        <row r="19791">
          <cell r="C19791" t="str">
            <v>49840-78B00</v>
          </cell>
          <cell r="D19791">
            <v>94583840</v>
          </cell>
        </row>
        <row r="19792">
          <cell r="C19792" t="str">
            <v>50001-78B00-F</v>
          </cell>
          <cell r="D19792">
            <v>94583841</v>
          </cell>
        </row>
        <row r="19793">
          <cell r="C19793" t="str">
            <v>50001-80D00-F1</v>
          </cell>
          <cell r="D19793">
            <v>94583842</v>
          </cell>
        </row>
        <row r="19794">
          <cell r="C19794" t="str">
            <v>50001A78B30-F</v>
          </cell>
          <cell r="D19794">
            <v>94583843</v>
          </cell>
        </row>
        <row r="19795">
          <cell r="C19795" t="str">
            <v>50002-78B00-F</v>
          </cell>
          <cell r="D19795">
            <v>94583844</v>
          </cell>
        </row>
        <row r="19796">
          <cell r="C19796" t="str">
            <v>50002-80D00-F1</v>
          </cell>
          <cell r="D19796">
            <v>94583845</v>
          </cell>
        </row>
        <row r="19797">
          <cell r="C19797" t="str">
            <v>50003-78B00-F</v>
          </cell>
          <cell r="D19797">
            <v>94583846</v>
          </cell>
        </row>
        <row r="19798">
          <cell r="C19798" t="str">
            <v>50003-80D00-F1</v>
          </cell>
          <cell r="D19798">
            <v>94583847</v>
          </cell>
        </row>
        <row r="19799">
          <cell r="C19799" t="str">
            <v>50004-80C00-F1</v>
          </cell>
          <cell r="D19799">
            <v>94583848</v>
          </cell>
        </row>
        <row r="19800">
          <cell r="C19800" t="str">
            <v>50004-80E00-F1</v>
          </cell>
          <cell r="D19800">
            <v>94583849</v>
          </cell>
        </row>
        <row r="19801">
          <cell r="C19801" t="str">
            <v>50005-80D00-F</v>
          </cell>
          <cell r="D19801">
            <v>94583850</v>
          </cell>
        </row>
        <row r="19802">
          <cell r="C19802" t="str">
            <v>50005-83D00-F</v>
          </cell>
          <cell r="D19802">
            <v>94583851</v>
          </cell>
        </row>
        <row r="19803">
          <cell r="C19803" t="str">
            <v>51000-78B50</v>
          </cell>
          <cell r="D19803">
            <v>94583852</v>
          </cell>
        </row>
        <row r="19804">
          <cell r="C19804" t="str">
            <v>51000-78B60-000</v>
          </cell>
          <cell r="D19804" t="str">
            <v>tbd</v>
          </cell>
        </row>
        <row r="19805">
          <cell r="C19805" t="str">
            <v>51000-80C11</v>
          </cell>
          <cell r="D19805">
            <v>94583853</v>
          </cell>
        </row>
        <row r="19806">
          <cell r="C19806" t="str">
            <v>51000-80C20</v>
          </cell>
          <cell r="D19806">
            <v>94583854</v>
          </cell>
        </row>
        <row r="19807">
          <cell r="C19807" t="str">
            <v>51000-80C31</v>
          </cell>
          <cell r="D19807">
            <v>94583855</v>
          </cell>
        </row>
        <row r="19808">
          <cell r="C19808" t="str">
            <v>51000A78B21-000</v>
          </cell>
          <cell r="D19808" t="str">
            <v>tbd</v>
          </cell>
        </row>
        <row r="19809">
          <cell r="C19809" t="str">
            <v>51000A78B40</v>
          </cell>
          <cell r="D19809">
            <v>94583856</v>
          </cell>
        </row>
        <row r="19810">
          <cell r="C19810" t="str">
            <v>51000A80D03</v>
          </cell>
          <cell r="D19810">
            <v>94583857</v>
          </cell>
        </row>
        <row r="19811">
          <cell r="C19811" t="str">
            <v>51010-80C00</v>
          </cell>
          <cell r="D19811">
            <v>94583858</v>
          </cell>
        </row>
        <row r="19812">
          <cell r="C19812" t="str">
            <v>51010A85252</v>
          </cell>
          <cell r="D19812">
            <v>94583859</v>
          </cell>
        </row>
        <row r="19813">
          <cell r="C19813" t="str">
            <v>51012A50A00</v>
          </cell>
          <cell r="D19813">
            <v>94583860</v>
          </cell>
        </row>
        <row r="19814">
          <cell r="C19814" t="str">
            <v>51020A80E62</v>
          </cell>
          <cell r="D19814">
            <v>94583861</v>
          </cell>
        </row>
        <row r="19815">
          <cell r="C19815" t="str">
            <v>51020A85062</v>
          </cell>
          <cell r="D19815">
            <v>94583862</v>
          </cell>
        </row>
        <row r="19816">
          <cell r="C19816" t="str">
            <v>51020A85062-000</v>
          </cell>
          <cell r="D19816">
            <v>94583862</v>
          </cell>
        </row>
        <row r="19817">
          <cell r="C19817" t="str">
            <v>51021-78B30</v>
          </cell>
          <cell r="D19817">
            <v>94583863</v>
          </cell>
        </row>
        <row r="19818">
          <cell r="C19818" t="str">
            <v>51021-78B30-000</v>
          </cell>
          <cell r="D19818">
            <v>94583863</v>
          </cell>
        </row>
        <row r="19819">
          <cell r="C19819" t="str">
            <v>51021A78B20</v>
          </cell>
          <cell r="D19819">
            <v>94583864</v>
          </cell>
        </row>
        <row r="19820">
          <cell r="C19820" t="str">
            <v>51030-80D00</v>
          </cell>
          <cell r="D19820">
            <v>94583865</v>
          </cell>
        </row>
        <row r="19821">
          <cell r="C19821" t="str">
            <v>51030A60C02</v>
          </cell>
          <cell r="D19821">
            <v>94583866</v>
          </cell>
        </row>
        <row r="19822">
          <cell r="C19822" t="str">
            <v>51030A60C02-000</v>
          </cell>
          <cell r="D19822">
            <v>94583866</v>
          </cell>
        </row>
        <row r="19823">
          <cell r="C19823" t="str">
            <v>51031A78B01</v>
          </cell>
          <cell r="D19823">
            <v>94583867</v>
          </cell>
        </row>
        <row r="19824">
          <cell r="C19824" t="str">
            <v>51031A78B01-000</v>
          </cell>
          <cell r="D19824">
            <v>94583867</v>
          </cell>
        </row>
        <row r="19825">
          <cell r="C19825" t="str">
            <v>51132-82002</v>
          </cell>
          <cell r="D19825">
            <v>94580418</v>
          </cell>
        </row>
        <row r="19826">
          <cell r="C19826" t="str">
            <v>51182-70B20</v>
          </cell>
          <cell r="D19826">
            <v>94580419</v>
          </cell>
        </row>
        <row r="19827">
          <cell r="C19827" t="str">
            <v>51200A85310</v>
          </cell>
          <cell r="D19827">
            <v>94583869</v>
          </cell>
        </row>
        <row r="19828">
          <cell r="C19828" t="str">
            <v>51200A85310-000</v>
          </cell>
          <cell r="D19828">
            <v>94583869</v>
          </cell>
        </row>
        <row r="19829">
          <cell r="C19829" t="str">
            <v>51241A85340</v>
          </cell>
          <cell r="D19829">
            <v>94583870</v>
          </cell>
        </row>
        <row r="19830">
          <cell r="C19830" t="str">
            <v>51241A85340-000</v>
          </cell>
          <cell r="D19830">
            <v>94583870</v>
          </cell>
        </row>
        <row r="19831">
          <cell r="C19831" t="str">
            <v>51242A80D20</v>
          </cell>
          <cell r="D19831">
            <v>94583871</v>
          </cell>
        </row>
        <row r="19832">
          <cell r="C19832" t="str">
            <v>51242A80D20-000</v>
          </cell>
          <cell r="D19832">
            <v>94583871</v>
          </cell>
        </row>
        <row r="19833">
          <cell r="C19833" t="str">
            <v>51250-85200</v>
          </cell>
          <cell r="D19833">
            <v>94583872</v>
          </cell>
        </row>
        <row r="19834">
          <cell r="C19834" t="str">
            <v>51250-85200-000</v>
          </cell>
          <cell r="D19834">
            <v>94583872</v>
          </cell>
        </row>
        <row r="19835">
          <cell r="C19835" t="str">
            <v>51252-85400</v>
          </cell>
          <cell r="D19835">
            <v>94583873</v>
          </cell>
        </row>
        <row r="19836">
          <cell r="C19836" t="str">
            <v>51252-85400</v>
          </cell>
          <cell r="D19836">
            <v>94583873</v>
          </cell>
        </row>
        <row r="19837">
          <cell r="C19837" t="str">
            <v>51380-80D00</v>
          </cell>
          <cell r="D19837">
            <v>94583874</v>
          </cell>
        </row>
        <row r="19838">
          <cell r="C19838" t="str">
            <v>51380-83D00</v>
          </cell>
          <cell r="D19838">
            <v>94583875</v>
          </cell>
        </row>
        <row r="19839">
          <cell r="C19839" t="str">
            <v>51380A60C00</v>
          </cell>
          <cell r="D19839">
            <v>94583876</v>
          </cell>
        </row>
        <row r="19840">
          <cell r="C19840" t="str">
            <v>51380A60C00-000</v>
          </cell>
          <cell r="D19840">
            <v>94583876</v>
          </cell>
        </row>
        <row r="19841">
          <cell r="C19841" t="str">
            <v>51380A85202</v>
          </cell>
          <cell r="D19841">
            <v>94583877</v>
          </cell>
        </row>
        <row r="19842">
          <cell r="C19842" t="str">
            <v>51380A85202-000</v>
          </cell>
          <cell r="D19842">
            <v>94583877</v>
          </cell>
        </row>
        <row r="19843">
          <cell r="C19843" t="str">
            <v>51410-80C00</v>
          </cell>
          <cell r="D19843">
            <v>94583878</v>
          </cell>
        </row>
        <row r="19844">
          <cell r="C19844" t="str">
            <v>51410A78B20</v>
          </cell>
          <cell r="D19844">
            <v>94583879</v>
          </cell>
        </row>
        <row r="19845">
          <cell r="C19845" t="str">
            <v>51410A78B20-000</v>
          </cell>
          <cell r="D19845">
            <v>94583879</v>
          </cell>
        </row>
        <row r="19846">
          <cell r="C19846" t="str">
            <v>51410A80D02</v>
          </cell>
          <cell r="D19846">
            <v>94583880</v>
          </cell>
        </row>
        <row r="19847">
          <cell r="C19847" t="str">
            <v>51420A78B20</v>
          </cell>
          <cell r="D19847">
            <v>94583881</v>
          </cell>
        </row>
        <row r="19848">
          <cell r="C19848" t="str">
            <v>51420A78B20-000</v>
          </cell>
          <cell r="D19848">
            <v>94583881</v>
          </cell>
        </row>
        <row r="19849">
          <cell r="C19849" t="str">
            <v>51420A78B31</v>
          </cell>
          <cell r="D19849">
            <v>94583882</v>
          </cell>
        </row>
        <row r="19850">
          <cell r="C19850" t="str">
            <v>51420A78B31-000</v>
          </cell>
          <cell r="D19850">
            <v>94583882</v>
          </cell>
        </row>
        <row r="19851">
          <cell r="C19851" t="str">
            <v>51420A80D00</v>
          </cell>
          <cell r="D19851">
            <v>94583883</v>
          </cell>
        </row>
        <row r="19852">
          <cell r="C19852" t="str">
            <v>51420A80D00-000</v>
          </cell>
          <cell r="D19852">
            <v>94583883</v>
          </cell>
        </row>
        <row r="19853">
          <cell r="C19853" t="str">
            <v>51430A78B20</v>
          </cell>
          <cell r="D19853">
            <v>94583884</v>
          </cell>
        </row>
        <row r="19854">
          <cell r="C19854" t="str">
            <v>51430A78B20-000</v>
          </cell>
          <cell r="D19854">
            <v>94583884</v>
          </cell>
        </row>
        <row r="19855">
          <cell r="C19855" t="str">
            <v>51430A80D00</v>
          </cell>
          <cell r="D19855">
            <v>94583885</v>
          </cell>
        </row>
        <row r="19856">
          <cell r="C19856" t="str">
            <v>51430A80D00-000</v>
          </cell>
          <cell r="D19856">
            <v>94583885</v>
          </cell>
        </row>
        <row r="19857">
          <cell r="C19857" t="str">
            <v>51440A78B30</v>
          </cell>
          <cell r="D19857">
            <v>94583886</v>
          </cell>
        </row>
        <row r="19858">
          <cell r="C19858" t="str">
            <v>51440A78B30-000</v>
          </cell>
          <cell r="D19858">
            <v>94583886</v>
          </cell>
        </row>
        <row r="19859">
          <cell r="C19859" t="str">
            <v>51450A78B31</v>
          </cell>
          <cell r="D19859">
            <v>94583887</v>
          </cell>
        </row>
        <row r="19860">
          <cell r="C19860" t="str">
            <v>51450A78B31-000</v>
          </cell>
          <cell r="D19860">
            <v>94583887</v>
          </cell>
        </row>
        <row r="19861">
          <cell r="C19861" t="str">
            <v>51460A78B00-000</v>
          </cell>
          <cell r="D19861" t="str">
            <v>tbd</v>
          </cell>
        </row>
        <row r="19862">
          <cell r="C19862" t="str">
            <v>51460A78B01</v>
          </cell>
          <cell r="D19862">
            <v>94583888</v>
          </cell>
        </row>
        <row r="19863">
          <cell r="C19863" t="str">
            <v>51460A78B31</v>
          </cell>
          <cell r="D19863">
            <v>94583889</v>
          </cell>
        </row>
        <row r="19864">
          <cell r="C19864" t="str">
            <v>51460A78B31-000</v>
          </cell>
          <cell r="D19864">
            <v>94583889</v>
          </cell>
        </row>
        <row r="19865">
          <cell r="C19865" t="str">
            <v>51460A80D00</v>
          </cell>
          <cell r="D19865">
            <v>94583890</v>
          </cell>
        </row>
        <row r="19866">
          <cell r="C19866" t="str">
            <v>51460A80D00-000</v>
          </cell>
          <cell r="D19866">
            <v>94583890</v>
          </cell>
        </row>
        <row r="19867">
          <cell r="C19867" t="str">
            <v>51460A80E00</v>
          </cell>
          <cell r="D19867">
            <v>94583891</v>
          </cell>
        </row>
        <row r="19868">
          <cell r="C19868" t="str">
            <v>51470A85200</v>
          </cell>
          <cell r="D19868">
            <v>94583892</v>
          </cell>
        </row>
        <row r="19869">
          <cell r="C19869" t="str">
            <v>51470A85200-000</v>
          </cell>
          <cell r="D19869">
            <v>94583892</v>
          </cell>
        </row>
        <row r="19870">
          <cell r="C19870" t="str">
            <v>51480A70B00</v>
          </cell>
          <cell r="D19870">
            <v>94583893</v>
          </cell>
        </row>
        <row r="19871">
          <cell r="C19871" t="str">
            <v>51480A70B00-000</v>
          </cell>
          <cell r="D19871">
            <v>94583893</v>
          </cell>
        </row>
        <row r="19872">
          <cell r="C19872" t="str">
            <v>51480A78B30</v>
          </cell>
          <cell r="D19872">
            <v>94583894</v>
          </cell>
        </row>
        <row r="19873">
          <cell r="C19873" t="str">
            <v>51480A78B30-000</v>
          </cell>
          <cell r="D19873">
            <v>94583894</v>
          </cell>
        </row>
        <row r="19874">
          <cell r="C19874" t="str">
            <v>51480A85200</v>
          </cell>
          <cell r="D19874">
            <v>94583895</v>
          </cell>
        </row>
        <row r="19875">
          <cell r="C19875" t="str">
            <v>51480A85200-000</v>
          </cell>
          <cell r="D19875">
            <v>94583895</v>
          </cell>
        </row>
        <row r="19876">
          <cell r="C19876" t="str">
            <v>51490A50A00-000</v>
          </cell>
          <cell r="D19876" t="str">
            <v>tbd</v>
          </cell>
        </row>
        <row r="19877">
          <cell r="C19877" t="str">
            <v>51490A50A01</v>
          </cell>
          <cell r="D19877">
            <v>94583896</v>
          </cell>
        </row>
        <row r="19878">
          <cell r="C19878" t="str">
            <v>51490A78B31</v>
          </cell>
          <cell r="D19878">
            <v>94583897</v>
          </cell>
        </row>
        <row r="19879">
          <cell r="C19879" t="str">
            <v>51490A78B31-000</v>
          </cell>
          <cell r="D19879">
            <v>94583897</v>
          </cell>
        </row>
        <row r="19880">
          <cell r="C19880" t="str">
            <v>514S1A78B20</v>
          </cell>
          <cell r="D19880">
            <v>94583898</v>
          </cell>
        </row>
        <row r="19881">
          <cell r="C19881" t="str">
            <v>51510-80C00</v>
          </cell>
          <cell r="D19881">
            <v>94583899</v>
          </cell>
        </row>
        <row r="19882">
          <cell r="C19882" t="str">
            <v>51510A80D02</v>
          </cell>
          <cell r="D19882">
            <v>94583900</v>
          </cell>
        </row>
        <row r="19883">
          <cell r="C19883" t="str">
            <v>51520A70B00</v>
          </cell>
          <cell r="D19883">
            <v>94583901</v>
          </cell>
        </row>
        <row r="19884">
          <cell r="C19884" t="str">
            <v>51520A70B00-000</v>
          </cell>
          <cell r="D19884">
            <v>94583901</v>
          </cell>
        </row>
        <row r="19885">
          <cell r="C19885" t="str">
            <v>51520A78B30</v>
          </cell>
          <cell r="D19885">
            <v>94583902</v>
          </cell>
        </row>
        <row r="19886">
          <cell r="C19886" t="str">
            <v>51520A78B30-000</v>
          </cell>
          <cell r="D19886">
            <v>94583902</v>
          </cell>
        </row>
        <row r="19887">
          <cell r="C19887" t="str">
            <v>51530A78B30</v>
          </cell>
          <cell r="D19887">
            <v>94583903</v>
          </cell>
        </row>
        <row r="19888">
          <cell r="C19888" t="str">
            <v>51530A78B30-000</v>
          </cell>
          <cell r="D19888">
            <v>94583903</v>
          </cell>
        </row>
        <row r="19889">
          <cell r="C19889" t="str">
            <v>51540-85080</v>
          </cell>
          <cell r="D19889">
            <v>94583904</v>
          </cell>
        </row>
        <row r="19890">
          <cell r="C19890" t="str">
            <v>51540-85090</v>
          </cell>
          <cell r="D19890">
            <v>94583906</v>
          </cell>
        </row>
        <row r="19891">
          <cell r="C19891" t="str">
            <v>51540-85780</v>
          </cell>
          <cell r="D19891">
            <v>94583907</v>
          </cell>
        </row>
        <row r="19892">
          <cell r="C19892" t="str">
            <v>51540-85790</v>
          </cell>
          <cell r="D19892">
            <v>94583909</v>
          </cell>
        </row>
        <row r="19893">
          <cell r="C19893" t="str">
            <v>51550-70B30-000</v>
          </cell>
          <cell r="D19893" t="str">
            <v>tbd</v>
          </cell>
        </row>
        <row r="19894">
          <cell r="C19894" t="str">
            <v>51550-70B40</v>
          </cell>
          <cell r="D19894">
            <v>94583910</v>
          </cell>
        </row>
        <row r="19895">
          <cell r="C19895" t="str">
            <v>51550-70B50</v>
          </cell>
          <cell r="D19895">
            <v>94583911</v>
          </cell>
        </row>
        <row r="19896">
          <cell r="C19896" t="str">
            <v>51560-70F00</v>
          </cell>
          <cell r="D19896">
            <v>94583912</v>
          </cell>
        </row>
        <row r="19897">
          <cell r="C19897" t="str">
            <v>51560-84060</v>
          </cell>
          <cell r="D19897">
            <v>94583913</v>
          </cell>
        </row>
        <row r="19898">
          <cell r="C19898" t="str">
            <v>51560-84060-000</v>
          </cell>
          <cell r="D19898">
            <v>94583913</v>
          </cell>
        </row>
        <row r="19899">
          <cell r="C19899" t="str">
            <v>51570-70B30</v>
          </cell>
          <cell r="D19899">
            <v>94583914</v>
          </cell>
        </row>
        <row r="19900">
          <cell r="C19900" t="str">
            <v>51575A78B30</v>
          </cell>
          <cell r="D19900">
            <v>94583915</v>
          </cell>
        </row>
        <row r="19901">
          <cell r="C19901" t="str">
            <v>51575A78B30-000</v>
          </cell>
          <cell r="D19901">
            <v>94583915</v>
          </cell>
        </row>
        <row r="19902">
          <cell r="C19902" t="str">
            <v>51610-84060</v>
          </cell>
          <cell r="D19902">
            <v>94583916</v>
          </cell>
        </row>
        <row r="19903">
          <cell r="C19903" t="str">
            <v>51610A84040-000</v>
          </cell>
          <cell r="D19903" t="str">
            <v>tbd</v>
          </cell>
        </row>
        <row r="19904">
          <cell r="C19904" t="str">
            <v>51711A78B31</v>
          </cell>
          <cell r="D19904">
            <v>94583917</v>
          </cell>
        </row>
        <row r="19905">
          <cell r="C19905" t="str">
            <v>51711A78B31-000</v>
          </cell>
          <cell r="D19905">
            <v>94583917</v>
          </cell>
        </row>
        <row r="19906">
          <cell r="C19906" t="str">
            <v>51721A78B31</v>
          </cell>
          <cell r="D19906">
            <v>94583918</v>
          </cell>
        </row>
        <row r="19907">
          <cell r="C19907" t="str">
            <v>51721A78B31-000</v>
          </cell>
          <cell r="D19907">
            <v>94583918</v>
          </cell>
        </row>
        <row r="19908">
          <cell r="C19908" t="str">
            <v>51751-60B00</v>
          </cell>
          <cell r="D19908">
            <v>94580420</v>
          </cell>
        </row>
        <row r="19909">
          <cell r="C19909" t="str">
            <v>51751-70B00</v>
          </cell>
          <cell r="D19909">
            <v>94583920</v>
          </cell>
        </row>
        <row r="19910">
          <cell r="C19910" t="str">
            <v>51751-70B00-000</v>
          </cell>
          <cell r="D19910">
            <v>94583920</v>
          </cell>
        </row>
        <row r="19911">
          <cell r="C19911" t="str">
            <v>51751-85000</v>
          </cell>
          <cell r="D19911">
            <v>94583921</v>
          </cell>
        </row>
        <row r="19912">
          <cell r="C19912" t="str">
            <v>51751-85000-000</v>
          </cell>
          <cell r="D19912">
            <v>94583921</v>
          </cell>
        </row>
        <row r="19913">
          <cell r="C19913" t="str">
            <v>51751A78B30</v>
          </cell>
          <cell r="D19913">
            <v>94583922</v>
          </cell>
        </row>
        <row r="19914">
          <cell r="C19914" t="str">
            <v>51751A78B30-000</v>
          </cell>
          <cell r="D19914">
            <v>94583922</v>
          </cell>
        </row>
        <row r="19915">
          <cell r="C19915" t="str">
            <v>51752-70B00</v>
          </cell>
          <cell r="D19915">
            <v>94580421</v>
          </cell>
        </row>
        <row r="19916">
          <cell r="C19916" t="str">
            <v>51752-70B00-000</v>
          </cell>
          <cell r="D19916">
            <v>94580421</v>
          </cell>
        </row>
        <row r="19917">
          <cell r="C19917" t="str">
            <v>51771-60B00</v>
          </cell>
          <cell r="D19917">
            <v>94583924</v>
          </cell>
        </row>
        <row r="19918">
          <cell r="C19918" t="str">
            <v>51771-60B00-000</v>
          </cell>
          <cell r="D19918">
            <v>94583924</v>
          </cell>
        </row>
        <row r="19919">
          <cell r="C19919" t="str">
            <v>51771A78B30</v>
          </cell>
          <cell r="D19919">
            <v>94583925</v>
          </cell>
        </row>
        <row r="19920">
          <cell r="C19920" t="str">
            <v>51771A78B30-000</v>
          </cell>
          <cell r="D19920">
            <v>94583925</v>
          </cell>
        </row>
        <row r="19921">
          <cell r="C19921" t="str">
            <v>51910-50A20</v>
          </cell>
          <cell r="D19921">
            <v>94583926</v>
          </cell>
        </row>
        <row r="19922">
          <cell r="C19922" t="str">
            <v>51910-50A30</v>
          </cell>
          <cell r="D19922">
            <v>94583927</v>
          </cell>
        </row>
        <row r="19923">
          <cell r="C19923" t="str">
            <v>51910A50A12-000</v>
          </cell>
          <cell r="D19923" t="str">
            <v>tbd</v>
          </cell>
        </row>
        <row r="19924">
          <cell r="C19924" t="str">
            <v>51960-80D01</v>
          </cell>
          <cell r="D19924">
            <v>94583928</v>
          </cell>
        </row>
        <row r="19925">
          <cell r="C19925" t="str">
            <v>51960-80D11</v>
          </cell>
          <cell r="D19925">
            <v>94583929</v>
          </cell>
        </row>
        <row r="19926">
          <cell r="C19926" t="str">
            <v>52243-78B00</v>
          </cell>
          <cell r="D19926">
            <v>94580422</v>
          </cell>
        </row>
        <row r="19927">
          <cell r="C19927" t="str">
            <v>52245-78B00</v>
          </cell>
          <cell r="D19927">
            <v>94580423</v>
          </cell>
        </row>
        <row r="19928">
          <cell r="C19928" t="str">
            <v>52455943/ u00</v>
          </cell>
          <cell r="D19928">
            <v>96915958</v>
          </cell>
        </row>
        <row r="19929">
          <cell r="C19929" t="str">
            <v>52455943U00</v>
          </cell>
          <cell r="D19929">
            <v>96915958</v>
          </cell>
        </row>
        <row r="19930">
          <cell r="C19930" t="str">
            <v>52474A60010</v>
          </cell>
          <cell r="D19930">
            <v>94580426</v>
          </cell>
        </row>
        <row r="19931">
          <cell r="C19931" t="str">
            <v>52476-84010</v>
          </cell>
          <cell r="D19931">
            <v>94580427</v>
          </cell>
        </row>
        <row r="19932">
          <cell r="C19932" t="str">
            <v>53001-78B00</v>
          </cell>
          <cell r="D19932">
            <v>94583930</v>
          </cell>
        </row>
        <row r="19933">
          <cell r="C19933" t="str">
            <v>53001-78B40</v>
          </cell>
          <cell r="D19933">
            <v>94583931</v>
          </cell>
        </row>
        <row r="19934">
          <cell r="C19934" t="str">
            <v>53001-78B70</v>
          </cell>
          <cell r="D19934">
            <v>94583932</v>
          </cell>
        </row>
        <row r="19935">
          <cell r="C19935" t="str">
            <v>53001A78B10</v>
          </cell>
          <cell r="D19935">
            <v>94583933</v>
          </cell>
        </row>
        <row r="19936">
          <cell r="C19936" t="str">
            <v>53001A78B10-000</v>
          </cell>
          <cell r="D19936">
            <v>94583933</v>
          </cell>
        </row>
        <row r="19937">
          <cell r="C19937" t="str">
            <v>53001A78B50</v>
          </cell>
          <cell r="D19937">
            <v>94583934</v>
          </cell>
        </row>
        <row r="19938">
          <cell r="C19938" t="str">
            <v>53001A78B50-000</v>
          </cell>
          <cell r="D19938">
            <v>94583934</v>
          </cell>
        </row>
        <row r="19939">
          <cell r="C19939" t="str">
            <v>53001A80D10</v>
          </cell>
          <cell r="D19939">
            <v>94583935</v>
          </cell>
        </row>
        <row r="19940">
          <cell r="C19940" t="str">
            <v>53001A83D00</v>
          </cell>
          <cell r="D19940">
            <v>94583936</v>
          </cell>
        </row>
        <row r="19941">
          <cell r="C19941" t="str">
            <v>53001A83D10</v>
          </cell>
          <cell r="D19941">
            <v>94583937</v>
          </cell>
        </row>
        <row r="19942">
          <cell r="C19942" t="str">
            <v>53002-78B70</v>
          </cell>
          <cell r="D19942">
            <v>94583938</v>
          </cell>
        </row>
        <row r="19943">
          <cell r="C19943" t="str">
            <v>53002A78B10</v>
          </cell>
          <cell r="D19943">
            <v>94583939</v>
          </cell>
        </row>
        <row r="19944">
          <cell r="C19944" t="str">
            <v>53002A78B10-000</v>
          </cell>
          <cell r="D19944">
            <v>94583939</v>
          </cell>
        </row>
        <row r="19945">
          <cell r="C19945" t="str">
            <v>53002A78B20</v>
          </cell>
          <cell r="D19945">
            <v>94583940</v>
          </cell>
        </row>
        <row r="19946">
          <cell r="C19946" t="str">
            <v>53002A78B30</v>
          </cell>
          <cell r="D19946">
            <v>94583941</v>
          </cell>
        </row>
        <row r="19947">
          <cell r="C19947" t="str">
            <v>53002A78B30-000</v>
          </cell>
          <cell r="D19947">
            <v>94583941</v>
          </cell>
        </row>
        <row r="19948">
          <cell r="C19948" t="str">
            <v>53002A80D10</v>
          </cell>
          <cell r="D19948">
            <v>94583942</v>
          </cell>
        </row>
        <row r="19949">
          <cell r="C19949" t="str">
            <v>53002A83D10</v>
          </cell>
          <cell r="D19949">
            <v>94583943</v>
          </cell>
        </row>
        <row r="19950">
          <cell r="C19950" t="str">
            <v>53210-78B00</v>
          </cell>
          <cell r="D19950">
            <v>94583944</v>
          </cell>
        </row>
        <row r="19951">
          <cell r="C19951" t="str">
            <v>53210-78B10</v>
          </cell>
          <cell r="D19951">
            <v>94583945</v>
          </cell>
        </row>
        <row r="19952">
          <cell r="C19952" t="str">
            <v>53210A85810</v>
          </cell>
          <cell r="D19952">
            <v>94583946</v>
          </cell>
        </row>
        <row r="19953">
          <cell r="C19953" t="str">
            <v>53220-78B00</v>
          </cell>
          <cell r="D19953">
            <v>94583947</v>
          </cell>
        </row>
        <row r="19954">
          <cell r="C19954" t="str">
            <v>53220-78B10</v>
          </cell>
          <cell r="D19954">
            <v>94583948</v>
          </cell>
        </row>
        <row r="19955">
          <cell r="C19955" t="str">
            <v>53220A85810</v>
          </cell>
          <cell r="D19955">
            <v>94583949</v>
          </cell>
        </row>
        <row r="19956">
          <cell r="C19956" t="str">
            <v>53230-78B00</v>
          </cell>
          <cell r="D19956">
            <v>94583950</v>
          </cell>
        </row>
        <row r="19957">
          <cell r="C19957" t="str">
            <v>53230-78B10</v>
          </cell>
          <cell r="D19957">
            <v>94583951</v>
          </cell>
        </row>
        <row r="19958">
          <cell r="C19958" t="str">
            <v>53230A85810</v>
          </cell>
          <cell r="D19958">
            <v>94583952</v>
          </cell>
        </row>
        <row r="19959">
          <cell r="C19959" t="str">
            <v>53231-78B00</v>
          </cell>
          <cell r="D19959">
            <v>94580428</v>
          </cell>
        </row>
        <row r="19960">
          <cell r="C19960" t="str">
            <v>53232-78B00</v>
          </cell>
          <cell r="D19960">
            <v>94580429</v>
          </cell>
        </row>
        <row r="19961">
          <cell r="C19961" t="str">
            <v>53241-78B00</v>
          </cell>
          <cell r="D19961">
            <v>94580430</v>
          </cell>
        </row>
        <row r="19962">
          <cell r="C19962" t="str">
            <v>53401-78B00</v>
          </cell>
          <cell r="D19962">
            <v>94583953</v>
          </cell>
        </row>
        <row r="19963">
          <cell r="C19963" t="str">
            <v>53401-78B80</v>
          </cell>
          <cell r="D19963">
            <v>94583954</v>
          </cell>
        </row>
        <row r="19964">
          <cell r="C19964" t="str">
            <v>53401A85200</v>
          </cell>
          <cell r="D19964">
            <v>94583955</v>
          </cell>
        </row>
        <row r="19965">
          <cell r="C19965" t="str">
            <v>53402-78B00</v>
          </cell>
          <cell r="D19965">
            <v>94583956</v>
          </cell>
        </row>
        <row r="19966">
          <cell r="C19966" t="str">
            <v>53402-78B80</v>
          </cell>
          <cell r="D19966">
            <v>94583957</v>
          </cell>
        </row>
        <row r="19967">
          <cell r="C19967" t="str">
            <v>53402A85200</v>
          </cell>
          <cell r="D19967">
            <v>94583958</v>
          </cell>
        </row>
        <row r="19968">
          <cell r="C19968" t="str">
            <v>53473-84010</v>
          </cell>
          <cell r="D19968">
            <v>94580431</v>
          </cell>
        </row>
        <row r="19969">
          <cell r="C19969" t="str">
            <v>53701-78B00</v>
          </cell>
          <cell r="D19969">
            <v>94580432</v>
          </cell>
        </row>
        <row r="19970">
          <cell r="C19970" t="str">
            <v>53702-78B00</v>
          </cell>
          <cell r="D19970">
            <v>94580433</v>
          </cell>
        </row>
        <row r="19971">
          <cell r="C19971" t="str">
            <v>53715-78B00</v>
          </cell>
          <cell r="D19971">
            <v>94580434</v>
          </cell>
        </row>
        <row r="19972">
          <cell r="C19972" t="str">
            <v>53771-82030</v>
          </cell>
          <cell r="D19972">
            <v>94580435</v>
          </cell>
        </row>
        <row r="19973">
          <cell r="C19973" t="str">
            <v>53771-85000</v>
          </cell>
          <cell r="D19973">
            <v>94583959</v>
          </cell>
        </row>
        <row r="19974">
          <cell r="C19974" t="str">
            <v>53771-85000</v>
          </cell>
          <cell r="D19974">
            <v>94583959</v>
          </cell>
        </row>
        <row r="19975">
          <cell r="C19975" t="str">
            <v>54000A70B10</v>
          </cell>
          <cell r="D19975">
            <v>94583960</v>
          </cell>
        </row>
        <row r="19976">
          <cell r="C19976" t="str">
            <v>54000A70B10-5PK</v>
          </cell>
          <cell r="D19976">
            <v>94583961</v>
          </cell>
        </row>
        <row r="19977">
          <cell r="C19977" t="str">
            <v>540S2A70B00</v>
          </cell>
          <cell r="D19977">
            <v>94583962</v>
          </cell>
        </row>
        <row r="19978">
          <cell r="C19978" t="str">
            <v>540S2A70B00-5PK</v>
          </cell>
          <cell r="D19978">
            <v>94583963</v>
          </cell>
        </row>
        <row r="19979">
          <cell r="C19979" t="str">
            <v>54100-80C01</v>
          </cell>
          <cell r="D19979">
            <v>94583964</v>
          </cell>
        </row>
        <row r="19980">
          <cell r="C19980" t="str">
            <v>54100-85103</v>
          </cell>
          <cell r="D19980">
            <v>94583965</v>
          </cell>
        </row>
        <row r="19981">
          <cell r="C19981" t="str">
            <v>54110-85110</v>
          </cell>
          <cell r="D19981">
            <v>94583966</v>
          </cell>
        </row>
        <row r="19982">
          <cell r="C19982" t="str">
            <v>54111-80C00</v>
          </cell>
          <cell r="D19982">
            <v>94583967</v>
          </cell>
        </row>
        <row r="19983">
          <cell r="C19983" t="str">
            <v>54111-85010</v>
          </cell>
          <cell r="D19983">
            <v>94583968</v>
          </cell>
        </row>
        <row r="19984">
          <cell r="C19984" t="str">
            <v>54112-85000</v>
          </cell>
          <cell r="D19984">
            <v>94583969</v>
          </cell>
        </row>
        <row r="19985">
          <cell r="C19985" t="str">
            <v>54112-85001</v>
          </cell>
          <cell r="D19985">
            <v>94583970</v>
          </cell>
        </row>
        <row r="19986">
          <cell r="C19986" t="str">
            <v>54120-85000</v>
          </cell>
          <cell r="D19986">
            <v>94583971</v>
          </cell>
        </row>
        <row r="19987">
          <cell r="C19987" t="str">
            <v>54121-60A20</v>
          </cell>
          <cell r="D19987">
            <v>94580436</v>
          </cell>
        </row>
        <row r="19988">
          <cell r="C19988" t="str">
            <v>54121-85000</v>
          </cell>
          <cell r="D19988">
            <v>94583972</v>
          </cell>
        </row>
        <row r="19989">
          <cell r="C19989" t="str">
            <v>54122-70A10</v>
          </cell>
          <cell r="D19989">
            <v>94580437</v>
          </cell>
        </row>
        <row r="19990">
          <cell r="C19990" t="str">
            <v>54122-85000</v>
          </cell>
          <cell r="D19990">
            <v>94583973</v>
          </cell>
        </row>
        <row r="19991">
          <cell r="C19991" t="str">
            <v>54123-82010</v>
          </cell>
          <cell r="D19991">
            <v>94580438</v>
          </cell>
        </row>
        <row r="19992">
          <cell r="C19992" t="str">
            <v>54123-85000</v>
          </cell>
          <cell r="D19992">
            <v>94583974</v>
          </cell>
        </row>
        <row r="19993">
          <cell r="C19993" t="str">
            <v>54124-85000</v>
          </cell>
          <cell r="D19993">
            <v>94583975</v>
          </cell>
        </row>
        <row r="19994">
          <cell r="C19994" t="str">
            <v>54131-80C00</v>
          </cell>
          <cell r="D19994">
            <v>94583976</v>
          </cell>
        </row>
        <row r="19995">
          <cell r="C19995" t="str">
            <v>54131-85000</v>
          </cell>
          <cell r="D19995">
            <v>94583977</v>
          </cell>
        </row>
        <row r="19996">
          <cell r="C19996" t="str">
            <v>54161-79011</v>
          </cell>
          <cell r="D19996">
            <v>94583978</v>
          </cell>
        </row>
        <row r="19997">
          <cell r="C19997" t="str">
            <v>54162-79010</v>
          </cell>
          <cell r="D19997">
            <v>94583979</v>
          </cell>
        </row>
        <row r="19998">
          <cell r="C19998" t="str">
            <v>54170-80C00</v>
          </cell>
          <cell r="D19998">
            <v>94583980</v>
          </cell>
        </row>
        <row r="19999">
          <cell r="C19999" t="str">
            <v>54170-85102</v>
          </cell>
          <cell r="D19999">
            <v>94583981</v>
          </cell>
        </row>
        <row r="20000">
          <cell r="C20000" t="str">
            <v>54171-80C00</v>
          </cell>
          <cell r="D20000">
            <v>94583982</v>
          </cell>
        </row>
        <row r="20001">
          <cell r="C20001" t="str">
            <v>54171-85002</v>
          </cell>
          <cell r="D20001">
            <v>94583983</v>
          </cell>
        </row>
        <row r="20002">
          <cell r="C20002" t="str">
            <v>541S1-80C01</v>
          </cell>
          <cell r="D20002">
            <v>94583984</v>
          </cell>
        </row>
        <row r="20003">
          <cell r="C20003" t="str">
            <v>54400-78B10</v>
          </cell>
          <cell r="D20003">
            <v>94583985</v>
          </cell>
        </row>
        <row r="20004">
          <cell r="C20004" t="str">
            <v>54400-78B10-000</v>
          </cell>
          <cell r="D20004">
            <v>94583985</v>
          </cell>
        </row>
        <row r="20005">
          <cell r="C20005" t="str">
            <v>54400A78B00</v>
          </cell>
          <cell r="D20005">
            <v>94583986</v>
          </cell>
        </row>
        <row r="20006">
          <cell r="C20006" t="str">
            <v>54400A78B00-000</v>
          </cell>
          <cell r="D20006">
            <v>94583986</v>
          </cell>
        </row>
        <row r="20007">
          <cell r="C20007" t="str">
            <v>54400A85711</v>
          </cell>
          <cell r="D20007">
            <v>94583987</v>
          </cell>
        </row>
        <row r="20008">
          <cell r="C20008" t="str">
            <v>54400A85711-000</v>
          </cell>
          <cell r="D20008">
            <v>94583987</v>
          </cell>
        </row>
        <row r="20009">
          <cell r="C20009" t="str">
            <v>54400A85722</v>
          </cell>
          <cell r="D20009">
            <v>94583988</v>
          </cell>
        </row>
        <row r="20010">
          <cell r="C20010" t="str">
            <v>54410-80C00</v>
          </cell>
          <cell r="D20010">
            <v>94583989</v>
          </cell>
        </row>
        <row r="20011">
          <cell r="C20011" t="str">
            <v>54410-80E00</v>
          </cell>
          <cell r="D20011">
            <v>94583990</v>
          </cell>
        </row>
        <row r="20012">
          <cell r="C20012" t="str">
            <v>54410A85511</v>
          </cell>
          <cell r="D20012">
            <v>94583991</v>
          </cell>
        </row>
        <row r="20013">
          <cell r="C20013" t="str">
            <v>54430A85212</v>
          </cell>
          <cell r="D20013">
            <v>94583992</v>
          </cell>
        </row>
        <row r="20014">
          <cell r="C20014" t="str">
            <v>54441-85010</v>
          </cell>
          <cell r="D20014">
            <v>94583993</v>
          </cell>
        </row>
        <row r="20015">
          <cell r="C20015" t="str">
            <v>54442-85010</v>
          </cell>
          <cell r="D20015">
            <v>94583994</v>
          </cell>
        </row>
        <row r="20016">
          <cell r="C20016" t="str">
            <v>54482-78010</v>
          </cell>
          <cell r="D20016">
            <v>94580439</v>
          </cell>
        </row>
        <row r="20017">
          <cell r="C20017" t="str">
            <v>54482-79000</v>
          </cell>
          <cell r="D20017">
            <v>94583996</v>
          </cell>
        </row>
        <row r="20018">
          <cell r="C20018" t="str">
            <v>54482-79000-000</v>
          </cell>
          <cell r="D20018">
            <v>94583996</v>
          </cell>
        </row>
        <row r="20019">
          <cell r="C20019" t="str">
            <v>54491-85500</v>
          </cell>
          <cell r="D20019">
            <v>94583997</v>
          </cell>
        </row>
        <row r="20020">
          <cell r="C20020" t="str">
            <v>54491A79000</v>
          </cell>
          <cell r="D20020">
            <v>94583998</v>
          </cell>
        </row>
        <row r="20021">
          <cell r="C20021" t="str">
            <v>54495-82000</v>
          </cell>
          <cell r="D20021">
            <v>94583999</v>
          </cell>
        </row>
        <row r="20022">
          <cell r="C20022" t="str">
            <v>54495-82000-000</v>
          </cell>
          <cell r="D20022">
            <v>94583999</v>
          </cell>
        </row>
        <row r="20023">
          <cell r="C20023" t="str">
            <v>54499A84000</v>
          </cell>
          <cell r="D20023">
            <v>94584000</v>
          </cell>
        </row>
        <row r="20024">
          <cell r="C20024" t="str">
            <v>54499A84000-000</v>
          </cell>
          <cell r="D20024">
            <v>94584000</v>
          </cell>
        </row>
        <row r="20025">
          <cell r="C20025" t="str">
            <v>54511-70B10</v>
          </cell>
          <cell r="D20025">
            <v>94584001</v>
          </cell>
        </row>
        <row r="20026">
          <cell r="C20026" t="str">
            <v>54511-70B10-5TC</v>
          </cell>
          <cell r="D20026">
            <v>94584002</v>
          </cell>
        </row>
        <row r="20027">
          <cell r="C20027" t="str">
            <v>54611A70B10</v>
          </cell>
          <cell r="D20027">
            <v>94584003</v>
          </cell>
        </row>
        <row r="20028">
          <cell r="C20028" t="str">
            <v>54611A70B10-000</v>
          </cell>
          <cell r="D20028">
            <v>94584003</v>
          </cell>
        </row>
        <row r="20029">
          <cell r="C20029" t="str">
            <v>55101A78B00</v>
          </cell>
          <cell r="D20029">
            <v>94584004</v>
          </cell>
        </row>
        <row r="20030">
          <cell r="C20030" t="str">
            <v>55101A78B00-000</v>
          </cell>
          <cell r="D20030">
            <v>94584004</v>
          </cell>
        </row>
        <row r="20031">
          <cell r="C20031" t="str">
            <v>55101A78B10</v>
          </cell>
          <cell r="D20031">
            <v>94584005</v>
          </cell>
        </row>
        <row r="20032">
          <cell r="C20032" t="str">
            <v>55101A85000</v>
          </cell>
          <cell r="D20032">
            <v>94584006</v>
          </cell>
        </row>
        <row r="20033">
          <cell r="C20033" t="str">
            <v>55101A85000-000</v>
          </cell>
          <cell r="D20033">
            <v>94584006</v>
          </cell>
        </row>
        <row r="20034">
          <cell r="C20034" t="str">
            <v>55102A78B00</v>
          </cell>
          <cell r="D20034">
            <v>94584007</v>
          </cell>
        </row>
        <row r="20035">
          <cell r="C20035" t="str">
            <v>55102A78B00-000</v>
          </cell>
          <cell r="D20035">
            <v>94584007</v>
          </cell>
        </row>
        <row r="20036">
          <cell r="C20036" t="str">
            <v>55102A78B10</v>
          </cell>
          <cell r="D20036">
            <v>94584008</v>
          </cell>
        </row>
        <row r="20037">
          <cell r="C20037" t="str">
            <v>55102A85000</v>
          </cell>
          <cell r="D20037">
            <v>94584009</v>
          </cell>
        </row>
        <row r="20038">
          <cell r="C20038" t="str">
            <v>55102A85000-000</v>
          </cell>
          <cell r="D20038">
            <v>94584009</v>
          </cell>
        </row>
        <row r="20039">
          <cell r="C20039" t="str">
            <v>55210A78B00</v>
          </cell>
          <cell r="D20039">
            <v>94584010</v>
          </cell>
        </row>
        <row r="20040">
          <cell r="C20040" t="str">
            <v>55210A78B10</v>
          </cell>
          <cell r="D20040">
            <v>94584011</v>
          </cell>
        </row>
        <row r="20041">
          <cell r="C20041" t="str">
            <v>55210A85000</v>
          </cell>
          <cell r="D20041">
            <v>94584012</v>
          </cell>
        </row>
        <row r="20042">
          <cell r="C20042" t="str">
            <v>55221-85001</v>
          </cell>
          <cell r="D20042">
            <v>94584013</v>
          </cell>
        </row>
        <row r="20043">
          <cell r="C20043" t="str">
            <v>55301A85000</v>
          </cell>
          <cell r="D20043">
            <v>94584014</v>
          </cell>
        </row>
        <row r="20044">
          <cell r="C20044" t="str">
            <v>55301A85000-000</v>
          </cell>
          <cell r="D20044">
            <v>94584014</v>
          </cell>
        </row>
        <row r="20045">
          <cell r="C20045" t="str">
            <v>55302A85000</v>
          </cell>
          <cell r="D20045">
            <v>94584015</v>
          </cell>
        </row>
        <row r="20046">
          <cell r="C20046" t="str">
            <v>55302A85000-000</v>
          </cell>
          <cell r="D20046">
            <v>94584015</v>
          </cell>
        </row>
        <row r="20047">
          <cell r="C20047" t="str">
            <v>55311A60B11</v>
          </cell>
          <cell r="D20047">
            <v>94584016</v>
          </cell>
        </row>
        <row r="20048">
          <cell r="C20048" t="str">
            <v>55311A60B11-000</v>
          </cell>
          <cell r="D20048">
            <v>94584016</v>
          </cell>
        </row>
        <row r="20049">
          <cell r="C20049" t="str">
            <v>55311A85001</v>
          </cell>
          <cell r="D20049">
            <v>94584017</v>
          </cell>
        </row>
        <row r="20050">
          <cell r="C20050" t="str">
            <v>55312A85001</v>
          </cell>
          <cell r="D20050">
            <v>94584018</v>
          </cell>
        </row>
        <row r="20051">
          <cell r="C20051" t="str">
            <v>55321-70B00</v>
          </cell>
          <cell r="D20051">
            <v>94584019</v>
          </cell>
        </row>
        <row r="20052">
          <cell r="C20052" t="str">
            <v>55321-70B00-000</v>
          </cell>
          <cell r="D20052">
            <v>94584019</v>
          </cell>
        </row>
        <row r="20053">
          <cell r="C20053" t="str">
            <v>56310-85003</v>
          </cell>
          <cell r="D20053">
            <v>94584020</v>
          </cell>
        </row>
        <row r="20054">
          <cell r="C20054" t="str">
            <v>56310-85203</v>
          </cell>
          <cell r="D20054">
            <v>94584021</v>
          </cell>
        </row>
        <row r="20055">
          <cell r="C20055" t="str">
            <v>56310-85203-000</v>
          </cell>
          <cell r="D20055">
            <v>94584021</v>
          </cell>
        </row>
        <row r="20056">
          <cell r="C20056" t="str">
            <v>56311-85000</v>
          </cell>
          <cell r="D20056">
            <v>94584022</v>
          </cell>
        </row>
        <row r="20057">
          <cell r="C20057" t="str">
            <v>56312-85000</v>
          </cell>
          <cell r="D20057">
            <v>94584023</v>
          </cell>
        </row>
        <row r="20058">
          <cell r="C20058" t="str">
            <v>56313-85000</v>
          </cell>
          <cell r="D20058">
            <v>94584024</v>
          </cell>
        </row>
        <row r="20059">
          <cell r="C20059" t="str">
            <v>56317-85000</v>
          </cell>
          <cell r="D20059">
            <v>94584025</v>
          </cell>
        </row>
        <row r="20060">
          <cell r="C20060" t="str">
            <v>56318-85000</v>
          </cell>
          <cell r="D20060">
            <v>94584026</v>
          </cell>
        </row>
        <row r="20061">
          <cell r="C20061" t="str">
            <v>56323-85000</v>
          </cell>
          <cell r="D20061">
            <v>94584027</v>
          </cell>
        </row>
        <row r="20062">
          <cell r="C20062" t="str">
            <v>56324-85000</v>
          </cell>
          <cell r="D20062">
            <v>94584028</v>
          </cell>
        </row>
        <row r="20063">
          <cell r="C20063" t="str">
            <v>56327-79000</v>
          </cell>
          <cell r="D20063">
            <v>94584029</v>
          </cell>
        </row>
        <row r="20064">
          <cell r="C20064" t="str">
            <v>56328-85201</v>
          </cell>
          <cell r="D20064">
            <v>94584030</v>
          </cell>
        </row>
        <row r="20065">
          <cell r="C20065" t="str">
            <v>57121A78B01</v>
          </cell>
          <cell r="D20065">
            <v>94584031</v>
          </cell>
        </row>
        <row r="20066">
          <cell r="C20066" t="str">
            <v>57121A78B01-000</v>
          </cell>
          <cell r="D20066">
            <v>94584031</v>
          </cell>
        </row>
        <row r="20067">
          <cell r="C20067" t="str">
            <v>57210-79402</v>
          </cell>
          <cell r="D20067">
            <v>94584032</v>
          </cell>
        </row>
        <row r="20068">
          <cell r="C20068" t="str">
            <v>57210A78B00</v>
          </cell>
          <cell r="D20068">
            <v>94584033</v>
          </cell>
        </row>
        <row r="20069">
          <cell r="C20069" t="str">
            <v>57210A80E01</v>
          </cell>
          <cell r="D20069">
            <v>94584034</v>
          </cell>
        </row>
        <row r="20070">
          <cell r="C20070" t="str">
            <v>57211-79401</v>
          </cell>
          <cell r="D20070">
            <v>94584035</v>
          </cell>
        </row>
        <row r="20071">
          <cell r="C20071" t="str">
            <v>57211A78B00</v>
          </cell>
          <cell r="D20071">
            <v>94584036</v>
          </cell>
        </row>
        <row r="20072">
          <cell r="C20072" t="str">
            <v>57211A78B00-000</v>
          </cell>
          <cell r="D20072">
            <v>94584036</v>
          </cell>
        </row>
        <row r="20073">
          <cell r="C20073" t="str">
            <v>57211A80E01</v>
          </cell>
          <cell r="D20073">
            <v>94584037</v>
          </cell>
        </row>
        <row r="20074">
          <cell r="C20074" t="str">
            <v>57212-70B00</v>
          </cell>
          <cell r="D20074">
            <v>94584038</v>
          </cell>
        </row>
        <row r="20075">
          <cell r="C20075" t="str">
            <v>57212-70B00-000</v>
          </cell>
          <cell r="D20075">
            <v>94584038</v>
          </cell>
        </row>
        <row r="20076">
          <cell r="C20076" t="str">
            <v>57212-72001</v>
          </cell>
          <cell r="D20076">
            <v>94584039</v>
          </cell>
        </row>
        <row r="20077">
          <cell r="C20077" t="str">
            <v>57213-70B00</v>
          </cell>
          <cell r="D20077">
            <v>94584040</v>
          </cell>
        </row>
        <row r="20078">
          <cell r="C20078" t="str">
            <v>57213-70B00-000</v>
          </cell>
          <cell r="D20078">
            <v>94584040</v>
          </cell>
        </row>
        <row r="20079">
          <cell r="C20079" t="str">
            <v>57221A78B00</v>
          </cell>
          <cell r="D20079">
            <v>94584041</v>
          </cell>
        </row>
        <row r="20080">
          <cell r="C20080" t="str">
            <v>57221A78B00-000</v>
          </cell>
          <cell r="D20080">
            <v>94584041</v>
          </cell>
        </row>
        <row r="20081">
          <cell r="C20081" t="str">
            <v>57231-67001</v>
          </cell>
          <cell r="D20081">
            <v>94584042</v>
          </cell>
        </row>
        <row r="20082">
          <cell r="C20082" t="str">
            <v>57240A80D00</v>
          </cell>
          <cell r="D20082">
            <v>94584043</v>
          </cell>
        </row>
        <row r="20083">
          <cell r="C20083" t="str">
            <v>57240A80E00</v>
          </cell>
          <cell r="D20083">
            <v>94584044</v>
          </cell>
        </row>
        <row r="20084">
          <cell r="C20084" t="str">
            <v>57241A73130</v>
          </cell>
          <cell r="D20084">
            <v>94584045</v>
          </cell>
        </row>
        <row r="20085">
          <cell r="C20085" t="str">
            <v>57241A80E01</v>
          </cell>
          <cell r="D20085">
            <v>94584046</v>
          </cell>
        </row>
        <row r="20086">
          <cell r="C20086" t="str">
            <v>57281A80D00</v>
          </cell>
          <cell r="D20086">
            <v>94584047</v>
          </cell>
        </row>
        <row r="20087">
          <cell r="C20087" t="str">
            <v>57300-78B00</v>
          </cell>
          <cell r="D20087">
            <v>94584048</v>
          </cell>
        </row>
        <row r="20088">
          <cell r="C20088" t="str">
            <v>57300-78B00-000</v>
          </cell>
          <cell r="D20088">
            <v>94584048</v>
          </cell>
        </row>
        <row r="20089">
          <cell r="C20089" t="str">
            <v>57300-78B00-F1</v>
          </cell>
          <cell r="D20089">
            <v>94584049</v>
          </cell>
        </row>
        <row r="20090">
          <cell r="C20090" t="str">
            <v>57311-78B00</v>
          </cell>
          <cell r="D20090">
            <v>94584050</v>
          </cell>
        </row>
        <row r="20091">
          <cell r="C20091" t="str">
            <v>57321A72000</v>
          </cell>
          <cell r="D20091">
            <v>94584051</v>
          </cell>
        </row>
        <row r="20092">
          <cell r="C20092" t="str">
            <v>57330-78B00</v>
          </cell>
          <cell r="D20092">
            <v>94584052</v>
          </cell>
        </row>
        <row r="20093">
          <cell r="C20093" t="str">
            <v>57331A78B00</v>
          </cell>
          <cell r="D20093">
            <v>94584053</v>
          </cell>
        </row>
        <row r="20094">
          <cell r="C20094" t="str">
            <v>57332-78B00</v>
          </cell>
          <cell r="D20094">
            <v>94584054</v>
          </cell>
        </row>
        <row r="20095">
          <cell r="C20095" t="str">
            <v>57333A70B00</v>
          </cell>
          <cell r="D20095">
            <v>94584055</v>
          </cell>
        </row>
        <row r="20096">
          <cell r="C20096" t="str">
            <v>57334-78B00</v>
          </cell>
          <cell r="D20096">
            <v>94584056</v>
          </cell>
        </row>
        <row r="20097">
          <cell r="C20097" t="str">
            <v>57410-78B00</v>
          </cell>
          <cell r="D20097">
            <v>94584057</v>
          </cell>
        </row>
        <row r="20098">
          <cell r="C20098" t="str">
            <v>57410-78B00-000</v>
          </cell>
          <cell r="D20098">
            <v>94584057</v>
          </cell>
        </row>
        <row r="20099">
          <cell r="C20099" t="str">
            <v>57411-70B00</v>
          </cell>
          <cell r="D20099">
            <v>94584058</v>
          </cell>
        </row>
        <row r="20100">
          <cell r="C20100" t="str">
            <v>57412-78B00</v>
          </cell>
          <cell r="D20100">
            <v>94584059</v>
          </cell>
        </row>
        <row r="20101">
          <cell r="C20101" t="str">
            <v>57413-70B00</v>
          </cell>
          <cell r="D20101">
            <v>94580440</v>
          </cell>
        </row>
        <row r="20102">
          <cell r="C20102" t="str">
            <v>57420-78B00</v>
          </cell>
          <cell r="D20102">
            <v>94584061</v>
          </cell>
        </row>
        <row r="20103">
          <cell r="C20103" t="str">
            <v>57420-78B00-000</v>
          </cell>
          <cell r="D20103">
            <v>94584061</v>
          </cell>
        </row>
        <row r="20104">
          <cell r="C20104" t="str">
            <v>57421-70B00</v>
          </cell>
          <cell r="D20104">
            <v>94584062</v>
          </cell>
        </row>
        <row r="20105">
          <cell r="C20105" t="str">
            <v>57422-78B00</v>
          </cell>
          <cell r="D20105">
            <v>94584063</v>
          </cell>
        </row>
        <row r="20106">
          <cell r="C20106" t="str">
            <v>57439-79002</v>
          </cell>
          <cell r="D20106">
            <v>94584064</v>
          </cell>
        </row>
        <row r="20107">
          <cell r="C20107" t="str">
            <v>57611A78B01</v>
          </cell>
          <cell r="D20107">
            <v>94584065</v>
          </cell>
        </row>
        <row r="20108">
          <cell r="C20108" t="str">
            <v>57611A78B01-000</v>
          </cell>
          <cell r="D20108">
            <v>94584065</v>
          </cell>
        </row>
        <row r="20109">
          <cell r="C20109" t="str">
            <v>57611A78B10</v>
          </cell>
          <cell r="D20109">
            <v>94584066</v>
          </cell>
        </row>
        <row r="20110">
          <cell r="C20110" t="str">
            <v>57617-79400</v>
          </cell>
          <cell r="D20110">
            <v>94584067</v>
          </cell>
        </row>
        <row r="20111">
          <cell r="C20111" t="str">
            <v>57631-52002</v>
          </cell>
          <cell r="D20111">
            <v>94584068</v>
          </cell>
        </row>
        <row r="20112">
          <cell r="C20112" t="str">
            <v>57711A78B01</v>
          </cell>
          <cell r="D20112">
            <v>94584069</v>
          </cell>
        </row>
        <row r="20113">
          <cell r="C20113" t="str">
            <v>57711A78B01-000</v>
          </cell>
          <cell r="D20113">
            <v>94584069</v>
          </cell>
        </row>
        <row r="20114">
          <cell r="C20114" t="str">
            <v>57711A78B10</v>
          </cell>
          <cell r="D20114">
            <v>94584070</v>
          </cell>
        </row>
        <row r="20115">
          <cell r="C20115" t="str">
            <v>58110A78B06</v>
          </cell>
          <cell r="D20115">
            <v>94584071</v>
          </cell>
        </row>
        <row r="20116">
          <cell r="C20116" t="str">
            <v>58111-78V00-000</v>
          </cell>
          <cell r="D20116" t="str">
            <v>tbd</v>
          </cell>
        </row>
        <row r="20117">
          <cell r="C20117" t="str">
            <v>58111A78B07</v>
          </cell>
          <cell r="D20117">
            <v>94584072</v>
          </cell>
        </row>
        <row r="20118">
          <cell r="C20118" t="str">
            <v>58112A78B00</v>
          </cell>
          <cell r="D20118">
            <v>94584073</v>
          </cell>
        </row>
        <row r="20119">
          <cell r="C20119" t="str">
            <v>58112A78B00-000</v>
          </cell>
          <cell r="D20119">
            <v>94584073</v>
          </cell>
        </row>
        <row r="20120">
          <cell r="C20120" t="str">
            <v>58113-78B00</v>
          </cell>
          <cell r="D20120">
            <v>94584074</v>
          </cell>
        </row>
        <row r="20121">
          <cell r="C20121" t="str">
            <v>58113-78B00-000</v>
          </cell>
          <cell r="D20121">
            <v>94584074</v>
          </cell>
        </row>
        <row r="20122">
          <cell r="C20122" t="str">
            <v>58114-78B00</v>
          </cell>
          <cell r="D20122">
            <v>94584075</v>
          </cell>
        </row>
        <row r="20123">
          <cell r="C20123" t="str">
            <v>58116-70B00</v>
          </cell>
          <cell r="D20123">
            <v>94584076</v>
          </cell>
        </row>
        <row r="20124">
          <cell r="C20124" t="str">
            <v>58116-70B00-000</v>
          </cell>
          <cell r="D20124">
            <v>94584076</v>
          </cell>
        </row>
        <row r="20125">
          <cell r="C20125" t="str">
            <v>58117A78B01</v>
          </cell>
          <cell r="D20125">
            <v>94584077</v>
          </cell>
        </row>
        <row r="20126">
          <cell r="C20126" t="str">
            <v>58117A78B01-000</v>
          </cell>
          <cell r="D20126">
            <v>94584077</v>
          </cell>
        </row>
        <row r="20127">
          <cell r="C20127" t="str">
            <v>58160A78B07</v>
          </cell>
          <cell r="D20127">
            <v>94584078</v>
          </cell>
        </row>
        <row r="20128">
          <cell r="C20128" t="str">
            <v>58161-78V02-000</v>
          </cell>
          <cell r="D20128" t="str">
            <v>tbd</v>
          </cell>
        </row>
        <row r="20129">
          <cell r="C20129" t="str">
            <v>58161A78B07</v>
          </cell>
          <cell r="D20129">
            <v>94584079</v>
          </cell>
        </row>
        <row r="20130">
          <cell r="C20130" t="str">
            <v>58162-78B00</v>
          </cell>
          <cell r="D20130">
            <v>94584080</v>
          </cell>
        </row>
        <row r="20131">
          <cell r="C20131" t="str">
            <v>58166-70B00</v>
          </cell>
          <cell r="D20131">
            <v>94584081</v>
          </cell>
        </row>
        <row r="20132">
          <cell r="C20132" t="str">
            <v>58166-70B00-000</v>
          </cell>
          <cell r="D20132">
            <v>94584081</v>
          </cell>
        </row>
        <row r="20133">
          <cell r="C20133" t="str">
            <v>58167A78B01</v>
          </cell>
          <cell r="D20133">
            <v>94584082</v>
          </cell>
        </row>
        <row r="20134">
          <cell r="C20134" t="str">
            <v>58167A78B01-000</v>
          </cell>
          <cell r="D20134">
            <v>94584082</v>
          </cell>
        </row>
        <row r="20135">
          <cell r="C20135" t="str">
            <v>58169-78B00</v>
          </cell>
          <cell r="D20135">
            <v>94584083</v>
          </cell>
        </row>
        <row r="20136">
          <cell r="C20136" t="str">
            <v>58170-78B00</v>
          </cell>
          <cell r="D20136">
            <v>94584084</v>
          </cell>
        </row>
        <row r="20137">
          <cell r="C20137" t="str">
            <v>58170-78B00-000</v>
          </cell>
          <cell r="D20137">
            <v>94584084</v>
          </cell>
        </row>
        <row r="20138">
          <cell r="C20138" t="str">
            <v>58300-78B00-F1</v>
          </cell>
          <cell r="D20138">
            <v>94584085</v>
          </cell>
        </row>
        <row r="20139">
          <cell r="C20139" t="str">
            <v>58300A80D10</v>
          </cell>
          <cell r="D20139">
            <v>94584086</v>
          </cell>
        </row>
        <row r="20140">
          <cell r="C20140" t="str">
            <v>58300A80D20</v>
          </cell>
          <cell r="D20140">
            <v>94584087</v>
          </cell>
        </row>
        <row r="20141">
          <cell r="C20141" t="str">
            <v>58301A80D12</v>
          </cell>
          <cell r="D20141">
            <v>94584088</v>
          </cell>
        </row>
        <row r="20142">
          <cell r="C20142" t="str">
            <v>58301A80D20</v>
          </cell>
          <cell r="D20142">
            <v>94584089</v>
          </cell>
        </row>
        <row r="20143">
          <cell r="C20143" t="str">
            <v>58310A78B00</v>
          </cell>
          <cell r="D20143">
            <v>94584090</v>
          </cell>
        </row>
        <row r="20144">
          <cell r="C20144" t="str">
            <v>58311A78B00</v>
          </cell>
          <cell r="D20144">
            <v>94584091</v>
          </cell>
        </row>
        <row r="20145">
          <cell r="C20145" t="str">
            <v>58311A78B00-000</v>
          </cell>
          <cell r="D20145">
            <v>94584091</v>
          </cell>
        </row>
        <row r="20146">
          <cell r="C20146" t="str">
            <v>58311A80D02</v>
          </cell>
          <cell r="D20146">
            <v>94584092</v>
          </cell>
        </row>
        <row r="20147">
          <cell r="C20147" t="str">
            <v>58312-70B00</v>
          </cell>
          <cell r="D20147">
            <v>94584093</v>
          </cell>
        </row>
        <row r="20148">
          <cell r="C20148" t="str">
            <v>58312-70B00-000</v>
          </cell>
          <cell r="D20148">
            <v>94584093</v>
          </cell>
        </row>
        <row r="20149">
          <cell r="C20149" t="str">
            <v>58314-84000</v>
          </cell>
          <cell r="D20149">
            <v>94584094</v>
          </cell>
        </row>
        <row r="20150">
          <cell r="C20150" t="str">
            <v>58314U84000-000</v>
          </cell>
          <cell r="D20150" t="str">
            <v>tbd</v>
          </cell>
        </row>
        <row r="20151">
          <cell r="C20151" t="str">
            <v>58321-85000</v>
          </cell>
          <cell r="D20151">
            <v>94584095</v>
          </cell>
        </row>
        <row r="20152">
          <cell r="C20152" t="str">
            <v>58322-85000</v>
          </cell>
          <cell r="D20152">
            <v>94584096</v>
          </cell>
        </row>
        <row r="20153">
          <cell r="C20153" t="str">
            <v>58323-85200</v>
          </cell>
          <cell r="D20153">
            <v>94584097</v>
          </cell>
        </row>
        <row r="20154">
          <cell r="C20154" t="str">
            <v>58324-85000</v>
          </cell>
          <cell r="D20154">
            <v>94584098</v>
          </cell>
        </row>
        <row r="20155">
          <cell r="C20155" t="str">
            <v>58326A60C00</v>
          </cell>
          <cell r="D20155">
            <v>94584099</v>
          </cell>
        </row>
        <row r="20156">
          <cell r="C20156" t="str">
            <v>58327-85000</v>
          </cell>
          <cell r="D20156">
            <v>94584100</v>
          </cell>
        </row>
        <row r="20157">
          <cell r="C20157" t="str">
            <v>58330-85200</v>
          </cell>
          <cell r="D20157">
            <v>94584101</v>
          </cell>
        </row>
        <row r="20158">
          <cell r="C20158" t="str">
            <v>58330-85200-000</v>
          </cell>
          <cell r="D20158">
            <v>94584101</v>
          </cell>
        </row>
        <row r="20159">
          <cell r="C20159" t="str">
            <v>58331-85000</v>
          </cell>
          <cell r="D20159">
            <v>94584102</v>
          </cell>
        </row>
        <row r="20160">
          <cell r="C20160" t="str">
            <v>58331A78B01</v>
          </cell>
          <cell r="D20160">
            <v>94584103</v>
          </cell>
        </row>
        <row r="20161">
          <cell r="C20161" t="str">
            <v>58331A78B01-000</v>
          </cell>
          <cell r="D20161">
            <v>94584103</v>
          </cell>
        </row>
        <row r="20162">
          <cell r="C20162" t="str">
            <v>58332A85000</v>
          </cell>
          <cell r="D20162">
            <v>94584104</v>
          </cell>
        </row>
        <row r="20163">
          <cell r="C20163" t="str">
            <v>58333A85000</v>
          </cell>
          <cell r="D20163">
            <v>94584105</v>
          </cell>
        </row>
        <row r="20164">
          <cell r="C20164" t="str">
            <v>58334A80D00</v>
          </cell>
          <cell r="D20164">
            <v>94584106</v>
          </cell>
        </row>
        <row r="20165">
          <cell r="C20165" t="str">
            <v>58340-80D00</v>
          </cell>
          <cell r="D20165">
            <v>94584107</v>
          </cell>
        </row>
        <row r="20166">
          <cell r="C20166" t="str">
            <v>58340-80D10</v>
          </cell>
          <cell r="D20166">
            <v>94584108</v>
          </cell>
        </row>
        <row r="20167">
          <cell r="C20167" t="str">
            <v>58341A85200</v>
          </cell>
          <cell r="D20167">
            <v>94584109</v>
          </cell>
        </row>
        <row r="20168">
          <cell r="C20168" t="str">
            <v>58341A85210</v>
          </cell>
          <cell r="D20168">
            <v>94584110</v>
          </cell>
        </row>
        <row r="20169">
          <cell r="C20169" t="str">
            <v>58345-80D00</v>
          </cell>
          <cell r="D20169">
            <v>94584111</v>
          </cell>
        </row>
        <row r="20170">
          <cell r="C20170" t="str">
            <v>58345A62C00</v>
          </cell>
          <cell r="D20170">
            <v>94584112</v>
          </cell>
        </row>
        <row r="20171">
          <cell r="C20171" t="str">
            <v>58351A60C02</v>
          </cell>
          <cell r="D20171">
            <v>94584113</v>
          </cell>
        </row>
        <row r="20172">
          <cell r="C20172" t="str">
            <v>58361A62C01</v>
          </cell>
          <cell r="D20172">
            <v>94584114</v>
          </cell>
        </row>
        <row r="20173">
          <cell r="C20173" t="str">
            <v>58371A80D00</v>
          </cell>
          <cell r="D20173">
            <v>94584115</v>
          </cell>
        </row>
        <row r="20174">
          <cell r="C20174" t="str">
            <v>58372A80D00</v>
          </cell>
          <cell r="D20174">
            <v>94584116</v>
          </cell>
        </row>
        <row r="20175">
          <cell r="C20175" t="str">
            <v>58410A78B02</v>
          </cell>
          <cell r="D20175">
            <v>94584117</v>
          </cell>
        </row>
        <row r="20176">
          <cell r="C20176" t="str">
            <v>58411A78B01</v>
          </cell>
          <cell r="D20176">
            <v>94584118</v>
          </cell>
        </row>
        <row r="20177">
          <cell r="C20177" t="str">
            <v>58411A78B01-000</v>
          </cell>
          <cell r="D20177">
            <v>94584118</v>
          </cell>
        </row>
        <row r="20178">
          <cell r="C20178" t="str">
            <v>58412-70B00</v>
          </cell>
          <cell r="D20178">
            <v>94584119</v>
          </cell>
        </row>
        <row r="20179">
          <cell r="C20179" t="str">
            <v>58412-70B00-000</v>
          </cell>
          <cell r="D20179">
            <v>94584119</v>
          </cell>
        </row>
        <row r="20180">
          <cell r="C20180" t="str">
            <v>58431A78B01</v>
          </cell>
          <cell r="D20180">
            <v>94584120</v>
          </cell>
        </row>
        <row r="20181">
          <cell r="C20181" t="str">
            <v>58431A78B01-000</v>
          </cell>
          <cell r="D20181">
            <v>94584120</v>
          </cell>
        </row>
        <row r="20182">
          <cell r="C20182" t="str">
            <v>58440-78B01</v>
          </cell>
          <cell r="D20182">
            <v>94584121</v>
          </cell>
        </row>
        <row r="20183">
          <cell r="C20183" t="str">
            <v>58441-78B01</v>
          </cell>
          <cell r="D20183">
            <v>94584122</v>
          </cell>
        </row>
        <row r="20184">
          <cell r="C20184" t="str">
            <v>58441-78B01-000</v>
          </cell>
          <cell r="D20184">
            <v>94584122</v>
          </cell>
        </row>
        <row r="20185">
          <cell r="C20185" t="str">
            <v>58442-78B01</v>
          </cell>
          <cell r="D20185">
            <v>94584123</v>
          </cell>
        </row>
        <row r="20186">
          <cell r="C20186" t="str">
            <v>58610-78B00</v>
          </cell>
          <cell r="D20186">
            <v>94584124</v>
          </cell>
        </row>
        <row r="20187">
          <cell r="C20187" t="str">
            <v>58610-78B00-000</v>
          </cell>
          <cell r="D20187">
            <v>94584124</v>
          </cell>
        </row>
        <row r="20188">
          <cell r="C20188" t="str">
            <v>58611-78B00</v>
          </cell>
          <cell r="D20188">
            <v>94584125</v>
          </cell>
        </row>
        <row r="20189">
          <cell r="C20189" t="str">
            <v>58612-78B00</v>
          </cell>
          <cell r="D20189">
            <v>94584126</v>
          </cell>
        </row>
        <row r="20190">
          <cell r="C20190" t="str">
            <v>58621-78B00</v>
          </cell>
          <cell r="D20190">
            <v>94584127</v>
          </cell>
        </row>
        <row r="20191">
          <cell r="C20191" t="str">
            <v>58622-70B00</v>
          </cell>
          <cell r="D20191">
            <v>94584128</v>
          </cell>
        </row>
        <row r="20192">
          <cell r="C20192" t="str">
            <v>58623-70B00</v>
          </cell>
          <cell r="D20192">
            <v>94584129</v>
          </cell>
        </row>
        <row r="20193">
          <cell r="C20193" t="str">
            <v>58624-70B00</v>
          </cell>
          <cell r="D20193">
            <v>94584130</v>
          </cell>
        </row>
        <row r="20194">
          <cell r="C20194" t="str">
            <v>58710-78B00</v>
          </cell>
          <cell r="D20194">
            <v>94584131</v>
          </cell>
        </row>
        <row r="20195">
          <cell r="C20195" t="str">
            <v>58710-78B00-000</v>
          </cell>
          <cell r="D20195">
            <v>94584131</v>
          </cell>
        </row>
        <row r="20196">
          <cell r="C20196" t="str">
            <v>58710-78B10</v>
          </cell>
          <cell r="D20196">
            <v>94584131</v>
          </cell>
        </row>
        <row r="20197">
          <cell r="C20197" t="str">
            <v>58711-78B00</v>
          </cell>
          <cell r="D20197">
            <v>94584132</v>
          </cell>
        </row>
        <row r="20198">
          <cell r="C20198" t="str">
            <v>58712-78B00</v>
          </cell>
          <cell r="D20198">
            <v>94584133</v>
          </cell>
        </row>
        <row r="20199">
          <cell r="C20199" t="str">
            <v>58713-78B00</v>
          </cell>
          <cell r="D20199">
            <v>94584134</v>
          </cell>
        </row>
        <row r="20200">
          <cell r="C20200" t="str">
            <v>58714-84000</v>
          </cell>
          <cell r="D20200">
            <v>94584135</v>
          </cell>
        </row>
        <row r="20201">
          <cell r="C20201" t="str">
            <v>58715-78B00</v>
          </cell>
          <cell r="D20201">
            <v>94584136</v>
          </cell>
        </row>
        <row r="20202">
          <cell r="C20202" t="str">
            <v>58716-78B00</v>
          </cell>
          <cell r="D20202">
            <v>94584137</v>
          </cell>
        </row>
        <row r="20203">
          <cell r="C20203" t="str">
            <v>58721-78B00</v>
          </cell>
          <cell r="D20203">
            <v>94584138</v>
          </cell>
        </row>
        <row r="20204">
          <cell r="C20204" t="str">
            <v>58722-70B00</v>
          </cell>
          <cell r="D20204">
            <v>94584139</v>
          </cell>
        </row>
        <row r="20205">
          <cell r="C20205" t="str">
            <v>58723-70B00</v>
          </cell>
          <cell r="D20205">
            <v>94584140</v>
          </cell>
        </row>
        <row r="20206">
          <cell r="C20206" t="str">
            <v>58724-70B00</v>
          </cell>
          <cell r="D20206">
            <v>94584141</v>
          </cell>
        </row>
        <row r="20207">
          <cell r="C20207" t="str">
            <v>59000-78B00-F1</v>
          </cell>
          <cell r="D20207">
            <v>94584142</v>
          </cell>
        </row>
        <row r="20208">
          <cell r="C20208" t="str">
            <v>59000-85510-F1</v>
          </cell>
          <cell r="D20208">
            <v>94584143</v>
          </cell>
        </row>
        <row r="20209">
          <cell r="C20209" t="str">
            <v>59100-78B41</v>
          </cell>
          <cell r="D20209">
            <v>94584144</v>
          </cell>
        </row>
        <row r="20210">
          <cell r="C20210" t="str">
            <v>59100-78B51</v>
          </cell>
          <cell r="D20210">
            <v>94584145</v>
          </cell>
        </row>
        <row r="20211">
          <cell r="C20211" t="str">
            <v>59100-78B61</v>
          </cell>
          <cell r="D20211">
            <v>94584146</v>
          </cell>
        </row>
        <row r="20212">
          <cell r="C20212" t="str">
            <v>59100-80D02</v>
          </cell>
          <cell r="D20212">
            <v>94584147</v>
          </cell>
        </row>
        <row r="20213">
          <cell r="C20213" t="str">
            <v>59100-80E10</v>
          </cell>
          <cell r="D20213">
            <v>94584148</v>
          </cell>
        </row>
        <row r="20214">
          <cell r="C20214" t="str">
            <v>59100-80P01</v>
          </cell>
          <cell r="D20214">
            <v>94584149</v>
          </cell>
        </row>
        <row r="20215">
          <cell r="C20215" t="str">
            <v>59100-83D42</v>
          </cell>
          <cell r="D20215">
            <v>94584150</v>
          </cell>
        </row>
        <row r="20216">
          <cell r="C20216" t="str">
            <v>59100-83D52</v>
          </cell>
          <cell r="D20216">
            <v>94584151</v>
          </cell>
        </row>
        <row r="20217">
          <cell r="C20217" t="str">
            <v>59100-83V01</v>
          </cell>
          <cell r="D20217">
            <v>94584152</v>
          </cell>
        </row>
        <row r="20218">
          <cell r="C20218" t="str">
            <v>59100A51010</v>
          </cell>
          <cell r="D20218">
            <v>94580441</v>
          </cell>
        </row>
        <row r="20219">
          <cell r="C20219" t="str">
            <v>59100A78B01</v>
          </cell>
          <cell r="D20219">
            <v>94584154</v>
          </cell>
        </row>
        <row r="20220">
          <cell r="C20220" t="str">
            <v>59100A78B11</v>
          </cell>
          <cell r="D20220">
            <v>94584155</v>
          </cell>
        </row>
        <row r="20221">
          <cell r="C20221" t="str">
            <v>59100A80C13</v>
          </cell>
          <cell r="D20221">
            <v>94584156</v>
          </cell>
        </row>
        <row r="20222">
          <cell r="C20222" t="str">
            <v>59100A80D03</v>
          </cell>
          <cell r="D20222">
            <v>94584157</v>
          </cell>
        </row>
        <row r="20223">
          <cell r="C20223" t="str">
            <v>59100A80E02</v>
          </cell>
          <cell r="D20223">
            <v>94584158</v>
          </cell>
        </row>
        <row r="20224">
          <cell r="C20224" t="str">
            <v>59101-80D02</v>
          </cell>
          <cell r="D20224">
            <v>94584159</v>
          </cell>
        </row>
        <row r="20225">
          <cell r="C20225" t="str">
            <v>59101A80E02</v>
          </cell>
          <cell r="D20225">
            <v>94584160</v>
          </cell>
        </row>
        <row r="20226">
          <cell r="C20226" t="str">
            <v>59111-78B31</v>
          </cell>
          <cell r="D20226">
            <v>94584161</v>
          </cell>
        </row>
        <row r="20227">
          <cell r="C20227" t="str">
            <v>59111A78B02-000</v>
          </cell>
          <cell r="D20227" t="str">
            <v>tbd</v>
          </cell>
        </row>
        <row r="20228">
          <cell r="C20228" t="str">
            <v>59111A78B03</v>
          </cell>
          <cell r="D20228">
            <v>94584162</v>
          </cell>
        </row>
        <row r="20229">
          <cell r="C20229" t="str">
            <v>59111A78B13</v>
          </cell>
          <cell r="D20229">
            <v>94584163</v>
          </cell>
        </row>
        <row r="20230">
          <cell r="C20230" t="str">
            <v>59112A78B00</v>
          </cell>
          <cell r="D20230">
            <v>94584164</v>
          </cell>
        </row>
        <row r="20231">
          <cell r="C20231" t="str">
            <v>59112A78B00-000</v>
          </cell>
          <cell r="D20231">
            <v>94584164</v>
          </cell>
        </row>
        <row r="20232">
          <cell r="C20232" t="str">
            <v>59112A85000</v>
          </cell>
          <cell r="D20232">
            <v>94584165</v>
          </cell>
        </row>
        <row r="20233">
          <cell r="C20233" t="str">
            <v>59112A85000-000</v>
          </cell>
          <cell r="D20233">
            <v>94584165</v>
          </cell>
        </row>
        <row r="20234">
          <cell r="C20234" t="str">
            <v>59113-78B00</v>
          </cell>
          <cell r="D20234">
            <v>94584166</v>
          </cell>
        </row>
        <row r="20235">
          <cell r="C20235" t="str">
            <v>59113-78B00-000</v>
          </cell>
          <cell r="D20235">
            <v>94584166</v>
          </cell>
        </row>
        <row r="20236">
          <cell r="C20236" t="str">
            <v>59115-78B00</v>
          </cell>
          <cell r="D20236">
            <v>94584167</v>
          </cell>
        </row>
        <row r="20237">
          <cell r="C20237" t="str">
            <v>59115-78B00-000</v>
          </cell>
          <cell r="D20237">
            <v>94584167</v>
          </cell>
        </row>
        <row r="20238">
          <cell r="C20238" t="str">
            <v>59116A78B01</v>
          </cell>
          <cell r="D20238">
            <v>94584168</v>
          </cell>
        </row>
        <row r="20239">
          <cell r="C20239" t="str">
            <v>59117A60C00</v>
          </cell>
          <cell r="D20239">
            <v>94584169</v>
          </cell>
        </row>
        <row r="20240">
          <cell r="C20240" t="str">
            <v>59118-85200</v>
          </cell>
          <cell r="D20240">
            <v>94584170</v>
          </cell>
        </row>
        <row r="20241">
          <cell r="C20241" t="str">
            <v>59120-80D00</v>
          </cell>
          <cell r="D20241">
            <v>94584171</v>
          </cell>
        </row>
        <row r="20242">
          <cell r="C20242" t="str">
            <v>59121-78B00</v>
          </cell>
          <cell r="D20242">
            <v>94584172</v>
          </cell>
        </row>
        <row r="20243">
          <cell r="C20243" t="str">
            <v>59121-85240</v>
          </cell>
          <cell r="D20243">
            <v>94584173</v>
          </cell>
        </row>
        <row r="20244">
          <cell r="C20244" t="str">
            <v>59122-78B00</v>
          </cell>
          <cell r="D20244">
            <v>94584174</v>
          </cell>
        </row>
        <row r="20245">
          <cell r="C20245" t="str">
            <v>59123-78B00</v>
          </cell>
          <cell r="D20245">
            <v>94584175</v>
          </cell>
        </row>
        <row r="20246">
          <cell r="C20246" t="str">
            <v>59130A85203</v>
          </cell>
          <cell r="D20246">
            <v>94584176</v>
          </cell>
        </row>
        <row r="20247">
          <cell r="C20247" t="str">
            <v>59131A80D03</v>
          </cell>
          <cell r="D20247">
            <v>94584177</v>
          </cell>
        </row>
        <row r="20248">
          <cell r="C20248" t="str">
            <v>59131A80E00</v>
          </cell>
          <cell r="D20248">
            <v>94584178</v>
          </cell>
        </row>
        <row r="20249">
          <cell r="C20249" t="str">
            <v>59132-85000</v>
          </cell>
          <cell r="D20249">
            <v>94584179</v>
          </cell>
        </row>
        <row r="20250">
          <cell r="C20250" t="str">
            <v>59141A80E00</v>
          </cell>
          <cell r="D20250">
            <v>94584180</v>
          </cell>
        </row>
        <row r="20251">
          <cell r="C20251" t="str">
            <v>59170-85400</v>
          </cell>
          <cell r="D20251">
            <v>94584181</v>
          </cell>
        </row>
        <row r="20252">
          <cell r="C20252" t="str">
            <v>59170-85400-000</v>
          </cell>
          <cell r="D20252">
            <v>94584181</v>
          </cell>
        </row>
        <row r="20253">
          <cell r="C20253" t="str">
            <v>59171-85000</v>
          </cell>
          <cell r="D20253">
            <v>94584182</v>
          </cell>
        </row>
        <row r="20254">
          <cell r="C20254" t="str">
            <v>59172-85000</v>
          </cell>
          <cell r="D20254">
            <v>94584183</v>
          </cell>
        </row>
        <row r="20255">
          <cell r="C20255" t="str">
            <v>59173-85400</v>
          </cell>
          <cell r="D20255">
            <v>94584184</v>
          </cell>
        </row>
        <row r="20256">
          <cell r="C20256" t="str">
            <v>59180-85V01</v>
          </cell>
          <cell r="D20256">
            <v>96611545</v>
          </cell>
        </row>
        <row r="20257">
          <cell r="C20257" t="str">
            <v>59181-85V01</v>
          </cell>
          <cell r="D20257">
            <v>96611546</v>
          </cell>
        </row>
        <row r="20258">
          <cell r="C20258" t="str">
            <v>59182A80C02</v>
          </cell>
          <cell r="D20258">
            <v>94584185</v>
          </cell>
        </row>
        <row r="20259">
          <cell r="C20259" t="str">
            <v>59182A83D10</v>
          </cell>
          <cell r="D20259">
            <v>94584186</v>
          </cell>
        </row>
        <row r="20260">
          <cell r="C20260" t="str">
            <v>59183-85500</v>
          </cell>
          <cell r="D20260">
            <v>94584187</v>
          </cell>
        </row>
        <row r="20261">
          <cell r="C20261" t="str">
            <v>59191-85500</v>
          </cell>
          <cell r="D20261">
            <v>94584188</v>
          </cell>
        </row>
        <row r="20262">
          <cell r="C20262" t="str">
            <v>59201-80D00</v>
          </cell>
          <cell r="D20262">
            <v>94584189</v>
          </cell>
        </row>
        <row r="20263">
          <cell r="C20263" t="str">
            <v>59201-80E10</v>
          </cell>
          <cell r="D20263">
            <v>94584190</v>
          </cell>
        </row>
        <row r="20264">
          <cell r="C20264" t="str">
            <v>59201A80E00</v>
          </cell>
          <cell r="D20264">
            <v>94584191</v>
          </cell>
        </row>
        <row r="20265">
          <cell r="C20265" t="str">
            <v>59210-78B00</v>
          </cell>
          <cell r="D20265">
            <v>94584192</v>
          </cell>
        </row>
        <row r="20266">
          <cell r="C20266" t="str">
            <v>59210-78B00-000</v>
          </cell>
          <cell r="D20266">
            <v>94584192</v>
          </cell>
        </row>
        <row r="20267">
          <cell r="C20267" t="str">
            <v>59211A78B00</v>
          </cell>
          <cell r="D20267">
            <v>94584193</v>
          </cell>
        </row>
        <row r="20268">
          <cell r="C20268" t="str">
            <v>59211A80D03</v>
          </cell>
          <cell r="D20268">
            <v>94584194</v>
          </cell>
        </row>
        <row r="20269">
          <cell r="C20269" t="str">
            <v>59211A80E00</v>
          </cell>
          <cell r="D20269">
            <v>94584195</v>
          </cell>
        </row>
        <row r="20270">
          <cell r="C20270" t="str">
            <v>59211A83D01</v>
          </cell>
          <cell r="D20270">
            <v>94584196</v>
          </cell>
        </row>
        <row r="20271">
          <cell r="C20271" t="str">
            <v>59212-78B00</v>
          </cell>
          <cell r="D20271">
            <v>94584197</v>
          </cell>
        </row>
        <row r="20272">
          <cell r="C20272" t="str">
            <v>59213-78B00</v>
          </cell>
          <cell r="D20272">
            <v>94584198</v>
          </cell>
        </row>
        <row r="20273">
          <cell r="C20273" t="str">
            <v>59213A80C03</v>
          </cell>
          <cell r="D20273">
            <v>94584199</v>
          </cell>
        </row>
        <row r="20274">
          <cell r="C20274" t="str">
            <v>59214-78B00</v>
          </cell>
          <cell r="D20274">
            <v>94584200</v>
          </cell>
        </row>
        <row r="20275">
          <cell r="C20275" t="str">
            <v>59217-78B00</v>
          </cell>
          <cell r="D20275">
            <v>94584201</v>
          </cell>
        </row>
        <row r="20276">
          <cell r="C20276" t="str">
            <v>59220-80D00</v>
          </cell>
          <cell r="D20276">
            <v>94584202</v>
          </cell>
        </row>
        <row r="20277">
          <cell r="C20277" t="str">
            <v>59220-83D00</v>
          </cell>
          <cell r="D20277">
            <v>94584203</v>
          </cell>
        </row>
        <row r="20278">
          <cell r="C20278" t="str">
            <v>59220-85510</v>
          </cell>
          <cell r="D20278">
            <v>94584204</v>
          </cell>
        </row>
        <row r="20279">
          <cell r="C20279" t="str">
            <v>59221-85000</v>
          </cell>
          <cell r="D20279">
            <v>94584205</v>
          </cell>
        </row>
        <row r="20280">
          <cell r="C20280" t="str">
            <v>59221-85500</v>
          </cell>
          <cell r="D20280">
            <v>94584206</v>
          </cell>
        </row>
        <row r="20281">
          <cell r="C20281" t="str">
            <v>59222-85510</v>
          </cell>
          <cell r="D20281">
            <v>94584207</v>
          </cell>
        </row>
        <row r="20282">
          <cell r="C20282" t="str">
            <v>59230-78V00-000</v>
          </cell>
          <cell r="D20282" t="str">
            <v>tbd</v>
          </cell>
        </row>
        <row r="20283">
          <cell r="C20283" t="str">
            <v>59230-80D00</v>
          </cell>
          <cell r="D20283">
            <v>94584208</v>
          </cell>
        </row>
        <row r="20284">
          <cell r="C20284" t="str">
            <v>59230-83D00</v>
          </cell>
          <cell r="D20284">
            <v>94584209</v>
          </cell>
        </row>
        <row r="20285">
          <cell r="C20285" t="str">
            <v>59230-83D00-000</v>
          </cell>
          <cell r="D20285">
            <v>94584209</v>
          </cell>
        </row>
        <row r="20286">
          <cell r="C20286" t="str">
            <v>59230A78B02</v>
          </cell>
          <cell r="D20286">
            <v>94584210</v>
          </cell>
        </row>
        <row r="20287">
          <cell r="C20287" t="str">
            <v>59231-80D00</v>
          </cell>
          <cell r="D20287">
            <v>94584211</v>
          </cell>
        </row>
        <row r="20288">
          <cell r="C20288" t="str">
            <v>59231-83D00</v>
          </cell>
          <cell r="D20288">
            <v>94584212</v>
          </cell>
        </row>
        <row r="20289">
          <cell r="C20289" t="str">
            <v>59231A78B02</v>
          </cell>
          <cell r="D20289">
            <v>94584213</v>
          </cell>
        </row>
        <row r="20290">
          <cell r="C20290" t="str">
            <v>59232-70B00</v>
          </cell>
          <cell r="D20290">
            <v>94584214</v>
          </cell>
        </row>
        <row r="20291">
          <cell r="C20291" t="str">
            <v>59232-83D00</v>
          </cell>
          <cell r="D20291">
            <v>94584215</v>
          </cell>
        </row>
        <row r="20292">
          <cell r="C20292" t="str">
            <v>59233-70B00</v>
          </cell>
          <cell r="D20292">
            <v>94584216</v>
          </cell>
        </row>
        <row r="20293">
          <cell r="C20293" t="str">
            <v>59234-85000</v>
          </cell>
          <cell r="D20293">
            <v>94584217</v>
          </cell>
        </row>
        <row r="20294">
          <cell r="C20294" t="str">
            <v>59240-83D00</v>
          </cell>
          <cell r="D20294">
            <v>94584218</v>
          </cell>
        </row>
        <row r="20295">
          <cell r="C20295" t="str">
            <v>59240-85001</v>
          </cell>
          <cell r="D20295">
            <v>94584219</v>
          </cell>
        </row>
        <row r="20296">
          <cell r="C20296" t="str">
            <v>59241-83D00</v>
          </cell>
          <cell r="D20296">
            <v>94584220</v>
          </cell>
        </row>
        <row r="20297">
          <cell r="C20297" t="str">
            <v>59241-85001</v>
          </cell>
          <cell r="D20297">
            <v>94584221</v>
          </cell>
        </row>
        <row r="20298">
          <cell r="C20298" t="str">
            <v>59242-83D00</v>
          </cell>
          <cell r="D20298">
            <v>94584222</v>
          </cell>
        </row>
        <row r="20299">
          <cell r="C20299" t="str">
            <v>59242-85001</v>
          </cell>
          <cell r="D20299">
            <v>94584223</v>
          </cell>
        </row>
        <row r="20300">
          <cell r="C20300" t="str">
            <v>59250-85000</v>
          </cell>
          <cell r="D20300">
            <v>94584224</v>
          </cell>
        </row>
        <row r="20301">
          <cell r="C20301" t="str">
            <v>59250-85510</v>
          </cell>
          <cell r="D20301">
            <v>94584225</v>
          </cell>
        </row>
        <row r="20302">
          <cell r="C20302" t="str">
            <v>59251-85000</v>
          </cell>
          <cell r="D20302">
            <v>94584226</v>
          </cell>
        </row>
        <row r="20303">
          <cell r="C20303" t="str">
            <v>59251-85510</v>
          </cell>
          <cell r="D20303">
            <v>94584227</v>
          </cell>
        </row>
        <row r="20304">
          <cell r="C20304" t="str">
            <v>59261A65C00</v>
          </cell>
          <cell r="D20304">
            <v>94584228</v>
          </cell>
        </row>
        <row r="20305">
          <cell r="C20305" t="str">
            <v>59261A85500</v>
          </cell>
          <cell r="D20305">
            <v>94584229</v>
          </cell>
        </row>
        <row r="20306">
          <cell r="C20306" t="str">
            <v>59271-85501</v>
          </cell>
          <cell r="D20306">
            <v>94584230</v>
          </cell>
        </row>
        <row r="20307">
          <cell r="C20307" t="str">
            <v>59280-78V00-000</v>
          </cell>
          <cell r="D20307" t="str">
            <v>tbd</v>
          </cell>
        </row>
        <row r="20308">
          <cell r="C20308" t="str">
            <v>59280A78B01</v>
          </cell>
          <cell r="D20308">
            <v>94584231</v>
          </cell>
        </row>
        <row r="20309">
          <cell r="C20309" t="str">
            <v>59281-85500</v>
          </cell>
          <cell r="D20309">
            <v>94584232</v>
          </cell>
        </row>
        <row r="20310">
          <cell r="C20310" t="str">
            <v>59281-85500-000</v>
          </cell>
          <cell r="D20310">
            <v>94584232</v>
          </cell>
        </row>
        <row r="20311">
          <cell r="C20311" t="str">
            <v>59281A78B01</v>
          </cell>
          <cell r="D20311">
            <v>94584233</v>
          </cell>
        </row>
        <row r="20312">
          <cell r="C20312" t="str">
            <v>59281A80D03</v>
          </cell>
          <cell r="D20312">
            <v>94584234</v>
          </cell>
        </row>
        <row r="20313">
          <cell r="C20313" t="str">
            <v>59281A80D13</v>
          </cell>
          <cell r="D20313">
            <v>94584235</v>
          </cell>
        </row>
        <row r="20314">
          <cell r="C20314" t="str">
            <v>59282-70B00</v>
          </cell>
          <cell r="D20314">
            <v>94584236</v>
          </cell>
        </row>
        <row r="20315">
          <cell r="C20315" t="str">
            <v>59283A85500</v>
          </cell>
          <cell r="D20315">
            <v>94584237</v>
          </cell>
        </row>
        <row r="20316">
          <cell r="C20316" t="str">
            <v>59284A83D10</v>
          </cell>
          <cell r="D20316">
            <v>94584238</v>
          </cell>
        </row>
        <row r="20317">
          <cell r="C20317" t="str">
            <v>59290A85240</v>
          </cell>
          <cell r="D20317">
            <v>94584239</v>
          </cell>
        </row>
        <row r="20318">
          <cell r="C20318" t="str">
            <v>59291A85250</v>
          </cell>
          <cell r="D20318">
            <v>94584240</v>
          </cell>
        </row>
        <row r="20319">
          <cell r="C20319" t="str">
            <v>59310-80L00</v>
          </cell>
          <cell r="D20319">
            <v>94584241</v>
          </cell>
        </row>
        <row r="20320">
          <cell r="C20320" t="str">
            <v>59310A78B08</v>
          </cell>
          <cell r="D20320">
            <v>94584242</v>
          </cell>
        </row>
        <row r="20321">
          <cell r="C20321" t="str">
            <v>59311-78V00-000</v>
          </cell>
          <cell r="D20321" t="str">
            <v>tbd</v>
          </cell>
        </row>
        <row r="20322">
          <cell r="C20322" t="str">
            <v>59311-80L00</v>
          </cell>
          <cell r="D20322">
            <v>94584243</v>
          </cell>
        </row>
        <row r="20323">
          <cell r="C20323" t="str">
            <v>59311A78B01</v>
          </cell>
          <cell r="D20323">
            <v>94584244</v>
          </cell>
        </row>
        <row r="20324">
          <cell r="C20324" t="str">
            <v>59311A83D00</v>
          </cell>
          <cell r="D20324">
            <v>94584245</v>
          </cell>
        </row>
        <row r="20325">
          <cell r="C20325" t="str">
            <v>59313-78B00</v>
          </cell>
          <cell r="D20325">
            <v>94584246</v>
          </cell>
        </row>
        <row r="20326">
          <cell r="C20326" t="str">
            <v>59313-78B00-000</v>
          </cell>
          <cell r="D20326">
            <v>94584246</v>
          </cell>
        </row>
        <row r="20327">
          <cell r="C20327" t="str">
            <v>59314-78B00</v>
          </cell>
          <cell r="D20327">
            <v>94584247</v>
          </cell>
        </row>
        <row r="20328">
          <cell r="C20328" t="str">
            <v>59314-78B00-000</v>
          </cell>
          <cell r="D20328">
            <v>94584247</v>
          </cell>
        </row>
        <row r="20329">
          <cell r="C20329" t="str">
            <v>59315-78B00</v>
          </cell>
          <cell r="D20329">
            <v>94584248</v>
          </cell>
        </row>
        <row r="20330">
          <cell r="C20330" t="str">
            <v>59315-78B00-000</v>
          </cell>
          <cell r="D20330">
            <v>94584248</v>
          </cell>
        </row>
        <row r="20331">
          <cell r="C20331" t="str">
            <v>59317-70B00</v>
          </cell>
          <cell r="D20331">
            <v>94584249</v>
          </cell>
        </row>
        <row r="20332">
          <cell r="C20332" t="str">
            <v>59317-70B00-000</v>
          </cell>
          <cell r="D20332">
            <v>94584249</v>
          </cell>
        </row>
        <row r="20333">
          <cell r="C20333" t="str">
            <v>59318-78B00</v>
          </cell>
          <cell r="D20333">
            <v>94584250</v>
          </cell>
        </row>
        <row r="20334">
          <cell r="C20334" t="str">
            <v>59318-78B00-000</v>
          </cell>
          <cell r="D20334">
            <v>94584250</v>
          </cell>
        </row>
        <row r="20335">
          <cell r="C20335" t="str">
            <v>59321-80L00</v>
          </cell>
          <cell r="D20335">
            <v>94584251</v>
          </cell>
        </row>
        <row r="20336">
          <cell r="C20336" t="str">
            <v>59321A83D00</v>
          </cell>
          <cell r="D20336">
            <v>94584252</v>
          </cell>
        </row>
        <row r="20337">
          <cell r="C20337" t="str">
            <v>59330-78V02-000</v>
          </cell>
          <cell r="D20337" t="str">
            <v>tbd</v>
          </cell>
        </row>
        <row r="20338">
          <cell r="C20338" t="str">
            <v>59330A78B07</v>
          </cell>
          <cell r="D20338">
            <v>94584253</v>
          </cell>
        </row>
        <row r="20339">
          <cell r="C20339" t="str">
            <v>59331-80L00</v>
          </cell>
          <cell r="D20339">
            <v>94584254</v>
          </cell>
        </row>
        <row r="20340">
          <cell r="C20340" t="str">
            <v>59331-85510</v>
          </cell>
          <cell r="D20340">
            <v>94584255</v>
          </cell>
        </row>
        <row r="20341">
          <cell r="C20341" t="str">
            <v>59331A78B05</v>
          </cell>
          <cell r="D20341">
            <v>94584256</v>
          </cell>
        </row>
        <row r="20342">
          <cell r="C20342" t="str">
            <v>59332A78B02</v>
          </cell>
          <cell r="D20342">
            <v>94584257</v>
          </cell>
        </row>
        <row r="20343">
          <cell r="C20343" t="str">
            <v>59333-78B00</v>
          </cell>
          <cell r="D20343">
            <v>94584258</v>
          </cell>
        </row>
        <row r="20344">
          <cell r="C20344" t="str">
            <v>59341-78B00</v>
          </cell>
          <cell r="D20344">
            <v>94584259</v>
          </cell>
        </row>
        <row r="20345">
          <cell r="C20345" t="str">
            <v>59341-78B00-000</v>
          </cell>
          <cell r="D20345">
            <v>94584259</v>
          </cell>
        </row>
        <row r="20346">
          <cell r="C20346" t="str">
            <v>59350-80L00</v>
          </cell>
          <cell r="D20346">
            <v>94584260</v>
          </cell>
        </row>
        <row r="20347">
          <cell r="C20347" t="str">
            <v>59351-80L00</v>
          </cell>
          <cell r="D20347">
            <v>94584261</v>
          </cell>
        </row>
        <row r="20348">
          <cell r="C20348" t="str">
            <v>59400-80D01</v>
          </cell>
          <cell r="D20348">
            <v>94584262</v>
          </cell>
        </row>
        <row r="20349">
          <cell r="C20349" t="str">
            <v>59400-80E02</v>
          </cell>
          <cell r="D20349">
            <v>94584263</v>
          </cell>
        </row>
        <row r="20350">
          <cell r="C20350" t="str">
            <v>59400-80E11</v>
          </cell>
          <cell r="D20350">
            <v>94584264</v>
          </cell>
        </row>
        <row r="20351">
          <cell r="C20351" t="str">
            <v>59400-80P01</v>
          </cell>
          <cell r="D20351">
            <v>94584265</v>
          </cell>
        </row>
        <row r="20352">
          <cell r="C20352" t="str">
            <v>59400-83D40</v>
          </cell>
          <cell r="D20352">
            <v>94584266</v>
          </cell>
        </row>
        <row r="20353">
          <cell r="C20353" t="str">
            <v>59400-83D60</v>
          </cell>
          <cell r="D20353">
            <v>94584267</v>
          </cell>
        </row>
        <row r="20354">
          <cell r="C20354" t="str">
            <v>59400-83V01</v>
          </cell>
          <cell r="D20354">
            <v>94584268</v>
          </cell>
        </row>
        <row r="20355">
          <cell r="C20355" t="str">
            <v>59401-80D01</v>
          </cell>
          <cell r="D20355">
            <v>94584269</v>
          </cell>
        </row>
        <row r="20356">
          <cell r="C20356" t="str">
            <v>59401-80E00</v>
          </cell>
          <cell r="D20356">
            <v>94584270</v>
          </cell>
        </row>
        <row r="20357">
          <cell r="C20357" t="str">
            <v>59412A85000</v>
          </cell>
          <cell r="D20357">
            <v>94584271</v>
          </cell>
        </row>
        <row r="20358">
          <cell r="C20358" t="str">
            <v>59412A85000-000</v>
          </cell>
          <cell r="D20358">
            <v>94584271</v>
          </cell>
        </row>
        <row r="20359">
          <cell r="C20359" t="str">
            <v>59413-85200</v>
          </cell>
          <cell r="D20359">
            <v>94584272</v>
          </cell>
        </row>
        <row r="20360">
          <cell r="C20360" t="str">
            <v>59417A60C00</v>
          </cell>
          <cell r="D20360">
            <v>94584273</v>
          </cell>
        </row>
        <row r="20361">
          <cell r="C20361" t="str">
            <v>59418-80D01</v>
          </cell>
          <cell r="D20361">
            <v>94584274</v>
          </cell>
        </row>
        <row r="20362">
          <cell r="C20362" t="str">
            <v>59418A80E01</v>
          </cell>
          <cell r="D20362">
            <v>94584275</v>
          </cell>
        </row>
        <row r="20363">
          <cell r="C20363" t="str">
            <v>59430A85402</v>
          </cell>
          <cell r="D20363">
            <v>94584276</v>
          </cell>
        </row>
        <row r="20364">
          <cell r="C20364" t="str">
            <v>59431A80D12</v>
          </cell>
          <cell r="D20364">
            <v>94584277</v>
          </cell>
        </row>
        <row r="20365">
          <cell r="C20365" t="str">
            <v>59435A85000</v>
          </cell>
          <cell r="D20365">
            <v>94584278</v>
          </cell>
        </row>
        <row r="20366">
          <cell r="C20366" t="str">
            <v>59470-85400</v>
          </cell>
          <cell r="D20366">
            <v>94584279</v>
          </cell>
        </row>
        <row r="20367">
          <cell r="C20367" t="str">
            <v>59470-85400-000</v>
          </cell>
          <cell r="D20367">
            <v>94584279</v>
          </cell>
        </row>
        <row r="20368">
          <cell r="C20368" t="str">
            <v>59471-85000</v>
          </cell>
          <cell r="D20368">
            <v>94584280</v>
          </cell>
        </row>
        <row r="20369">
          <cell r="C20369" t="str">
            <v>59472-85000</v>
          </cell>
          <cell r="D20369">
            <v>94584281</v>
          </cell>
        </row>
        <row r="20370">
          <cell r="C20370" t="str">
            <v>59481-83V00</v>
          </cell>
          <cell r="D20370">
            <v>96611550</v>
          </cell>
        </row>
        <row r="20371">
          <cell r="C20371" t="str">
            <v>59481A83D00-000</v>
          </cell>
          <cell r="D20371">
            <v>96611550</v>
          </cell>
        </row>
        <row r="20372">
          <cell r="C20372" t="str">
            <v>59491A83D01</v>
          </cell>
          <cell r="D20372">
            <v>94584282</v>
          </cell>
        </row>
        <row r="20373">
          <cell r="C20373" t="str">
            <v>59501-80D00</v>
          </cell>
          <cell r="D20373">
            <v>94584283</v>
          </cell>
        </row>
        <row r="20374">
          <cell r="C20374" t="str">
            <v>59501-80E10</v>
          </cell>
          <cell r="D20374">
            <v>94584284</v>
          </cell>
        </row>
        <row r="20375">
          <cell r="C20375" t="str">
            <v>59501A80E00</v>
          </cell>
          <cell r="D20375">
            <v>94584285</v>
          </cell>
        </row>
        <row r="20376">
          <cell r="C20376" t="str">
            <v>59511A83D01</v>
          </cell>
          <cell r="D20376">
            <v>94584286</v>
          </cell>
        </row>
        <row r="20377">
          <cell r="C20377" t="str">
            <v>59520-83D00</v>
          </cell>
          <cell r="D20377">
            <v>94584287</v>
          </cell>
        </row>
        <row r="20378">
          <cell r="C20378" t="str">
            <v>59522-85510</v>
          </cell>
          <cell r="D20378">
            <v>94584288</v>
          </cell>
        </row>
        <row r="20379">
          <cell r="C20379" t="str">
            <v>59530-80D00</v>
          </cell>
          <cell r="D20379">
            <v>94584289</v>
          </cell>
        </row>
        <row r="20380">
          <cell r="C20380" t="str">
            <v>59531-80D00</v>
          </cell>
          <cell r="D20380">
            <v>94584290</v>
          </cell>
        </row>
        <row r="20381">
          <cell r="C20381" t="str">
            <v>59540-83D00</v>
          </cell>
          <cell r="D20381">
            <v>94584291</v>
          </cell>
        </row>
        <row r="20382">
          <cell r="C20382" t="str">
            <v>59540-85001</v>
          </cell>
          <cell r="D20382">
            <v>94584292</v>
          </cell>
        </row>
        <row r="20383">
          <cell r="C20383" t="str">
            <v>59561A65C00</v>
          </cell>
          <cell r="D20383">
            <v>94584293</v>
          </cell>
        </row>
        <row r="20384">
          <cell r="C20384" t="str">
            <v>59571-83D00</v>
          </cell>
          <cell r="D20384">
            <v>94584294</v>
          </cell>
        </row>
        <row r="20385">
          <cell r="C20385" t="str">
            <v>59571-83D00-000</v>
          </cell>
          <cell r="D20385">
            <v>94584294</v>
          </cell>
        </row>
        <row r="20386">
          <cell r="C20386" t="str">
            <v>59580A80E02</v>
          </cell>
          <cell r="D20386">
            <v>94584295</v>
          </cell>
        </row>
        <row r="20387">
          <cell r="C20387" t="str">
            <v>59581A80D02</v>
          </cell>
          <cell r="D20387">
            <v>94584296</v>
          </cell>
        </row>
        <row r="20388">
          <cell r="C20388" t="str">
            <v>59581A80E03</v>
          </cell>
          <cell r="D20388">
            <v>94584297</v>
          </cell>
        </row>
        <row r="20389">
          <cell r="C20389" t="str">
            <v>59700-78V00-000</v>
          </cell>
          <cell r="D20389" t="str">
            <v>tbd</v>
          </cell>
        </row>
        <row r="20390">
          <cell r="C20390" t="str">
            <v>59700A78B03</v>
          </cell>
          <cell r="D20390">
            <v>94584298</v>
          </cell>
        </row>
        <row r="20391">
          <cell r="C20391" t="str">
            <v>59710-85220</v>
          </cell>
          <cell r="D20391">
            <v>96611553</v>
          </cell>
        </row>
        <row r="20392">
          <cell r="C20392" t="str">
            <v>59711-78V00-000</v>
          </cell>
          <cell r="D20392" t="str">
            <v>tbd</v>
          </cell>
        </row>
        <row r="20393">
          <cell r="C20393" t="str">
            <v>59711-85220</v>
          </cell>
          <cell r="D20393">
            <v>96611554</v>
          </cell>
        </row>
        <row r="20394">
          <cell r="C20394" t="str">
            <v>59711A78B03</v>
          </cell>
          <cell r="D20394">
            <v>94584299</v>
          </cell>
        </row>
        <row r="20395">
          <cell r="C20395" t="str">
            <v>59712-78B00</v>
          </cell>
          <cell r="D20395">
            <v>94584300</v>
          </cell>
        </row>
        <row r="20396">
          <cell r="C20396" t="str">
            <v>59712-78B00-000</v>
          </cell>
          <cell r="D20396">
            <v>94584300</v>
          </cell>
        </row>
        <row r="20397">
          <cell r="C20397" t="str">
            <v>59713A78B00</v>
          </cell>
          <cell r="D20397">
            <v>94584301</v>
          </cell>
        </row>
        <row r="20398">
          <cell r="C20398" t="str">
            <v>59713A78B00-000</v>
          </cell>
          <cell r="D20398">
            <v>94584301</v>
          </cell>
        </row>
        <row r="20399">
          <cell r="C20399" t="str">
            <v>59714-78B00</v>
          </cell>
          <cell r="D20399">
            <v>94584302</v>
          </cell>
        </row>
        <row r="20400">
          <cell r="C20400" t="str">
            <v>59714-78B00-000</v>
          </cell>
          <cell r="D20400">
            <v>94584302</v>
          </cell>
        </row>
        <row r="20401">
          <cell r="C20401" t="str">
            <v>59715-78B00</v>
          </cell>
          <cell r="D20401">
            <v>94584303</v>
          </cell>
        </row>
        <row r="20402">
          <cell r="C20402" t="str">
            <v>59715-78B00-000</v>
          </cell>
          <cell r="D20402">
            <v>94584303</v>
          </cell>
        </row>
        <row r="20403">
          <cell r="C20403" t="str">
            <v>59720A80D00</v>
          </cell>
          <cell r="D20403">
            <v>94584304</v>
          </cell>
        </row>
        <row r="20404">
          <cell r="C20404" t="str">
            <v>59724-85000</v>
          </cell>
          <cell r="D20404">
            <v>94584305</v>
          </cell>
        </row>
        <row r="20405">
          <cell r="C20405" t="str">
            <v>59730-85300</v>
          </cell>
          <cell r="D20405">
            <v>94584306</v>
          </cell>
        </row>
        <row r="20406">
          <cell r="C20406" t="str">
            <v>59730A80E01</v>
          </cell>
          <cell r="D20406">
            <v>94584307</v>
          </cell>
        </row>
        <row r="20407">
          <cell r="C20407" t="str">
            <v>59731-85200</v>
          </cell>
          <cell r="D20407">
            <v>94584308</v>
          </cell>
        </row>
        <row r="20408">
          <cell r="C20408" t="str">
            <v>59731A80E00</v>
          </cell>
          <cell r="D20408">
            <v>94584309</v>
          </cell>
        </row>
        <row r="20409">
          <cell r="C20409" t="str">
            <v>59732-85300</v>
          </cell>
          <cell r="D20409">
            <v>94584310</v>
          </cell>
        </row>
        <row r="20410">
          <cell r="C20410" t="str">
            <v>59733A80E00</v>
          </cell>
          <cell r="D20410">
            <v>94584311</v>
          </cell>
        </row>
        <row r="20411">
          <cell r="C20411" t="str">
            <v>59740-85400</v>
          </cell>
          <cell r="D20411">
            <v>94584312</v>
          </cell>
        </row>
        <row r="20412">
          <cell r="C20412" t="str">
            <v>59741-85400</v>
          </cell>
          <cell r="D20412">
            <v>94584313</v>
          </cell>
        </row>
        <row r="20413">
          <cell r="C20413" t="str">
            <v>59742-85400</v>
          </cell>
          <cell r="D20413">
            <v>94584314</v>
          </cell>
        </row>
        <row r="20414">
          <cell r="C20414" t="str">
            <v>59743-85400</v>
          </cell>
          <cell r="D20414">
            <v>94584315</v>
          </cell>
        </row>
        <row r="20415">
          <cell r="C20415" t="str">
            <v>59744-85000</v>
          </cell>
          <cell r="D20415">
            <v>94584316</v>
          </cell>
        </row>
        <row r="20416">
          <cell r="C20416" t="str">
            <v>59760-83D00</v>
          </cell>
          <cell r="D20416">
            <v>94584317</v>
          </cell>
        </row>
        <row r="20417">
          <cell r="C20417" t="str">
            <v>59760-83D00-000</v>
          </cell>
          <cell r="D20417">
            <v>96915495</v>
          </cell>
        </row>
        <row r="20418">
          <cell r="C20418" t="str">
            <v>59760-83D00-000</v>
          </cell>
          <cell r="D20418">
            <v>94584317</v>
          </cell>
        </row>
        <row r="20419">
          <cell r="C20419" t="str">
            <v>59760A80C00</v>
          </cell>
          <cell r="D20419">
            <v>94584318</v>
          </cell>
        </row>
        <row r="20420">
          <cell r="C20420" t="str">
            <v>59761-85510</v>
          </cell>
          <cell r="D20420">
            <v>94584319</v>
          </cell>
        </row>
        <row r="20421">
          <cell r="C20421" t="str">
            <v>59762-85510</v>
          </cell>
          <cell r="D20421">
            <v>94584320</v>
          </cell>
        </row>
        <row r="20422">
          <cell r="C20422" t="str">
            <v>59763-85510</v>
          </cell>
          <cell r="D20422">
            <v>94584321</v>
          </cell>
        </row>
        <row r="20423">
          <cell r="C20423" t="str">
            <v>59764-85510</v>
          </cell>
          <cell r="D20423">
            <v>94584322</v>
          </cell>
        </row>
        <row r="20424">
          <cell r="C20424" t="str">
            <v>59764A80C00</v>
          </cell>
          <cell r="D20424">
            <v>94584323</v>
          </cell>
        </row>
        <row r="20425">
          <cell r="C20425" t="str">
            <v>59765-85510</v>
          </cell>
          <cell r="D20425">
            <v>94584324</v>
          </cell>
        </row>
        <row r="20426">
          <cell r="C20426" t="str">
            <v>59767-83D00</v>
          </cell>
          <cell r="D20426">
            <v>94584325</v>
          </cell>
        </row>
        <row r="20427">
          <cell r="C20427" t="str">
            <v>59801-85510</v>
          </cell>
          <cell r="D20427">
            <v>94584326</v>
          </cell>
        </row>
        <row r="20428">
          <cell r="C20428" t="str">
            <v>59801-85730</v>
          </cell>
          <cell r="D20428">
            <v>94584327</v>
          </cell>
        </row>
        <row r="20429">
          <cell r="C20429" t="str">
            <v>59801-85D00</v>
          </cell>
          <cell r="D20429">
            <v>94584328</v>
          </cell>
        </row>
        <row r="20430">
          <cell r="C20430" t="str">
            <v>59802-83D01</v>
          </cell>
          <cell r="D20430">
            <v>94584329</v>
          </cell>
        </row>
        <row r="20431">
          <cell r="C20431" t="str">
            <v>59802-83D01-000</v>
          </cell>
          <cell r="D20431">
            <v>96915506</v>
          </cell>
        </row>
        <row r="20432">
          <cell r="C20432" t="str">
            <v>59802-83D01-000</v>
          </cell>
          <cell r="D20432">
            <v>94584329</v>
          </cell>
        </row>
        <row r="20433">
          <cell r="C20433" t="str">
            <v>59802A80C03</v>
          </cell>
          <cell r="D20433">
            <v>94584330</v>
          </cell>
        </row>
        <row r="20434">
          <cell r="C20434" t="str">
            <v>59811A83D00</v>
          </cell>
          <cell r="D20434">
            <v>94584331</v>
          </cell>
        </row>
        <row r="20435">
          <cell r="C20435" t="str">
            <v>59811A83D00-000</v>
          </cell>
          <cell r="D20435">
            <v>94584331</v>
          </cell>
        </row>
        <row r="20436">
          <cell r="C20436" t="str">
            <v>59821A83D02</v>
          </cell>
          <cell r="D20436">
            <v>94584332</v>
          </cell>
        </row>
        <row r="20437">
          <cell r="C20437" t="str">
            <v>59822A83D00</v>
          </cell>
          <cell r="D20437">
            <v>94584333</v>
          </cell>
        </row>
        <row r="20438">
          <cell r="C20438" t="str">
            <v>59831-85510</v>
          </cell>
          <cell r="D20438">
            <v>94584334</v>
          </cell>
        </row>
        <row r="20439">
          <cell r="C20439" t="str">
            <v>59841A83D00</v>
          </cell>
          <cell r="D20439">
            <v>94584335</v>
          </cell>
        </row>
        <row r="20440">
          <cell r="C20440" t="str">
            <v>59842A85730</v>
          </cell>
          <cell r="D20440">
            <v>94584336</v>
          </cell>
        </row>
        <row r="20441">
          <cell r="C20441" t="str">
            <v>59851A83D00</v>
          </cell>
          <cell r="D20441">
            <v>94584337</v>
          </cell>
        </row>
        <row r="20442">
          <cell r="C20442" t="str">
            <v>59860-60C00</v>
          </cell>
          <cell r="D20442">
            <v>94584338</v>
          </cell>
        </row>
        <row r="20443">
          <cell r="C20443" t="str">
            <v>59860-83D00</v>
          </cell>
          <cell r="D20443">
            <v>94584339</v>
          </cell>
        </row>
        <row r="20444">
          <cell r="C20444" t="str">
            <v>59860-83D10</v>
          </cell>
          <cell r="D20444">
            <v>94584340</v>
          </cell>
        </row>
        <row r="20445">
          <cell r="C20445" t="str">
            <v>59860A80E00</v>
          </cell>
          <cell r="D20445">
            <v>94584341</v>
          </cell>
        </row>
        <row r="20446">
          <cell r="C20446" t="str">
            <v>59861-85500</v>
          </cell>
          <cell r="D20446">
            <v>94584342</v>
          </cell>
        </row>
        <row r="20447">
          <cell r="C20447" t="str">
            <v>59862-60C00</v>
          </cell>
          <cell r="D20447">
            <v>94584343</v>
          </cell>
        </row>
        <row r="20448">
          <cell r="C20448" t="str">
            <v>59862A83D00</v>
          </cell>
          <cell r="D20448">
            <v>94584344</v>
          </cell>
        </row>
        <row r="20449">
          <cell r="C20449" t="str">
            <v>59863-83D00</v>
          </cell>
          <cell r="D20449">
            <v>94584345</v>
          </cell>
        </row>
        <row r="20450">
          <cell r="C20450" t="str">
            <v>59863-85000</v>
          </cell>
          <cell r="D20450">
            <v>94584346</v>
          </cell>
        </row>
        <row r="20451">
          <cell r="C20451" t="str">
            <v>59864-83D00</v>
          </cell>
          <cell r="D20451">
            <v>94584347</v>
          </cell>
        </row>
        <row r="20452">
          <cell r="C20452" t="str">
            <v>59870-83D00</v>
          </cell>
          <cell r="D20452">
            <v>94584348</v>
          </cell>
        </row>
        <row r="20453">
          <cell r="C20453" t="str">
            <v>59870A80C01</v>
          </cell>
          <cell r="D20453">
            <v>94584349</v>
          </cell>
        </row>
        <row r="20454">
          <cell r="C20454" t="str">
            <v>59871-85500</v>
          </cell>
          <cell r="D20454">
            <v>94584350</v>
          </cell>
        </row>
        <row r="20455">
          <cell r="C20455" t="str">
            <v>59872-85500</v>
          </cell>
          <cell r="D20455">
            <v>94584351</v>
          </cell>
        </row>
        <row r="20456">
          <cell r="C20456" t="str">
            <v>59873-85500</v>
          </cell>
          <cell r="D20456">
            <v>94584352</v>
          </cell>
        </row>
        <row r="20457">
          <cell r="C20457" t="str">
            <v>59874-85500</v>
          </cell>
          <cell r="D20457">
            <v>94584353</v>
          </cell>
        </row>
        <row r="20458">
          <cell r="C20458" t="str">
            <v>59875A85500</v>
          </cell>
          <cell r="D20458">
            <v>94584354</v>
          </cell>
        </row>
        <row r="20459">
          <cell r="C20459" t="str">
            <v>59910-85511</v>
          </cell>
          <cell r="D20459">
            <v>94584355</v>
          </cell>
        </row>
        <row r="20460">
          <cell r="C20460" t="str">
            <v>59910-85511-000</v>
          </cell>
          <cell r="D20460">
            <v>94584355</v>
          </cell>
        </row>
        <row r="20461">
          <cell r="C20461" t="str">
            <v>59911-85510</v>
          </cell>
          <cell r="D20461">
            <v>94584356</v>
          </cell>
        </row>
        <row r="20462">
          <cell r="C20462" t="str">
            <v>59920-83D00</v>
          </cell>
          <cell r="D20462">
            <v>94584357</v>
          </cell>
        </row>
        <row r="20463">
          <cell r="C20463" t="str">
            <v>59920A80C00</v>
          </cell>
          <cell r="D20463">
            <v>94584358</v>
          </cell>
        </row>
        <row r="20464">
          <cell r="C20464" t="str">
            <v>59921-85741</v>
          </cell>
          <cell r="D20464">
            <v>94584359</v>
          </cell>
        </row>
        <row r="20465">
          <cell r="C20465" t="str">
            <v>59921A80C00</v>
          </cell>
          <cell r="D20465">
            <v>94584360</v>
          </cell>
        </row>
        <row r="20466">
          <cell r="C20466" t="str">
            <v>60000-78B00-F1</v>
          </cell>
          <cell r="D20466">
            <v>94584361</v>
          </cell>
        </row>
        <row r="20467">
          <cell r="C20467" t="str">
            <v>60000-78B00-F2</v>
          </cell>
          <cell r="D20467">
            <v>94584362</v>
          </cell>
        </row>
        <row r="20468">
          <cell r="C20468" t="str">
            <v>60000-78B00-F5</v>
          </cell>
          <cell r="D20468">
            <v>94584363</v>
          </cell>
        </row>
        <row r="20469">
          <cell r="C20469" t="str">
            <v>60000-78B00-F6</v>
          </cell>
          <cell r="D20469">
            <v>94584364</v>
          </cell>
        </row>
        <row r="20470">
          <cell r="C20470" t="str">
            <v>60000-78B01-F3</v>
          </cell>
          <cell r="D20470">
            <v>94584365</v>
          </cell>
        </row>
        <row r="20471">
          <cell r="C20471" t="str">
            <v>60000-78B01-F7</v>
          </cell>
          <cell r="D20471">
            <v>94584366</v>
          </cell>
        </row>
        <row r="20472">
          <cell r="C20472" t="str">
            <v>60000-78B11-F8</v>
          </cell>
          <cell r="D20472">
            <v>94584367</v>
          </cell>
        </row>
        <row r="20473">
          <cell r="C20473" t="str">
            <v>60000-85000-F1</v>
          </cell>
          <cell r="D20473">
            <v>94584368</v>
          </cell>
        </row>
        <row r="20474">
          <cell r="C20474" t="str">
            <v>60000-85000-F2</v>
          </cell>
          <cell r="D20474">
            <v>94584369</v>
          </cell>
        </row>
        <row r="20475">
          <cell r="C20475" t="str">
            <v>60000-85500-F1</v>
          </cell>
          <cell r="D20475">
            <v>94584370</v>
          </cell>
        </row>
        <row r="20476">
          <cell r="C20476" t="str">
            <v>60000-85500-F2</v>
          </cell>
          <cell r="D20476">
            <v>94584371</v>
          </cell>
        </row>
        <row r="20477">
          <cell r="C20477" t="str">
            <v>60000-85500-F3</v>
          </cell>
          <cell r="D20477">
            <v>94584372</v>
          </cell>
        </row>
        <row r="20478">
          <cell r="C20478" t="str">
            <v>60000-85500-F4</v>
          </cell>
          <cell r="D20478">
            <v>94584373</v>
          </cell>
        </row>
        <row r="20479">
          <cell r="C20479" t="str">
            <v>60000-85500-F5</v>
          </cell>
          <cell r="D20479">
            <v>94584374</v>
          </cell>
        </row>
        <row r="20480">
          <cell r="C20480" t="str">
            <v>60000-85500-F6</v>
          </cell>
          <cell r="D20480">
            <v>94584375</v>
          </cell>
        </row>
        <row r="20481">
          <cell r="C20481" t="str">
            <v>60000U68V00-F1</v>
          </cell>
          <cell r="D20481">
            <v>96915959</v>
          </cell>
        </row>
        <row r="20482">
          <cell r="C20482" t="str">
            <v>60000U85V00-F1</v>
          </cell>
          <cell r="D20482">
            <v>96915449</v>
          </cell>
        </row>
        <row r="20483">
          <cell r="C20483" t="str">
            <v>61100-78B00-F1</v>
          </cell>
          <cell r="D20483">
            <v>94584376</v>
          </cell>
        </row>
        <row r="20484">
          <cell r="C20484" t="str">
            <v>61110A78B01</v>
          </cell>
          <cell r="D20484">
            <v>94584377</v>
          </cell>
        </row>
        <row r="20485">
          <cell r="C20485" t="str">
            <v>61110A78B11</v>
          </cell>
          <cell r="D20485">
            <v>94584378</v>
          </cell>
        </row>
        <row r="20486">
          <cell r="C20486" t="str">
            <v>61111A78B00</v>
          </cell>
          <cell r="D20486">
            <v>94584379</v>
          </cell>
        </row>
        <row r="20487">
          <cell r="C20487" t="str">
            <v>61111A78B00-000</v>
          </cell>
          <cell r="D20487">
            <v>94584379</v>
          </cell>
        </row>
        <row r="20488">
          <cell r="C20488" t="str">
            <v>61112-85001</v>
          </cell>
          <cell r="D20488">
            <v>94584380</v>
          </cell>
        </row>
        <row r="20489">
          <cell r="C20489" t="str">
            <v>61112-85001-000</v>
          </cell>
          <cell r="D20489">
            <v>94584380</v>
          </cell>
        </row>
        <row r="20490">
          <cell r="C20490" t="str">
            <v>61112A85200</v>
          </cell>
          <cell r="D20490">
            <v>94584381</v>
          </cell>
        </row>
        <row r="20491">
          <cell r="C20491" t="str">
            <v>61114-70B40</v>
          </cell>
          <cell r="D20491">
            <v>94584382</v>
          </cell>
        </row>
        <row r="20492">
          <cell r="C20492" t="str">
            <v>61114-85000</v>
          </cell>
          <cell r="D20492">
            <v>94584383</v>
          </cell>
        </row>
        <row r="20493">
          <cell r="C20493" t="str">
            <v>61115-68001</v>
          </cell>
          <cell r="D20493">
            <v>94584384</v>
          </cell>
        </row>
        <row r="20494">
          <cell r="C20494" t="str">
            <v>61115-85000</v>
          </cell>
          <cell r="D20494">
            <v>94584385</v>
          </cell>
        </row>
        <row r="20495">
          <cell r="C20495" t="str">
            <v>61115-85000-000</v>
          </cell>
          <cell r="D20495">
            <v>94584385</v>
          </cell>
        </row>
        <row r="20496">
          <cell r="C20496" t="str">
            <v>61116-70B00</v>
          </cell>
          <cell r="D20496">
            <v>94584386</v>
          </cell>
        </row>
        <row r="20497">
          <cell r="C20497" t="str">
            <v>61116-70B00-000</v>
          </cell>
          <cell r="D20497">
            <v>94584386</v>
          </cell>
        </row>
        <row r="20498">
          <cell r="C20498" t="str">
            <v>61116-85000</v>
          </cell>
          <cell r="D20498">
            <v>94584387</v>
          </cell>
        </row>
        <row r="20499">
          <cell r="C20499" t="str">
            <v>61116-85000-000</v>
          </cell>
          <cell r="D20499">
            <v>94584387</v>
          </cell>
        </row>
        <row r="20500">
          <cell r="C20500" t="str">
            <v>61118A85000</v>
          </cell>
          <cell r="D20500">
            <v>94584388</v>
          </cell>
        </row>
        <row r="20501">
          <cell r="C20501" t="str">
            <v>61119-85200</v>
          </cell>
          <cell r="D20501">
            <v>94584389</v>
          </cell>
        </row>
        <row r="20502">
          <cell r="C20502" t="str">
            <v>61120-70B00</v>
          </cell>
          <cell r="D20502">
            <v>94584390</v>
          </cell>
        </row>
        <row r="20503">
          <cell r="C20503" t="str">
            <v>61120-70B00-000</v>
          </cell>
          <cell r="D20503">
            <v>94584390</v>
          </cell>
        </row>
        <row r="20504">
          <cell r="C20504" t="str">
            <v>61120A80D01</v>
          </cell>
          <cell r="D20504">
            <v>94584391</v>
          </cell>
        </row>
        <row r="20505">
          <cell r="C20505" t="str">
            <v>61120A80D01-000</v>
          </cell>
          <cell r="D20505">
            <v>94584391</v>
          </cell>
        </row>
        <row r="20506">
          <cell r="C20506" t="str">
            <v>61120A80E01</v>
          </cell>
          <cell r="D20506">
            <v>94584392</v>
          </cell>
        </row>
        <row r="20507">
          <cell r="C20507" t="str">
            <v>61121-70B00</v>
          </cell>
          <cell r="D20507">
            <v>94584393</v>
          </cell>
        </row>
        <row r="20508">
          <cell r="C20508" t="str">
            <v>61121A85000</v>
          </cell>
          <cell r="D20508">
            <v>94584394</v>
          </cell>
        </row>
        <row r="20509">
          <cell r="C20509" t="str">
            <v>61122-70B00</v>
          </cell>
          <cell r="D20509">
            <v>94584395</v>
          </cell>
        </row>
        <row r="20510">
          <cell r="C20510" t="str">
            <v>61122-85550</v>
          </cell>
          <cell r="D20510">
            <v>94584396</v>
          </cell>
        </row>
        <row r="20511">
          <cell r="C20511" t="str">
            <v>61125-85200</v>
          </cell>
          <cell r="D20511">
            <v>94584397</v>
          </cell>
        </row>
        <row r="20512">
          <cell r="C20512" t="str">
            <v>61127A80D00</v>
          </cell>
          <cell r="D20512">
            <v>94584398</v>
          </cell>
        </row>
        <row r="20513">
          <cell r="C20513" t="str">
            <v>61130A80C02</v>
          </cell>
          <cell r="D20513">
            <v>94584399</v>
          </cell>
        </row>
        <row r="20514">
          <cell r="C20514" t="str">
            <v>61130A80D02</v>
          </cell>
          <cell r="D20514">
            <v>96666127</v>
          </cell>
        </row>
        <row r="20515">
          <cell r="C20515" t="str">
            <v>61130A80D02</v>
          </cell>
          <cell r="D20515">
            <v>94584400</v>
          </cell>
        </row>
        <row r="20516">
          <cell r="C20516" t="str">
            <v>61130A83D00-F</v>
          </cell>
          <cell r="D20516">
            <v>94584402</v>
          </cell>
        </row>
        <row r="20517">
          <cell r="C20517" t="str">
            <v>61131-78B00</v>
          </cell>
          <cell r="D20517">
            <v>94584403</v>
          </cell>
        </row>
        <row r="20518">
          <cell r="C20518" t="str">
            <v>61131-78B00-000</v>
          </cell>
          <cell r="D20518">
            <v>94584403</v>
          </cell>
        </row>
        <row r="20519">
          <cell r="C20519" t="str">
            <v>61131A85001</v>
          </cell>
          <cell r="D20519">
            <v>94584404</v>
          </cell>
        </row>
        <row r="20520">
          <cell r="C20520" t="str">
            <v>61132A80C00</v>
          </cell>
          <cell r="D20520">
            <v>94584405</v>
          </cell>
        </row>
        <row r="20521">
          <cell r="C20521" t="str">
            <v>61136-78B00</v>
          </cell>
          <cell r="D20521">
            <v>94584406</v>
          </cell>
        </row>
        <row r="20522">
          <cell r="C20522" t="str">
            <v>61136-78B00-000</v>
          </cell>
          <cell r="D20522">
            <v>94584406</v>
          </cell>
        </row>
        <row r="20523">
          <cell r="C20523" t="str">
            <v>61140A80D02</v>
          </cell>
          <cell r="D20523">
            <v>94584407</v>
          </cell>
        </row>
        <row r="20524">
          <cell r="C20524" t="str">
            <v>61140A83D01-000</v>
          </cell>
          <cell r="D20524">
            <v>96612291</v>
          </cell>
        </row>
        <row r="20525">
          <cell r="C20525" t="str">
            <v>61140A83D02</v>
          </cell>
          <cell r="D20525">
            <v>94584408</v>
          </cell>
        </row>
        <row r="20526">
          <cell r="C20526" t="str">
            <v>61141-78B01</v>
          </cell>
          <cell r="D20526">
            <v>94584409</v>
          </cell>
        </row>
        <row r="20527">
          <cell r="C20527" t="str">
            <v>61141-78B01-000</v>
          </cell>
          <cell r="D20527">
            <v>94584409</v>
          </cell>
        </row>
        <row r="20528">
          <cell r="C20528" t="str">
            <v>61141-85001</v>
          </cell>
          <cell r="D20528">
            <v>94584410</v>
          </cell>
        </row>
        <row r="20529">
          <cell r="C20529" t="str">
            <v>61141A85500</v>
          </cell>
          <cell r="D20529">
            <v>94584411</v>
          </cell>
        </row>
        <row r="20530">
          <cell r="C20530" t="str">
            <v>61142-85000</v>
          </cell>
          <cell r="D20530">
            <v>94584412</v>
          </cell>
        </row>
        <row r="20531">
          <cell r="C20531" t="str">
            <v>61142-85500</v>
          </cell>
          <cell r="D20531">
            <v>94584413</v>
          </cell>
        </row>
        <row r="20532">
          <cell r="C20532" t="str">
            <v>61146-78B00</v>
          </cell>
          <cell r="D20532">
            <v>94584414</v>
          </cell>
        </row>
        <row r="20533">
          <cell r="C20533" t="str">
            <v>61146-78B00-000</v>
          </cell>
          <cell r="D20533">
            <v>94584414</v>
          </cell>
        </row>
        <row r="20534">
          <cell r="C20534" t="str">
            <v>61150A80C05</v>
          </cell>
          <cell r="D20534">
            <v>94584415</v>
          </cell>
        </row>
        <row r="20535">
          <cell r="C20535" t="str">
            <v>61150A80D02</v>
          </cell>
          <cell r="D20535">
            <v>94584416</v>
          </cell>
        </row>
        <row r="20536">
          <cell r="C20536" t="str">
            <v>61150A83D01-000</v>
          </cell>
          <cell r="D20536">
            <v>96620058</v>
          </cell>
        </row>
        <row r="20537">
          <cell r="C20537" t="str">
            <v>61150A83D02</v>
          </cell>
          <cell r="D20537">
            <v>94584417</v>
          </cell>
        </row>
        <row r="20538">
          <cell r="C20538" t="str">
            <v>61151-78B00</v>
          </cell>
          <cell r="D20538">
            <v>94584418</v>
          </cell>
        </row>
        <row r="20539">
          <cell r="C20539" t="str">
            <v>61151-78B00-000</v>
          </cell>
          <cell r="D20539">
            <v>94584418</v>
          </cell>
        </row>
        <row r="20540">
          <cell r="C20540" t="str">
            <v>61151-85401</v>
          </cell>
          <cell r="D20540">
            <v>94584419</v>
          </cell>
        </row>
        <row r="20541">
          <cell r="C20541" t="str">
            <v>61151A80C01</v>
          </cell>
          <cell r="D20541">
            <v>94584420</v>
          </cell>
        </row>
        <row r="20542">
          <cell r="C20542" t="str">
            <v>61151A85500</v>
          </cell>
          <cell r="D20542">
            <v>94584421</v>
          </cell>
        </row>
        <row r="20543">
          <cell r="C20543" t="str">
            <v>61152-85000</v>
          </cell>
          <cell r="D20543">
            <v>94584422</v>
          </cell>
        </row>
        <row r="20544">
          <cell r="C20544" t="str">
            <v>61153A80C00</v>
          </cell>
          <cell r="D20544">
            <v>94584423</v>
          </cell>
        </row>
        <row r="20545">
          <cell r="C20545" t="str">
            <v>61161A85005</v>
          </cell>
          <cell r="D20545">
            <v>94584424</v>
          </cell>
        </row>
        <row r="20546">
          <cell r="C20546" t="str">
            <v>61161A85504</v>
          </cell>
          <cell r="D20546">
            <v>94584425</v>
          </cell>
        </row>
        <row r="20547">
          <cell r="C20547" t="str">
            <v>61171A78B00</v>
          </cell>
          <cell r="D20547">
            <v>94584426</v>
          </cell>
        </row>
        <row r="20548">
          <cell r="C20548" t="str">
            <v>61171A78B00-000</v>
          </cell>
          <cell r="D20548">
            <v>94584426</v>
          </cell>
        </row>
        <row r="20549">
          <cell r="C20549" t="str">
            <v>61171A85005</v>
          </cell>
          <cell r="D20549">
            <v>94584427</v>
          </cell>
        </row>
        <row r="20550">
          <cell r="C20550" t="str">
            <v>61171A85504</v>
          </cell>
          <cell r="D20550">
            <v>94584428</v>
          </cell>
        </row>
        <row r="20551">
          <cell r="C20551" t="str">
            <v>61181A78B00</v>
          </cell>
          <cell r="D20551">
            <v>94584429</v>
          </cell>
        </row>
        <row r="20552">
          <cell r="C20552" t="str">
            <v>61181A78B00-000</v>
          </cell>
          <cell r="D20552">
            <v>94584429</v>
          </cell>
        </row>
        <row r="20553">
          <cell r="C20553" t="str">
            <v>61191-70B00</v>
          </cell>
          <cell r="D20553">
            <v>94584430</v>
          </cell>
        </row>
        <row r="20554">
          <cell r="C20554" t="str">
            <v>61191-70B00-000</v>
          </cell>
          <cell r="D20554">
            <v>94584430</v>
          </cell>
        </row>
        <row r="20555">
          <cell r="C20555" t="str">
            <v>61211A78B00-000</v>
          </cell>
          <cell r="D20555" t="str">
            <v>tbd</v>
          </cell>
        </row>
        <row r="20556">
          <cell r="C20556" t="str">
            <v>61211A78B02</v>
          </cell>
          <cell r="D20556">
            <v>94584431</v>
          </cell>
        </row>
        <row r="20557">
          <cell r="C20557" t="str">
            <v>61231A80D01</v>
          </cell>
          <cell r="D20557">
            <v>94584432</v>
          </cell>
        </row>
        <row r="20558">
          <cell r="C20558" t="str">
            <v>61241A80C02</v>
          </cell>
          <cell r="D20558">
            <v>94584433</v>
          </cell>
        </row>
        <row r="20559">
          <cell r="C20559" t="str">
            <v>61241A80D02</v>
          </cell>
          <cell r="D20559">
            <v>94584434</v>
          </cell>
        </row>
        <row r="20560">
          <cell r="C20560" t="str">
            <v>61265-67002</v>
          </cell>
          <cell r="D20560">
            <v>94584435</v>
          </cell>
        </row>
        <row r="20561">
          <cell r="C20561" t="str">
            <v>61510-78B01</v>
          </cell>
          <cell r="D20561">
            <v>94584436</v>
          </cell>
        </row>
        <row r="20562">
          <cell r="C20562" t="str">
            <v>61510A78B01</v>
          </cell>
          <cell r="D20562">
            <v>94584437</v>
          </cell>
        </row>
        <row r="20563">
          <cell r="C20563" t="str">
            <v>61510A78B02-F1</v>
          </cell>
          <cell r="D20563">
            <v>94584438</v>
          </cell>
        </row>
        <row r="20564">
          <cell r="C20564" t="str">
            <v>61511-78V00-000</v>
          </cell>
          <cell r="D20564" t="str">
            <v>tbd</v>
          </cell>
        </row>
        <row r="20565">
          <cell r="C20565" t="str">
            <v>61511A78B02</v>
          </cell>
          <cell r="D20565">
            <v>94584439</v>
          </cell>
        </row>
        <row r="20566">
          <cell r="C20566" t="str">
            <v>61512A70B00</v>
          </cell>
          <cell r="D20566">
            <v>94584440</v>
          </cell>
        </row>
        <row r="20567">
          <cell r="C20567" t="str">
            <v>61512U70B00-000</v>
          </cell>
          <cell r="D20567" t="str">
            <v>tbd</v>
          </cell>
        </row>
        <row r="20568">
          <cell r="C20568" t="str">
            <v>61513-78B00</v>
          </cell>
          <cell r="D20568">
            <v>94584441</v>
          </cell>
        </row>
        <row r="20569">
          <cell r="C20569" t="str">
            <v>61513-78B00-000</v>
          </cell>
          <cell r="D20569">
            <v>94584441</v>
          </cell>
        </row>
        <row r="20570">
          <cell r="C20570" t="str">
            <v>61514-78B00</v>
          </cell>
          <cell r="D20570">
            <v>94584442</v>
          </cell>
        </row>
        <row r="20571">
          <cell r="C20571" t="str">
            <v>61514-78B00-000</v>
          </cell>
          <cell r="D20571">
            <v>94584442</v>
          </cell>
        </row>
        <row r="20572">
          <cell r="C20572" t="str">
            <v>61515-78B00</v>
          </cell>
          <cell r="D20572">
            <v>94584443</v>
          </cell>
        </row>
        <row r="20573">
          <cell r="C20573" t="str">
            <v>61515-78B00-000</v>
          </cell>
          <cell r="D20573">
            <v>94584443</v>
          </cell>
        </row>
        <row r="20574">
          <cell r="C20574" t="str">
            <v>61517-78B00</v>
          </cell>
          <cell r="D20574">
            <v>94584444</v>
          </cell>
        </row>
        <row r="20575">
          <cell r="C20575" t="str">
            <v>61518-78B01</v>
          </cell>
          <cell r="D20575">
            <v>94584445</v>
          </cell>
        </row>
        <row r="20576">
          <cell r="C20576" t="str">
            <v>61518-78B01-000</v>
          </cell>
          <cell r="D20576">
            <v>94584445</v>
          </cell>
        </row>
        <row r="20577">
          <cell r="C20577" t="str">
            <v>61541A78B00</v>
          </cell>
          <cell r="D20577">
            <v>94584446</v>
          </cell>
        </row>
        <row r="20578">
          <cell r="C20578" t="str">
            <v>61541A78B00-000</v>
          </cell>
          <cell r="D20578">
            <v>94584446</v>
          </cell>
        </row>
        <row r="20579">
          <cell r="C20579" t="str">
            <v>61550-70B00</v>
          </cell>
          <cell r="D20579">
            <v>94584447</v>
          </cell>
        </row>
        <row r="20580">
          <cell r="C20580" t="str">
            <v>61550-70B00-000</v>
          </cell>
          <cell r="D20580">
            <v>94584447</v>
          </cell>
        </row>
        <row r="20581">
          <cell r="C20581" t="str">
            <v>61551-70B00</v>
          </cell>
          <cell r="D20581">
            <v>94584448</v>
          </cell>
        </row>
        <row r="20582">
          <cell r="C20582" t="str">
            <v>61552-70B00</v>
          </cell>
          <cell r="D20582">
            <v>94584449</v>
          </cell>
        </row>
        <row r="20583">
          <cell r="C20583" t="str">
            <v>61553-70B00</v>
          </cell>
          <cell r="D20583">
            <v>94584450</v>
          </cell>
        </row>
        <row r="20584">
          <cell r="C20584" t="str">
            <v>61561-78B00</v>
          </cell>
          <cell r="D20584">
            <v>94584451</v>
          </cell>
        </row>
        <row r="20585">
          <cell r="C20585" t="str">
            <v>61561-78B00-000</v>
          </cell>
          <cell r="D20585">
            <v>94584451</v>
          </cell>
        </row>
        <row r="20586">
          <cell r="C20586" t="str">
            <v>61571-78B00</v>
          </cell>
          <cell r="D20586">
            <v>94584452</v>
          </cell>
        </row>
        <row r="20587">
          <cell r="C20587" t="str">
            <v>61571-78B00-000</v>
          </cell>
          <cell r="D20587">
            <v>94584452</v>
          </cell>
        </row>
        <row r="20588">
          <cell r="C20588" t="str">
            <v>61611-78B00</v>
          </cell>
          <cell r="D20588">
            <v>94584453</v>
          </cell>
        </row>
        <row r="20589">
          <cell r="C20589" t="str">
            <v>61611-78B00-000</v>
          </cell>
          <cell r="D20589">
            <v>94584453</v>
          </cell>
        </row>
        <row r="20590">
          <cell r="C20590" t="str">
            <v>61661-78B00</v>
          </cell>
          <cell r="D20590">
            <v>94584454</v>
          </cell>
        </row>
        <row r="20591">
          <cell r="C20591" t="str">
            <v>61661-78B00-000</v>
          </cell>
          <cell r="D20591">
            <v>94584454</v>
          </cell>
        </row>
        <row r="20592">
          <cell r="C20592" t="str">
            <v>61700-78E00</v>
          </cell>
          <cell r="D20592">
            <v>94584455</v>
          </cell>
        </row>
        <row r="20593">
          <cell r="C20593" t="str">
            <v>61700-83D03</v>
          </cell>
          <cell r="D20593">
            <v>94584456</v>
          </cell>
        </row>
        <row r="20594">
          <cell r="C20594" t="str">
            <v>61700-83D13</v>
          </cell>
          <cell r="D20594">
            <v>94584457</v>
          </cell>
        </row>
        <row r="20595">
          <cell r="C20595" t="str">
            <v>61700-85D03</v>
          </cell>
          <cell r="D20595">
            <v>94584458</v>
          </cell>
        </row>
        <row r="20596">
          <cell r="C20596" t="str">
            <v>61700A80C04</v>
          </cell>
          <cell r="D20596">
            <v>94584459</v>
          </cell>
        </row>
        <row r="20597">
          <cell r="C20597" t="str">
            <v>61700A80C14</v>
          </cell>
          <cell r="D20597">
            <v>94584460</v>
          </cell>
        </row>
        <row r="20598">
          <cell r="C20598" t="str">
            <v>61700A80C24</v>
          </cell>
          <cell r="D20598">
            <v>94584461</v>
          </cell>
        </row>
        <row r="20599">
          <cell r="C20599" t="str">
            <v>61701-65C00-F</v>
          </cell>
          <cell r="D20599">
            <v>94584462</v>
          </cell>
        </row>
        <row r="20600">
          <cell r="C20600" t="str">
            <v>61701-83D00-F</v>
          </cell>
          <cell r="D20600">
            <v>94584463</v>
          </cell>
        </row>
        <row r="20601">
          <cell r="C20601" t="str">
            <v>61701-83D03</v>
          </cell>
          <cell r="D20601">
            <v>96861984</v>
          </cell>
        </row>
        <row r="20602">
          <cell r="C20602" t="str">
            <v>61701-83D03</v>
          </cell>
          <cell r="D20602">
            <v>94584464</v>
          </cell>
        </row>
        <row r="20603">
          <cell r="C20603" t="str">
            <v>61701A80C05</v>
          </cell>
          <cell r="D20603">
            <v>94584465</v>
          </cell>
        </row>
        <row r="20604">
          <cell r="C20604" t="str">
            <v>61711-78E00</v>
          </cell>
          <cell r="D20604">
            <v>94584466</v>
          </cell>
        </row>
        <row r="20605">
          <cell r="C20605" t="str">
            <v>61711A83D00</v>
          </cell>
          <cell r="D20605">
            <v>94584467</v>
          </cell>
        </row>
        <row r="20606">
          <cell r="C20606" t="str">
            <v>61712-78E00</v>
          </cell>
          <cell r="D20606">
            <v>94584468</v>
          </cell>
        </row>
        <row r="20607">
          <cell r="C20607" t="str">
            <v>61712A85450</v>
          </cell>
          <cell r="D20607">
            <v>94584469</v>
          </cell>
        </row>
        <row r="20608">
          <cell r="C20608" t="str">
            <v>61713-78E00</v>
          </cell>
          <cell r="D20608">
            <v>94584470</v>
          </cell>
        </row>
        <row r="20609">
          <cell r="C20609" t="str">
            <v>61714-78E00</v>
          </cell>
          <cell r="D20609">
            <v>94584471</v>
          </cell>
        </row>
        <row r="20610">
          <cell r="C20610" t="str">
            <v>61715-78E00</v>
          </cell>
          <cell r="D20610">
            <v>94584472</v>
          </cell>
        </row>
        <row r="20611">
          <cell r="C20611" t="str">
            <v>61716-78B00</v>
          </cell>
          <cell r="D20611">
            <v>94584473</v>
          </cell>
        </row>
        <row r="20612">
          <cell r="C20612" t="str">
            <v>61717-78E00</v>
          </cell>
          <cell r="D20612">
            <v>94584474</v>
          </cell>
        </row>
        <row r="20613">
          <cell r="C20613" t="str">
            <v>61718-78E00</v>
          </cell>
          <cell r="D20613">
            <v>94584475</v>
          </cell>
        </row>
        <row r="20614">
          <cell r="C20614" t="str">
            <v>61720-78E00</v>
          </cell>
          <cell r="D20614">
            <v>94584476</v>
          </cell>
        </row>
        <row r="20615">
          <cell r="C20615" t="str">
            <v>61721-75D00</v>
          </cell>
          <cell r="D20615">
            <v>94584477</v>
          </cell>
        </row>
        <row r="20616">
          <cell r="C20616" t="str">
            <v>61721-78E00</v>
          </cell>
          <cell r="D20616">
            <v>94584478</v>
          </cell>
        </row>
        <row r="20617">
          <cell r="C20617" t="str">
            <v>61722-78E00</v>
          </cell>
          <cell r="D20617">
            <v>94584479</v>
          </cell>
        </row>
        <row r="20618">
          <cell r="C20618" t="str">
            <v>61723-78E00</v>
          </cell>
          <cell r="D20618">
            <v>94584480</v>
          </cell>
        </row>
        <row r="20619">
          <cell r="C20619" t="str">
            <v>61724-78E00</v>
          </cell>
          <cell r="D20619">
            <v>94584481</v>
          </cell>
        </row>
        <row r="20620">
          <cell r="C20620" t="str">
            <v>61724-83D00</v>
          </cell>
          <cell r="D20620">
            <v>94584482</v>
          </cell>
        </row>
        <row r="20621">
          <cell r="C20621" t="str">
            <v>61725-83D02</v>
          </cell>
          <cell r="D20621">
            <v>94584483</v>
          </cell>
        </row>
        <row r="20622">
          <cell r="C20622" t="str">
            <v>61725A80C01</v>
          </cell>
          <cell r="D20622">
            <v>94584484</v>
          </cell>
        </row>
        <row r="20623">
          <cell r="C20623" t="str">
            <v>61730-78E00</v>
          </cell>
          <cell r="D20623">
            <v>94584485</v>
          </cell>
        </row>
        <row r="20624">
          <cell r="C20624" t="str">
            <v>61731-78E00</v>
          </cell>
          <cell r="D20624">
            <v>94584486</v>
          </cell>
        </row>
        <row r="20625">
          <cell r="C20625" t="str">
            <v>61731-85450</v>
          </cell>
          <cell r="D20625">
            <v>94584487</v>
          </cell>
        </row>
        <row r="20626">
          <cell r="C20626" t="str">
            <v>61741A80C00</v>
          </cell>
          <cell r="D20626">
            <v>94580442</v>
          </cell>
        </row>
        <row r="20627">
          <cell r="C20627" t="str">
            <v>61742A80C00</v>
          </cell>
          <cell r="D20627">
            <v>94584489</v>
          </cell>
        </row>
        <row r="20628">
          <cell r="C20628" t="str">
            <v>61761A83D00</v>
          </cell>
          <cell r="D20628">
            <v>94584490</v>
          </cell>
        </row>
        <row r="20629">
          <cell r="C20629" t="str">
            <v>61762-85700</v>
          </cell>
          <cell r="D20629">
            <v>94584491</v>
          </cell>
        </row>
        <row r="20630">
          <cell r="C20630" t="str">
            <v>61800-78E00</v>
          </cell>
          <cell r="D20630">
            <v>94584492</v>
          </cell>
        </row>
        <row r="20631">
          <cell r="C20631" t="str">
            <v>61801-78E00</v>
          </cell>
          <cell r="D20631">
            <v>94584493</v>
          </cell>
        </row>
        <row r="20632">
          <cell r="C20632" t="str">
            <v>61803-78E00</v>
          </cell>
          <cell r="D20632">
            <v>94584494</v>
          </cell>
        </row>
        <row r="20633">
          <cell r="C20633" t="str">
            <v>61810A85710</v>
          </cell>
          <cell r="D20633">
            <v>94584495</v>
          </cell>
        </row>
        <row r="20634">
          <cell r="C20634" t="str">
            <v>61811A85510</v>
          </cell>
          <cell r="D20634">
            <v>94584496</v>
          </cell>
        </row>
        <row r="20635">
          <cell r="C20635" t="str">
            <v>61811A85711</v>
          </cell>
          <cell r="D20635">
            <v>94584497</v>
          </cell>
        </row>
        <row r="20636">
          <cell r="C20636" t="str">
            <v>61820A85710</v>
          </cell>
          <cell r="D20636">
            <v>94584498</v>
          </cell>
        </row>
        <row r="20637">
          <cell r="C20637" t="str">
            <v>61821A85510</v>
          </cell>
          <cell r="D20637">
            <v>94584499</v>
          </cell>
        </row>
        <row r="20638">
          <cell r="C20638" t="str">
            <v>61830-83D12</v>
          </cell>
          <cell r="D20638">
            <v>94584500</v>
          </cell>
        </row>
        <row r="20639">
          <cell r="C20639" t="str">
            <v>61831A83D12</v>
          </cell>
          <cell r="D20639">
            <v>94584501</v>
          </cell>
        </row>
        <row r="20640">
          <cell r="C20640" t="str">
            <v>61831A85512</v>
          </cell>
          <cell r="D20640">
            <v>94584502</v>
          </cell>
        </row>
        <row r="20641">
          <cell r="C20641" t="str">
            <v>61834A83D10</v>
          </cell>
          <cell r="D20641">
            <v>94584503</v>
          </cell>
        </row>
        <row r="20642">
          <cell r="C20642" t="str">
            <v>61840-83D12</v>
          </cell>
          <cell r="D20642">
            <v>94584504</v>
          </cell>
        </row>
        <row r="20643">
          <cell r="C20643" t="str">
            <v>61841A83D12</v>
          </cell>
          <cell r="D20643">
            <v>94584505</v>
          </cell>
        </row>
        <row r="20644">
          <cell r="C20644" t="str">
            <v>61841A85512</v>
          </cell>
          <cell r="D20644">
            <v>94584506</v>
          </cell>
        </row>
        <row r="20645">
          <cell r="C20645" t="str">
            <v>61850A85511</v>
          </cell>
          <cell r="D20645">
            <v>94584507</v>
          </cell>
        </row>
        <row r="20646">
          <cell r="C20646" t="str">
            <v>61850A85511-000</v>
          </cell>
          <cell r="D20646">
            <v>94584507</v>
          </cell>
        </row>
        <row r="20647">
          <cell r="C20647" t="str">
            <v>61851A83D00</v>
          </cell>
          <cell r="D20647">
            <v>94584508</v>
          </cell>
        </row>
        <row r="20648">
          <cell r="C20648" t="str">
            <v>61861-85500</v>
          </cell>
          <cell r="D20648">
            <v>94584509</v>
          </cell>
        </row>
        <row r="20649">
          <cell r="C20649" t="str">
            <v>61862-85500</v>
          </cell>
          <cell r="D20649">
            <v>94584510</v>
          </cell>
        </row>
        <row r="20650">
          <cell r="C20650" t="str">
            <v>61870-85500</v>
          </cell>
          <cell r="D20650">
            <v>94584511</v>
          </cell>
        </row>
        <row r="20651">
          <cell r="C20651" t="str">
            <v>61871-85500</v>
          </cell>
          <cell r="D20651">
            <v>94584512</v>
          </cell>
        </row>
        <row r="20652">
          <cell r="C20652" t="str">
            <v>61872-85500</v>
          </cell>
          <cell r="D20652">
            <v>94584513</v>
          </cell>
        </row>
        <row r="20653">
          <cell r="C20653" t="str">
            <v>61873-85500</v>
          </cell>
          <cell r="D20653">
            <v>94584514</v>
          </cell>
        </row>
        <row r="20654">
          <cell r="C20654" t="str">
            <v>61874-85500</v>
          </cell>
          <cell r="D20654">
            <v>94584515</v>
          </cell>
        </row>
        <row r="20655">
          <cell r="C20655" t="str">
            <v>61875A85500</v>
          </cell>
          <cell r="D20655">
            <v>94584516</v>
          </cell>
        </row>
        <row r="20656">
          <cell r="C20656" t="str">
            <v>61880-85500</v>
          </cell>
          <cell r="D20656">
            <v>94584517</v>
          </cell>
        </row>
        <row r="20657">
          <cell r="C20657" t="str">
            <v>61881-85500</v>
          </cell>
          <cell r="D20657">
            <v>94584518</v>
          </cell>
        </row>
        <row r="20658">
          <cell r="C20658" t="str">
            <v>61882-85500</v>
          </cell>
          <cell r="D20658">
            <v>94584519</v>
          </cell>
        </row>
        <row r="20659">
          <cell r="C20659" t="str">
            <v>61883-85500</v>
          </cell>
          <cell r="D20659">
            <v>94584520</v>
          </cell>
        </row>
        <row r="20660">
          <cell r="C20660" t="str">
            <v>61884-85500</v>
          </cell>
          <cell r="D20660">
            <v>94584521</v>
          </cell>
        </row>
        <row r="20661">
          <cell r="C20661" t="str">
            <v>61911A83D03</v>
          </cell>
          <cell r="D20661">
            <v>94584522</v>
          </cell>
        </row>
        <row r="20662">
          <cell r="C20662" t="str">
            <v>61911A83D13</v>
          </cell>
          <cell r="D20662">
            <v>94584523</v>
          </cell>
        </row>
        <row r="20663">
          <cell r="C20663" t="str">
            <v>61911A85D01</v>
          </cell>
          <cell r="D20663">
            <v>94584524</v>
          </cell>
        </row>
        <row r="20664">
          <cell r="C20664" t="str">
            <v>61915A83D10</v>
          </cell>
          <cell r="D20664">
            <v>94584525</v>
          </cell>
        </row>
        <row r="20665">
          <cell r="C20665" t="str">
            <v>61921-85520</v>
          </cell>
          <cell r="D20665">
            <v>94584526</v>
          </cell>
        </row>
        <row r="20666">
          <cell r="C20666" t="str">
            <v>61930-85D00</v>
          </cell>
          <cell r="D20666">
            <v>94584527</v>
          </cell>
        </row>
        <row r="20667">
          <cell r="C20667" t="str">
            <v>61931-83D00</v>
          </cell>
          <cell r="D20667">
            <v>94584528</v>
          </cell>
        </row>
        <row r="20668">
          <cell r="C20668" t="str">
            <v>61931-85D00</v>
          </cell>
          <cell r="D20668">
            <v>94584529</v>
          </cell>
        </row>
        <row r="20669">
          <cell r="C20669" t="str">
            <v>61931A83D00</v>
          </cell>
          <cell r="D20669">
            <v>94584530</v>
          </cell>
        </row>
        <row r="20670">
          <cell r="C20670" t="str">
            <v>61936-85D00</v>
          </cell>
          <cell r="D20670">
            <v>94584531</v>
          </cell>
        </row>
        <row r="20671">
          <cell r="C20671" t="str">
            <v>61941-83D00</v>
          </cell>
          <cell r="D20671">
            <v>94584532</v>
          </cell>
        </row>
        <row r="20672">
          <cell r="C20672" t="str">
            <v>61951-85D00</v>
          </cell>
          <cell r="D20672">
            <v>94584533</v>
          </cell>
        </row>
        <row r="20673">
          <cell r="C20673" t="str">
            <v>62000A70B00-F1</v>
          </cell>
          <cell r="D20673">
            <v>94584534</v>
          </cell>
        </row>
        <row r="20674">
          <cell r="C20674" t="str">
            <v>62100-83D00</v>
          </cell>
          <cell r="D20674">
            <v>94584535</v>
          </cell>
        </row>
        <row r="20675">
          <cell r="C20675" t="str">
            <v>62100-83D40</v>
          </cell>
          <cell r="D20675">
            <v>94584536</v>
          </cell>
        </row>
        <row r="20676">
          <cell r="C20676" t="str">
            <v>62100-85D10</v>
          </cell>
          <cell r="D20676">
            <v>94584537</v>
          </cell>
        </row>
        <row r="20677">
          <cell r="C20677" t="str">
            <v>62100A78B03</v>
          </cell>
          <cell r="D20677">
            <v>94584538</v>
          </cell>
        </row>
        <row r="20678">
          <cell r="C20678" t="str">
            <v>62100A80D00</v>
          </cell>
          <cell r="D20678">
            <v>94584539</v>
          </cell>
        </row>
        <row r="20679">
          <cell r="C20679" t="str">
            <v>62100A83D61</v>
          </cell>
          <cell r="D20679">
            <v>94584540</v>
          </cell>
        </row>
        <row r="20680">
          <cell r="C20680" t="str">
            <v>62100A85D31</v>
          </cell>
          <cell r="D20680">
            <v>94584541</v>
          </cell>
        </row>
        <row r="20681">
          <cell r="C20681" t="str">
            <v>62111A78B01</v>
          </cell>
          <cell r="D20681">
            <v>94584542</v>
          </cell>
        </row>
        <row r="20682">
          <cell r="C20682" t="str">
            <v>62112-78B00</v>
          </cell>
          <cell r="D20682">
            <v>94584543</v>
          </cell>
        </row>
        <row r="20683">
          <cell r="C20683" t="str">
            <v>62113A78B00</v>
          </cell>
          <cell r="D20683">
            <v>94584544</v>
          </cell>
        </row>
        <row r="20684">
          <cell r="C20684" t="str">
            <v>62114-78B00</v>
          </cell>
          <cell r="D20684">
            <v>94584545</v>
          </cell>
        </row>
        <row r="20685">
          <cell r="C20685" t="str">
            <v>62115-70B00</v>
          </cell>
          <cell r="D20685">
            <v>94584546</v>
          </cell>
        </row>
        <row r="20686">
          <cell r="C20686" t="str">
            <v>62116-70B01</v>
          </cell>
          <cell r="D20686">
            <v>94584547</v>
          </cell>
        </row>
        <row r="20687">
          <cell r="C20687" t="str">
            <v>62117-70B00</v>
          </cell>
          <cell r="D20687">
            <v>94584548</v>
          </cell>
        </row>
        <row r="20688">
          <cell r="C20688" t="str">
            <v>62121A85000</v>
          </cell>
          <cell r="D20688">
            <v>94584549</v>
          </cell>
        </row>
        <row r="20689">
          <cell r="C20689" t="str">
            <v>62121A85500</v>
          </cell>
          <cell r="D20689">
            <v>94584550</v>
          </cell>
        </row>
        <row r="20690">
          <cell r="C20690" t="str">
            <v>62122-85000</v>
          </cell>
          <cell r="D20690">
            <v>94584551</v>
          </cell>
        </row>
        <row r="20691">
          <cell r="C20691" t="str">
            <v>62130-70B00</v>
          </cell>
          <cell r="D20691">
            <v>94584552</v>
          </cell>
        </row>
        <row r="20692">
          <cell r="C20692" t="str">
            <v>62131-70B00</v>
          </cell>
          <cell r="D20692">
            <v>94584553</v>
          </cell>
        </row>
        <row r="20693">
          <cell r="C20693" t="str">
            <v>62140-70B00</v>
          </cell>
          <cell r="D20693">
            <v>94584554</v>
          </cell>
        </row>
        <row r="20694">
          <cell r="C20694" t="str">
            <v>62141-70B00</v>
          </cell>
          <cell r="D20694">
            <v>94584555</v>
          </cell>
        </row>
        <row r="20695">
          <cell r="C20695" t="str">
            <v>62142-50A00</v>
          </cell>
          <cell r="D20695">
            <v>94580443</v>
          </cell>
        </row>
        <row r="20696">
          <cell r="C20696" t="str">
            <v>62143-50A00</v>
          </cell>
          <cell r="D20696">
            <v>94580444</v>
          </cell>
        </row>
        <row r="20697">
          <cell r="C20697" t="str">
            <v>62150A78B00</v>
          </cell>
          <cell r="D20697">
            <v>94584558</v>
          </cell>
        </row>
        <row r="20698">
          <cell r="C20698" t="str">
            <v>62151-78B00</v>
          </cell>
          <cell r="D20698">
            <v>94584559</v>
          </cell>
        </row>
        <row r="20699">
          <cell r="C20699" t="str">
            <v>62161-78B00</v>
          </cell>
          <cell r="D20699">
            <v>94584560</v>
          </cell>
        </row>
        <row r="20700">
          <cell r="C20700" t="str">
            <v>62162A70B00</v>
          </cell>
          <cell r="D20700">
            <v>94584561</v>
          </cell>
        </row>
        <row r="20701">
          <cell r="C20701" t="str">
            <v>62210-83D01</v>
          </cell>
          <cell r="D20701">
            <v>94584562</v>
          </cell>
        </row>
        <row r="20702">
          <cell r="C20702" t="str">
            <v>62210-83D31</v>
          </cell>
          <cell r="D20702">
            <v>94584563</v>
          </cell>
        </row>
        <row r="20703">
          <cell r="C20703" t="str">
            <v>62210-85D01</v>
          </cell>
          <cell r="D20703">
            <v>94584564</v>
          </cell>
        </row>
        <row r="20704">
          <cell r="C20704" t="str">
            <v>62211A83D02</v>
          </cell>
          <cell r="D20704">
            <v>94584565</v>
          </cell>
        </row>
        <row r="20705">
          <cell r="C20705" t="str">
            <v>62211A83D21</v>
          </cell>
          <cell r="D20705">
            <v>94584566</v>
          </cell>
        </row>
        <row r="20706">
          <cell r="C20706" t="str">
            <v>62211A83D31</v>
          </cell>
          <cell r="D20706">
            <v>94584567</v>
          </cell>
        </row>
        <row r="20707">
          <cell r="C20707" t="str">
            <v>62212A80D00</v>
          </cell>
          <cell r="D20707">
            <v>94584568</v>
          </cell>
        </row>
        <row r="20708">
          <cell r="C20708" t="str">
            <v>62212A80D10</v>
          </cell>
          <cell r="D20708">
            <v>94584569</v>
          </cell>
        </row>
        <row r="20709">
          <cell r="C20709" t="str">
            <v>62214-85500</v>
          </cell>
          <cell r="D20709">
            <v>94584570</v>
          </cell>
        </row>
        <row r="20710">
          <cell r="C20710" t="str">
            <v>62214A85521</v>
          </cell>
          <cell r="D20710">
            <v>94584571</v>
          </cell>
        </row>
        <row r="20711">
          <cell r="C20711" t="str">
            <v>62215A83D00</v>
          </cell>
          <cell r="D20711">
            <v>94584572</v>
          </cell>
        </row>
        <row r="20712">
          <cell r="C20712" t="str">
            <v>62221-85500</v>
          </cell>
          <cell r="D20712">
            <v>94584573</v>
          </cell>
        </row>
        <row r="20713">
          <cell r="C20713" t="str">
            <v>62221A85510</v>
          </cell>
          <cell r="D20713">
            <v>94584574</v>
          </cell>
        </row>
        <row r="20714">
          <cell r="C20714" t="str">
            <v>62221A85510-000</v>
          </cell>
          <cell r="D20714">
            <v>94584574</v>
          </cell>
        </row>
        <row r="20715">
          <cell r="C20715" t="str">
            <v>62231A85500</v>
          </cell>
          <cell r="D20715">
            <v>94584575</v>
          </cell>
        </row>
        <row r="20716">
          <cell r="C20716" t="str">
            <v>62300A78B02</v>
          </cell>
          <cell r="D20716">
            <v>94584576</v>
          </cell>
        </row>
        <row r="20717">
          <cell r="C20717" t="str">
            <v>62311-78B01</v>
          </cell>
          <cell r="D20717">
            <v>94584577</v>
          </cell>
        </row>
        <row r="20718">
          <cell r="C20718" t="str">
            <v>62311-85D00</v>
          </cell>
          <cell r="D20718">
            <v>94584578</v>
          </cell>
        </row>
        <row r="20719">
          <cell r="C20719" t="str">
            <v>62311A83D00</v>
          </cell>
          <cell r="D20719">
            <v>94584579</v>
          </cell>
        </row>
        <row r="20720">
          <cell r="C20720" t="str">
            <v>62311A83D11</v>
          </cell>
          <cell r="D20720">
            <v>94584580</v>
          </cell>
        </row>
        <row r="20721">
          <cell r="C20721" t="str">
            <v>62311A83D20</v>
          </cell>
          <cell r="D20721">
            <v>94584581</v>
          </cell>
        </row>
        <row r="20722">
          <cell r="C20722" t="str">
            <v>62311A85D10</v>
          </cell>
          <cell r="D20722">
            <v>94584582</v>
          </cell>
        </row>
        <row r="20723">
          <cell r="C20723" t="str">
            <v>62312-78B00</v>
          </cell>
          <cell r="D20723">
            <v>94584583</v>
          </cell>
        </row>
        <row r="20724">
          <cell r="C20724" t="str">
            <v>62312-85D00</v>
          </cell>
          <cell r="D20724">
            <v>94584584</v>
          </cell>
        </row>
        <row r="20725">
          <cell r="C20725" t="str">
            <v>62313A78B00</v>
          </cell>
          <cell r="D20725">
            <v>94584585</v>
          </cell>
        </row>
        <row r="20726">
          <cell r="C20726" t="str">
            <v>62314-70B00</v>
          </cell>
          <cell r="D20726">
            <v>94584586</v>
          </cell>
        </row>
        <row r="20727">
          <cell r="C20727" t="str">
            <v>62314A83D00</v>
          </cell>
          <cell r="D20727">
            <v>94584587</v>
          </cell>
        </row>
        <row r="20728">
          <cell r="C20728" t="str">
            <v>62315-70B00</v>
          </cell>
          <cell r="D20728">
            <v>94584588</v>
          </cell>
        </row>
        <row r="20729">
          <cell r="C20729" t="str">
            <v>62316-83D41</v>
          </cell>
          <cell r="D20729">
            <v>94584589</v>
          </cell>
        </row>
        <row r="20730">
          <cell r="C20730" t="str">
            <v>62317-70B00</v>
          </cell>
          <cell r="D20730">
            <v>94584590</v>
          </cell>
        </row>
        <row r="20731">
          <cell r="C20731" t="str">
            <v>62330-70B00</v>
          </cell>
          <cell r="D20731">
            <v>94584591</v>
          </cell>
        </row>
        <row r="20732">
          <cell r="C20732" t="str">
            <v>62331-70B00</v>
          </cell>
          <cell r="D20732">
            <v>94584592</v>
          </cell>
        </row>
        <row r="20733">
          <cell r="C20733" t="str">
            <v>62340-70B00</v>
          </cell>
          <cell r="D20733">
            <v>94584593</v>
          </cell>
        </row>
        <row r="20734">
          <cell r="C20734" t="str">
            <v>62341-70B00</v>
          </cell>
          <cell r="D20734">
            <v>94584594</v>
          </cell>
        </row>
        <row r="20735">
          <cell r="C20735" t="str">
            <v>62381A79000</v>
          </cell>
          <cell r="D20735">
            <v>94584595</v>
          </cell>
        </row>
        <row r="20736">
          <cell r="C20736" t="str">
            <v>62381A79000</v>
          </cell>
          <cell r="D20736">
            <v>94584595</v>
          </cell>
        </row>
        <row r="20737">
          <cell r="C20737" t="str">
            <v>623S1A79000</v>
          </cell>
          <cell r="D20737">
            <v>94584597</v>
          </cell>
        </row>
        <row r="20738">
          <cell r="C20738" t="str">
            <v>623S1A79000-5TC</v>
          </cell>
          <cell r="D20738">
            <v>94584598</v>
          </cell>
        </row>
        <row r="20739">
          <cell r="C20739" t="str">
            <v>62410-78E00</v>
          </cell>
          <cell r="D20739">
            <v>94584599</v>
          </cell>
        </row>
        <row r="20740">
          <cell r="C20740" t="str">
            <v>62420-78E00</v>
          </cell>
          <cell r="D20740">
            <v>94584600</v>
          </cell>
        </row>
        <row r="20741">
          <cell r="C20741" t="str">
            <v>62534-70001</v>
          </cell>
          <cell r="D20741">
            <v>94584601</v>
          </cell>
        </row>
        <row r="20742">
          <cell r="C20742" t="str">
            <v>62534-70001-000</v>
          </cell>
          <cell r="D20742">
            <v>94584601</v>
          </cell>
        </row>
        <row r="20743">
          <cell r="C20743" t="str">
            <v>62600-70B00-F1</v>
          </cell>
          <cell r="D20743">
            <v>94584602</v>
          </cell>
        </row>
        <row r="20744">
          <cell r="C20744" t="str">
            <v>62600-83D01</v>
          </cell>
          <cell r="D20744">
            <v>94584603</v>
          </cell>
        </row>
        <row r="20745">
          <cell r="C20745" t="str">
            <v>62600-83D31</v>
          </cell>
          <cell r="D20745">
            <v>94584604</v>
          </cell>
        </row>
        <row r="20746">
          <cell r="C20746" t="str">
            <v>62600-83D41</v>
          </cell>
          <cell r="D20746">
            <v>94584605</v>
          </cell>
        </row>
        <row r="20747">
          <cell r="C20747" t="str">
            <v>62600-85D11</v>
          </cell>
          <cell r="D20747">
            <v>94584606</v>
          </cell>
        </row>
        <row r="20748">
          <cell r="C20748" t="str">
            <v>62600A80D00</v>
          </cell>
          <cell r="D20748">
            <v>94584607</v>
          </cell>
        </row>
        <row r="20749">
          <cell r="C20749" t="str">
            <v>62600A83D62</v>
          </cell>
          <cell r="D20749">
            <v>94584608</v>
          </cell>
        </row>
        <row r="20750">
          <cell r="C20750" t="str">
            <v>62600A85D32</v>
          </cell>
          <cell r="D20750">
            <v>94584609</v>
          </cell>
        </row>
        <row r="20751">
          <cell r="C20751" t="str">
            <v>62611-78B00</v>
          </cell>
          <cell r="D20751">
            <v>94584610</v>
          </cell>
        </row>
        <row r="20752">
          <cell r="C20752" t="str">
            <v>62611-78B00-000</v>
          </cell>
          <cell r="D20752">
            <v>94584610</v>
          </cell>
        </row>
        <row r="20753">
          <cell r="C20753" t="str">
            <v>62614A83D00</v>
          </cell>
          <cell r="D20753">
            <v>94584611</v>
          </cell>
        </row>
        <row r="20754">
          <cell r="C20754" t="str">
            <v>62621-78B00</v>
          </cell>
          <cell r="D20754">
            <v>94584612</v>
          </cell>
        </row>
        <row r="20755">
          <cell r="C20755" t="str">
            <v>62621-78B00-000</v>
          </cell>
          <cell r="D20755">
            <v>94584612</v>
          </cell>
        </row>
        <row r="20756">
          <cell r="C20756" t="str">
            <v>62621-85400</v>
          </cell>
          <cell r="D20756">
            <v>94584613</v>
          </cell>
        </row>
        <row r="20757">
          <cell r="C20757" t="str">
            <v>62621-85450</v>
          </cell>
          <cell r="D20757">
            <v>94584614</v>
          </cell>
        </row>
        <row r="20758">
          <cell r="C20758" t="str">
            <v>62622-85000</v>
          </cell>
          <cell r="D20758">
            <v>94584615</v>
          </cell>
        </row>
        <row r="20759">
          <cell r="C20759" t="str">
            <v>62631A78B01</v>
          </cell>
          <cell r="D20759">
            <v>94584616</v>
          </cell>
        </row>
        <row r="20760">
          <cell r="C20760" t="str">
            <v>62632-70B00</v>
          </cell>
          <cell r="D20760">
            <v>94584617</v>
          </cell>
        </row>
        <row r="20761">
          <cell r="C20761" t="str">
            <v>62633-70B00</v>
          </cell>
          <cell r="D20761">
            <v>94584618</v>
          </cell>
        </row>
        <row r="20762">
          <cell r="C20762" t="str">
            <v>62640-70B00</v>
          </cell>
          <cell r="D20762">
            <v>94584619</v>
          </cell>
        </row>
        <row r="20763">
          <cell r="C20763" t="str">
            <v>62641-70B00</v>
          </cell>
          <cell r="D20763">
            <v>94584620</v>
          </cell>
        </row>
        <row r="20764">
          <cell r="C20764" t="str">
            <v>62642-70B00</v>
          </cell>
          <cell r="D20764">
            <v>94584621</v>
          </cell>
        </row>
        <row r="20765">
          <cell r="C20765" t="str">
            <v>626V1-78B00-000</v>
          </cell>
          <cell r="D20765" t="str">
            <v>tbd</v>
          </cell>
        </row>
        <row r="20766">
          <cell r="C20766" t="str">
            <v>62710-83D02</v>
          </cell>
          <cell r="D20766">
            <v>94584622</v>
          </cell>
        </row>
        <row r="20767">
          <cell r="C20767" t="str">
            <v>62710-85D02</v>
          </cell>
          <cell r="D20767">
            <v>94584623</v>
          </cell>
        </row>
        <row r="20768">
          <cell r="C20768" t="str">
            <v>62711A83D03</v>
          </cell>
          <cell r="D20768">
            <v>94584624</v>
          </cell>
        </row>
        <row r="20769">
          <cell r="C20769" t="str">
            <v>62711A83D32</v>
          </cell>
          <cell r="D20769">
            <v>94584625</v>
          </cell>
        </row>
        <row r="20770">
          <cell r="C20770" t="str">
            <v>62721A85510</v>
          </cell>
          <cell r="D20770">
            <v>94584626</v>
          </cell>
        </row>
        <row r="20771">
          <cell r="C20771" t="str">
            <v>62721A85510-000</v>
          </cell>
          <cell r="D20771">
            <v>94584626</v>
          </cell>
        </row>
        <row r="20772">
          <cell r="C20772" t="str">
            <v>62811-85D00</v>
          </cell>
          <cell r="D20772">
            <v>94584627</v>
          </cell>
        </row>
        <row r="20773">
          <cell r="C20773" t="str">
            <v>62811A83D00</v>
          </cell>
          <cell r="D20773">
            <v>94584628</v>
          </cell>
        </row>
        <row r="20774">
          <cell r="C20774" t="str">
            <v>62811A83D11</v>
          </cell>
          <cell r="D20774">
            <v>94584629</v>
          </cell>
        </row>
        <row r="20775">
          <cell r="C20775" t="str">
            <v>62811A83D20</v>
          </cell>
          <cell r="D20775">
            <v>94584630</v>
          </cell>
        </row>
        <row r="20776">
          <cell r="C20776" t="str">
            <v>62811A85D10</v>
          </cell>
          <cell r="D20776">
            <v>94584631</v>
          </cell>
        </row>
        <row r="20777">
          <cell r="C20777" t="str">
            <v>62821A78000</v>
          </cell>
          <cell r="D20777">
            <v>94584632</v>
          </cell>
        </row>
        <row r="20778">
          <cell r="C20778" t="str">
            <v>62821A78000-000</v>
          </cell>
          <cell r="D20778">
            <v>94584632</v>
          </cell>
        </row>
        <row r="20779">
          <cell r="C20779" t="str">
            <v>62821A85711</v>
          </cell>
          <cell r="D20779">
            <v>94584633</v>
          </cell>
        </row>
        <row r="20780">
          <cell r="C20780" t="str">
            <v>63000-78B00-F1</v>
          </cell>
          <cell r="D20780">
            <v>94584634</v>
          </cell>
        </row>
        <row r="20781">
          <cell r="C20781" t="str">
            <v>63100-78B00-F1</v>
          </cell>
          <cell r="D20781">
            <v>94584635</v>
          </cell>
        </row>
        <row r="20782">
          <cell r="C20782" t="str">
            <v>63100-78B01</v>
          </cell>
          <cell r="D20782">
            <v>94584636</v>
          </cell>
        </row>
        <row r="20783">
          <cell r="C20783" t="str">
            <v>63100-78E00</v>
          </cell>
          <cell r="D20783">
            <v>94584637</v>
          </cell>
        </row>
        <row r="20784">
          <cell r="C20784" t="str">
            <v>63100-83D31</v>
          </cell>
          <cell r="D20784">
            <v>94584638</v>
          </cell>
        </row>
        <row r="20785">
          <cell r="C20785" t="str">
            <v>63100A80D11</v>
          </cell>
          <cell r="D20785">
            <v>94584639</v>
          </cell>
        </row>
        <row r="20786">
          <cell r="C20786" t="str">
            <v>63100A83D21</v>
          </cell>
          <cell r="D20786">
            <v>94584640</v>
          </cell>
        </row>
        <row r="20787">
          <cell r="C20787" t="str">
            <v>63100A83D41</v>
          </cell>
          <cell r="D20787">
            <v>94584641</v>
          </cell>
        </row>
        <row r="20788">
          <cell r="C20788" t="str">
            <v>63102-85400</v>
          </cell>
          <cell r="D20788">
            <v>94584642</v>
          </cell>
        </row>
        <row r="20789">
          <cell r="C20789" t="str">
            <v>63110A60C00-F</v>
          </cell>
          <cell r="D20789">
            <v>94584643</v>
          </cell>
        </row>
        <row r="20790">
          <cell r="C20790" t="str">
            <v>63110A62C61</v>
          </cell>
          <cell r="D20790">
            <v>94584644</v>
          </cell>
        </row>
        <row r="20791">
          <cell r="C20791" t="str">
            <v>63111-78B00</v>
          </cell>
          <cell r="D20791">
            <v>94584645</v>
          </cell>
        </row>
        <row r="20792">
          <cell r="C20792" t="str">
            <v>63111-78B00-000</v>
          </cell>
          <cell r="D20792">
            <v>94584645</v>
          </cell>
        </row>
        <row r="20793">
          <cell r="C20793" t="str">
            <v>63111A60C00</v>
          </cell>
          <cell r="D20793">
            <v>94584646</v>
          </cell>
        </row>
        <row r="20794">
          <cell r="C20794" t="str">
            <v>63112-60C00</v>
          </cell>
          <cell r="D20794">
            <v>94584647</v>
          </cell>
        </row>
        <row r="20795">
          <cell r="C20795" t="str">
            <v>63121A62C11</v>
          </cell>
          <cell r="D20795">
            <v>94584648</v>
          </cell>
        </row>
        <row r="20796">
          <cell r="C20796" t="str">
            <v>63123-60C00</v>
          </cell>
          <cell r="D20796">
            <v>94584649</v>
          </cell>
        </row>
        <row r="20797">
          <cell r="C20797" t="str">
            <v>63126-60C00</v>
          </cell>
          <cell r="D20797">
            <v>94584650</v>
          </cell>
        </row>
        <row r="20798">
          <cell r="C20798" t="str">
            <v>63131-72B00</v>
          </cell>
          <cell r="D20798">
            <v>94584651</v>
          </cell>
        </row>
        <row r="20799">
          <cell r="C20799" t="str">
            <v>63131-72B00-000</v>
          </cell>
          <cell r="D20799">
            <v>94584651</v>
          </cell>
        </row>
        <row r="20800">
          <cell r="C20800" t="str">
            <v>63132-60C00</v>
          </cell>
          <cell r="D20800">
            <v>94584652</v>
          </cell>
        </row>
        <row r="20801">
          <cell r="C20801" t="str">
            <v>63133-85000</v>
          </cell>
          <cell r="D20801">
            <v>94584653</v>
          </cell>
        </row>
        <row r="20802">
          <cell r="C20802" t="str">
            <v>63134A80D00</v>
          </cell>
          <cell r="D20802">
            <v>94584654</v>
          </cell>
        </row>
        <row r="20803">
          <cell r="C20803" t="str">
            <v>63135A60C00</v>
          </cell>
          <cell r="D20803">
            <v>94584655</v>
          </cell>
        </row>
        <row r="20804">
          <cell r="C20804" t="str">
            <v>63136A60C00</v>
          </cell>
          <cell r="D20804">
            <v>94584656</v>
          </cell>
        </row>
        <row r="20805">
          <cell r="C20805" t="str">
            <v>63137-60C00</v>
          </cell>
          <cell r="D20805">
            <v>94584657</v>
          </cell>
        </row>
        <row r="20806">
          <cell r="C20806" t="str">
            <v>63141A85000</v>
          </cell>
          <cell r="D20806">
            <v>94584658</v>
          </cell>
        </row>
        <row r="20807">
          <cell r="C20807" t="str">
            <v>63141A85000-000</v>
          </cell>
          <cell r="D20807">
            <v>94584658</v>
          </cell>
        </row>
        <row r="20808">
          <cell r="C20808" t="str">
            <v>63150-85450</v>
          </cell>
          <cell r="D20808">
            <v>94584659</v>
          </cell>
        </row>
        <row r="20809">
          <cell r="C20809" t="str">
            <v>63150-85450-000</v>
          </cell>
          <cell r="D20809">
            <v>96915568</v>
          </cell>
        </row>
        <row r="20810">
          <cell r="C20810" t="str">
            <v>63150-85450-000</v>
          </cell>
          <cell r="D20810">
            <v>94584659</v>
          </cell>
        </row>
        <row r="20811">
          <cell r="C20811" t="str">
            <v>63151-85000</v>
          </cell>
          <cell r="D20811">
            <v>94584660</v>
          </cell>
        </row>
        <row r="20812">
          <cell r="C20812" t="str">
            <v>6315837U00</v>
          </cell>
          <cell r="D20812">
            <v>96915265</v>
          </cell>
        </row>
        <row r="20813">
          <cell r="C20813" t="str">
            <v>63161-85000</v>
          </cell>
          <cell r="D20813">
            <v>94584661</v>
          </cell>
        </row>
        <row r="20814">
          <cell r="C20814" t="str">
            <v>63161-85500</v>
          </cell>
          <cell r="D20814">
            <v>94584662</v>
          </cell>
        </row>
        <row r="20815">
          <cell r="C20815" t="str">
            <v>63161-85500-000</v>
          </cell>
          <cell r="D20815">
            <v>94584662</v>
          </cell>
        </row>
        <row r="20816">
          <cell r="C20816" t="str">
            <v>63181A85400</v>
          </cell>
          <cell r="D20816">
            <v>94584663</v>
          </cell>
        </row>
        <row r="20817">
          <cell r="C20817" t="str">
            <v>63210A80D22</v>
          </cell>
          <cell r="D20817">
            <v>94584664</v>
          </cell>
        </row>
        <row r="20818">
          <cell r="C20818" t="str">
            <v>63210A83D31</v>
          </cell>
          <cell r="D20818">
            <v>94584665</v>
          </cell>
        </row>
        <row r="20819">
          <cell r="C20819" t="str">
            <v>63210A83D41</v>
          </cell>
          <cell r="D20819">
            <v>94584666</v>
          </cell>
        </row>
        <row r="20820">
          <cell r="C20820" t="str">
            <v>63211-83D00</v>
          </cell>
          <cell r="D20820">
            <v>94584667</v>
          </cell>
        </row>
        <row r="20821">
          <cell r="C20821" t="str">
            <v>63211-83D00-000</v>
          </cell>
          <cell r="D20821">
            <v>94584667</v>
          </cell>
        </row>
        <row r="20822">
          <cell r="C20822" t="str">
            <v>63211A78B00</v>
          </cell>
          <cell r="D20822">
            <v>94584668</v>
          </cell>
        </row>
        <row r="20823">
          <cell r="C20823" t="str">
            <v>63211A78B00-000</v>
          </cell>
          <cell r="D20823">
            <v>94584668</v>
          </cell>
        </row>
        <row r="20824">
          <cell r="C20824" t="str">
            <v>63211A80D00</v>
          </cell>
          <cell r="D20824">
            <v>94584669</v>
          </cell>
        </row>
        <row r="20825">
          <cell r="C20825" t="str">
            <v>63211A80D22</v>
          </cell>
          <cell r="D20825">
            <v>94584670</v>
          </cell>
        </row>
        <row r="20826">
          <cell r="C20826" t="str">
            <v>63211A83D31</v>
          </cell>
          <cell r="D20826">
            <v>94584671</v>
          </cell>
        </row>
        <row r="20827">
          <cell r="C20827" t="str">
            <v>63211A83D41</v>
          </cell>
          <cell r="D20827">
            <v>94584672</v>
          </cell>
        </row>
        <row r="20828">
          <cell r="C20828" t="str">
            <v>63213A78B00</v>
          </cell>
          <cell r="D20828">
            <v>94584673</v>
          </cell>
        </row>
        <row r="20829">
          <cell r="C20829" t="str">
            <v>63213A78B00-000</v>
          </cell>
          <cell r="D20829">
            <v>94584673</v>
          </cell>
        </row>
        <row r="20830">
          <cell r="C20830" t="str">
            <v>63216-85501</v>
          </cell>
          <cell r="D20830">
            <v>94584674</v>
          </cell>
        </row>
        <row r="20831">
          <cell r="C20831" t="str">
            <v>63220-70D01</v>
          </cell>
          <cell r="D20831">
            <v>94584675</v>
          </cell>
        </row>
        <row r="20832">
          <cell r="C20832" t="str">
            <v>63221A70D00</v>
          </cell>
          <cell r="D20832">
            <v>94584676</v>
          </cell>
        </row>
        <row r="20833">
          <cell r="C20833" t="str">
            <v>63226-85500</v>
          </cell>
          <cell r="D20833">
            <v>94584677</v>
          </cell>
        </row>
        <row r="20834">
          <cell r="C20834" t="str">
            <v>63231A85500</v>
          </cell>
          <cell r="D20834">
            <v>94584678</v>
          </cell>
        </row>
        <row r="20835">
          <cell r="C20835" t="str">
            <v>63240-85500</v>
          </cell>
          <cell r="D20835">
            <v>94584679</v>
          </cell>
        </row>
        <row r="20836">
          <cell r="C20836" t="str">
            <v>63240-85500-000</v>
          </cell>
          <cell r="D20836">
            <v>94584679</v>
          </cell>
        </row>
        <row r="20837">
          <cell r="C20837" t="str">
            <v>63241-85500</v>
          </cell>
          <cell r="D20837">
            <v>94584680</v>
          </cell>
        </row>
        <row r="20838">
          <cell r="C20838" t="str">
            <v>63242-85500</v>
          </cell>
          <cell r="D20838">
            <v>94584681</v>
          </cell>
        </row>
        <row r="20839">
          <cell r="C20839" t="str">
            <v>63250-85501</v>
          </cell>
          <cell r="D20839">
            <v>94584682</v>
          </cell>
        </row>
        <row r="20840">
          <cell r="C20840" t="str">
            <v>63250-85501-000</v>
          </cell>
          <cell r="D20840">
            <v>94584682</v>
          </cell>
        </row>
        <row r="20841">
          <cell r="C20841" t="str">
            <v>63250A80E00</v>
          </cell>
          <cell r="D20841">
            <v>94584683</v>
          </cell>
        </row>
        <row r="20842">
          <cell r="C20842" t="str">
            <v>63251-85500</v>
          </cell>
          <cell r="D20842">
            <v>94584684</v>
          </cell>
        </row>
        <row r="20843">
          <cell r="C20843" t="str">
            <v>63251A80E00</v>
          </cell>
          <cell r="D20843">
            <v>94584685</v>
          </cell>
        </row>
        <row r="20844">
          <cell r="C20844" t="str">
            <v>63252-85501</v>
          </cell>
          <cell r="D20844">
            <v>94584686</v>
          </cell>
        </row>
        <row r="20845">
          <cell r="C20845" t="str">
            <v>63253-85500</v>
          </cell>
          <cell r="D20845">
            <v>94584687</v>
          </cell>
        </row>
        <row r="20846">
          <cell r="C20846" t="str">
            <v>63253A80E00</v>
          </cell>
          <cell r="D20846">
            <v>94584688</v>
          </cell>
        </row>
        <row r="20847">
          <cell r="C20847" t="str">
            <v>63261-85500</v>
          </cell>
          <cell r="D20847">
            <v>94584689</v>
          </cell>
        </row>
        <row r="20848">
          <cell r="C20848" t="str">
            <v>63262-85510</v>
          </cell>
          <cell r="D20848">
            <v>94584690</v>
          </cell>
        </row>
        <row r="20849">
          <cell r="C20849" t="str">
            <v>63262-85510-000</v>
          </cell>
          <cell r="D20849">
            <v>94584690</v>
          </cell>
        </row>
        <row r="20850">
          <cell r="C20850" t="str">
            <v>63263-85500</v>
          </cell>
          <cell r="D20850">
            <v>94584691</v>
          </cell>
        </row>
        <row r="20851">
          <cell r="C20851" t="str">
            <v>63270-85500</v>
          </cell>
          <cell r="D20851">
            <v>94584692</v>
          </cell>
        </row>
        <row r="20852">
          <cell r="C20852" t="str">
            <v>63271-85500</v>
          </cell>
          <cell r="D20852">
            <v>94584693</v>
          </cell>
        </row>
        <row r="20853">
          <cell r="C20853" t="str">
            <v>63272-85500</v>
          </cell>
          <cell r="D20853">
            <v>94584694</v>
          </cell>
        </row>
        <row r="20854">
          <cell r="C20854" t="str">
            <v>63273-85500</v>
          </cell>
          <cell r="D20854">
            <v>94584695</v>
          </cell>
        </row>
        <row r="20855">
          <cell r="C20855" t="str">
            <v>63274A85500</v>
          </cell>
          <cell r="D20855">
            <v>94584696</v>
          </cell>
        </row>
        <row r="20856">
          <cell r="C20856" t="str">
            <v>63281A85501</v>
          </cell>
          <cell r="D20856">
            <v>94584697</v>
          </cell>
        </row>
        <row r="20857">
          <cell r="C20857" t="str">
            <v>63310-78B00</v>
          </cell>
          <cell r="D20857">
            <v>94584698</v>
          </cell>
        </row>
        <row r="20858">
          <cell r="C20858" t="str">
            <v>63310-78E00</v>
          </cell>
          <cell r="D20858">
            <v>94584699</v>
          </cell>
        </row>
        <row r="20859">
          <cell r="C20859" t="str">
            <v>63310-85503</v>
          </cell>
          <cell r="D20859">
            <v>94584700</v>
          </cell>
        </row>
        <row r="20860">
          <cell r="C20860" t="str">
            <v>63310A70B00</v>
          </cell>
          <cell r="D20860">
            <v>94584701</v>
          </cell>
        </row>
        <row r="20861">
          <cell r="C20861" t="str">
            <v>63311-78E01</v>
          </cell>
          <cell r="D20861">
            <v>94584702</v>
          </cell>
        </row>
        <row r="20862">
          <cell r="C20862" t="str">
            <v>63311-85502</v>
          </cell>
          <cell r="D20862">
            <v>94584703</v>
          </cell>
        </row>
        <row r="20863">
          <cell r="C20863" t="str">
            <v>63311A78B00</v>
          </cell>
          <cell r="D20863">
            <v>94584704</v>
          </cell>
        </row>
        <row r="20864">
          <cell r="C20864" t="str">
            <v>63311A78B00-000</v>
          </cell>
          <cell r="D20864">
            <v>94584704</v>
          </cell>
        </row>
        <row r="20865">
          <cell r="C20865" t="str">
            <v>63312-78B00</v>
          </cell>
          <cell r="D20865">
            <v>94584705</v>
          </cell>
        </row>
        <row r="20866">
          <cell r="C20866" t="str">
            <v>63312-78B00-000</v>
          </cell>
          <cell r="D20866">
            <v>94584705</v>
          </cell>
        </row>
        <row r="20867">
          <cell r="C20867" t="str">
            <v>63312A85501</v>
          </cell>
          <cell r="D20867">
            <v>94584706</v>
          </cell>
        </row>
        <row r="20868">
          <cell r="C20868" t="str">
            <v>63320-85500</v>
          </cell>
          <cell r="D20868">
            <v>94584707</v>
          </cell>
        </row>
        <row r="20869">
          <cell r="C20869" t="str">
            <v>63320-85501</v>
          </cell>
          <cell r="D20869">
            <v>94584708</v>
          </cell>
        </row>
        <row r="20870">
          <cell r="C20870" t="str">
            <v>63320-85501-000</v>
          </cell>
          <cell r="D20870">
            <v>94584708</v>
          </cell>
        </row>
        <row r="20871">
          <cell r="C20871" t="str">
            <v>63321-85500</v>
          </cell>
          <cell r="D20871">
            <v>94584709</v>
          </cell>
        </row>
        <row r="20872">
          <cell r="C20872" t="str">
            <v>63321A78B00-000</v>
          </cell>
          <cell r="D20872" t="str">
            <v>tbd</v>
          </cell>
        </row>
        <row r="20873">
          <cell r="C20873" t="str">
            <v>63321A78B01</v>
          </cell>
          <cell r="D20873">
            <v>94584710</v>
          </cell>
        </row>
        <row r="20874">
          <cell r="C20874" t="str">
            <v>63328-85760</v>
          </cell>
          <cell r="D20874">
            <v>94584711</v>
          </cell>
        </row>
        <row r="20875">
          <cell r="C20875" t="str">
            <v>63328-85760-000</v>
          </cell>
          <cell r="D20875">
            <v>94584711</v>
          </cell>
        </row>
        <row r="20876">
          <cell r="C20876" t="str">
            <v>63331-85500</v>
          </cell>
          <cell r="D20876">
            <v>94584713</v>
          </cell>
        </row>
        <row r="20877">
          <cell r="C20877" t="str">
            <v>63331-85500-000</v>
          </cell>
          <cell r="D20877">
            <v>94584782</v>
          </cell>
        </row>
        <row r="20878">
          <cell r="C20878" t="str">
            <v>63331A72B00</v>
          </cell>
          <cell r="D20878">
            <v>94584714</v>
          </cell>
        </row>
        <row r="20879">
          <cell r="C20879" t="str">
            <v>63331A72B00-000</v>
          </cell>
          <cell r="D20879">
            <v>94584714</v>
          </cell>
        </row>
        <row r="20880">
          <cell r="C20880" t="str">
            <v>63336A83D01</v>
          </cell>
          <cell r="D20880">
            <v>94584715</v>
          </cell>
        </row>
        <row r="20881">
          <cell r="C20881" t="str">
            <v>63336A83D01-000</v>
          </cell>
          <cell r="D20881">
            <v>94584715</v>
          </cell>
        </row>
        <row r="20882">
          <cell r="C20882" t="str">
            <v>63341-85510</v>
          </cell>
          <cell r="D20882">
            <v>94584716</v>
          </cell>
        </row>
        <row r="20883">
          <cell r="C20883" t="str">
            <v>63341-85510-000</v>
          </cell>
          <cell r="D20883">
            <v>94584716</v>
          </cell>
        </row>
        <row r="20884">
          <cell r="C20884" t="str">
            <v>63351-85510</v>
          </cell>
          <cell r="D20884">
            <v>94584717</v>
          </cell>
        </row>
        <row r="20885">
          <cell r="C20885" t="str">
            <v>63351A78B00</v>
          </cell>
          <cell r="D20885">
            <v>94584718</v>
          </cell>
        </row>
        <row r="20886">
          <cell r="C20886" t="str">
            <v>63351A78B00-000</v>
          </cell>
          <cell r="D20886">
            <v>94584718</v>
          </cell>
        </row>
        <row r="20887">
          <cell r="C20887" t="str">
            <v>63361-85510</v>
          </cell>
          <cell r="D20887">
            <v>94584719</v>
          </cell>
        </row>
        <row r="20888">
          <cell r="C20888" t="str">
            <v>63370-85510</v>
          </cell>
          <cell r="D20888">
            <v>94584720</v>
          </cell>
        </row>
        <row r="20889">
          <cell r="C20889" t="str">
            <v>63371A85510</v>
          </cell>
          <cell r="D20889">
            <v>94584721</v>
          </cell>
        </row>
        <row r="20890">
          <cell r="C20890" t="str">
            <v>63381-85500</v>
          </cell>
          <cell r="D20890">
            <v>94584722</v>
          </cell>
        </row>
        <row r="20891">
          <cell r="C20891" t="str">
            <v>63382-85500</v>
          </cell>
          <cell r="D20891">
            <v>94584723</v>
          </cell>
        </row>
        <row r="20892">
          <cell r="C20892" t="str">
            <v>63390-85510</v>
          </cell>
          <cell r="D20892">
            <v>94584724</v>
          </cell>
        </row>
        <row r="20893">
          <cell r="C20893" t="str">
            <v>63391A85510</v>
          </cell>
          <cell r="D20893">
            <v>94584725</v>
          </cell>
        </row>
        <row r="20894">
          <cell r="C20894" t="str">
            <v>63393-85510</v>
          </cell>
          <cell r="D20894">
            <v>94584726</v>
          </cell>
        </row>
        <row r="20895">
          <cell r="C20895" t="str">
            <v>63461A70401</v>
          </cell>
          <cell r="D20895">
            <v>94584727</v>
          </cell>
        </row>
        <row r="20896">
          <cell r="C20896" t="str">
            <v>63461A70403</v>
          </cell>
          <cell r="D20896">
            <v>94580445</v>
          </cell>
        </row>
        <row r="20897">
          <cell r="C20897" t="str">
            <v>63461A70500</v>
          </cell>
          <cell r="D20897">
            <v>94584728</v>
          </cell>
        </row>
        <row r="20898">
          <cell r="C20898" t="str">
            <v>63500-78B00</v>
          </cell>
          <cell r="D20898">
            <v>94584730</v>
          </cell>
        </row>
        <row r="20899">
          <cell r="C20899" t="str">
            <v>63500-78B01</v>
          </cell>
          <cell r="D20899">
            <v>94584729</v>
          </cell>
        </row>
        <row r="20900">
          <cell r="C20900" t="str">
            <v>63500-78E00</v>
          </cell>
          <cell r="D20900">
            <v>94584730</v>
          </cell>
        </row>
        <row r="20901">
          <cell r="C20901" t="str">
            <v>63511-78B00</v>
          </cell>
          <cell r="D20901">
            <v>94584731</v>
          </cell>
        </row>
        <row r="20902">
          <cell r="C20902" t="str">
            <v>63511-78B00-000</v>
          </cell>
          <cell r="D20902">
            <v>94584731</v>
          </cell>
        </row>
        <row r="20903">
          <cell r="C20903" t="str">
            <v>63531-72B00</v>
          </cell>
          <cell r="D20903">
            <v>94584732</v>
          </cell>
        </row>
        <row r="20904">
          <cell r="C20904" t="str">
            <v>63531-72B00-000</v>
          </cell>
          <cell r="D20904">
            <v>94584732</v>
          </cell>
        </row>
        <row r="20905">
          <cell r="C20905" t="str">
            <v>63600-83D31</v>
          </cell>
          <cell r="D20905">
            <v>94584733</v>
          </cell>
        </row>
        <row r="20906">
          <cell r="C20906" t="str">
            <v>63600A80D21</v>
          </cell>
          <cell r="D20906">
            <v>94584734</v>
          </cell>
        </row>
        <row r="20907">
          <cell r="C20907" t="str">
            <v>63600A83D21</v>
          </cell>
          <cell r="D20907">
            <v>94584735</v>
          </cell>
        </row>
        <row r="20908">
          <cell r="C20908" t="str">
            <v>63600A83D41</v>
          </cell>
          <cell r="D20908">
            <v>94584736</v>
          </cell>
        </row>
        <row r="20909">
          <cell r="C20909" t="str">
            <v>63602-85400</v>
          </cell>
          <cell r="D20909">
            <v>94584737</v>
          </cell>
        </row>
        <row r="20910">
          <cell r="C20910" t="str">
            <v>63610A62C02</v>
          </cell>
          <cell r="D20910">
            <v>94584738</v>
          </cell>
        </row>
        <row r="20911">
          <cell r="C20911" t="str">
            <v>63611A60C00</v>
          </cell>
          <cell r="D20911">
            <v>94584739</v>
          </cell>
        </row>
        <row r="20912">
          <cell r="C20912" t="str">
            <v>63611A78B00</v>
          </cell>
          <cell r="D20912">
            <v>94584740</v>
          </cell>
        </row>
        <row r="20913">
          <cell r="C20913" t="str">
            <v>63611A78B00-000</v>
          </cell>
          <cell r="D20913">
            <v>94584740</v>
          </cell>
        </row>
        <row r="20914">
          <cell r="C20914" t="str">
            <v>63613A78B00</v>
          </cell>
          <cell r="D20914">
            <v>94584741</v>
          </cell>
        </row>
        <row r="20915">
          <cell r="C20915" t="str">
            <v>63613A78B00-000</v>
          </cell>
          <cell r="D20915">
            <v>94584741</v>
          </cell>
        </row>
        <row r="20916">
          <cell r="C20916" t="str">
            <v>63621A62C02</v>
          </cell>
          <cell r="D20916">
            <v>94584742</v>
          </cell>
        </row>
        <row r="20917">
          <cell r="C20917" t="str">
            <v>63623-60C00</v>
          </cell>
          <cell r="D20917">
            <v>94584743</v>
          </cell>
        </row>
        <row r="20918">
          <cell r="C20918" t="str">
            <v>63626-60C00</v>
          </cell>
          <cell r="D20918">
            <v>94584744</v>
          </cell>
        </row>
        <row r="20919">
          <cell r="C20919" t="str">
            <v>63632-60C00</v>
          </cell>
          <cell r="D20919">
            <v>94584745</v>
          </cell>
        </row>
        <row r="20920">
          <cell r="C20920" t="str">
            <v>63633-85000</v>
          </cell>
          <cell r="D20920">
            <v>94584746</v>
          </cell>
        </row>
        <row r="20921">
          <cell r="C20921" t="str">
            <v>63634A80D00</v>
          </cell>
          <cell r="D20921">
            <v>94584747</v>
          </cell>
        </row>
        <row r="20922">
          <cell r="C20922" t="str">
            <v>63641A85000</v>
          </cell>
          <cell r="D20922">
            <v>94584748</v>
          </cell>
        </row>
        <row r="20923">
          <cell r="C20923" t="str">
            <v>63641A85000-000</v>
          </cell>
          <cell r="D20923">
            <v>94584748</v>
          </cell>
        </row>
        <row r="20924">
          <cell r="C20924" t="str">
            <v>63650-85450</v>
          </cell>
          <cell r="D20924">
            <v>94584749</v>
          </cell>
        </row>
        <row r="20925">
          <cell r="C20925" t="str">
            <v>63650-85450-000</v>
          </cell>
          <cell r="D20925">
            <v>96915586</v>
          </cell>
        </row>
        <row r="20926">
          <cell r="C20926" t="str">
            <v>63651-85000</v>
          </cell>
          <cell r="D20926">
            <v>94584750</v>
          </cell>
        </row>
        <row r="20927">
          <cell r="C20927" t="str">
            <v>63661-85000</v>
          </cell>
          <cell r="D20927">
            <v>94584751</v>
          </cell>
        </row>
        <row r="20928">
          <cell r="C20928" t="str">
            <v>63661-85500</v>
          </cell>
          <cell r="D20928">
            <v>94584752</v>
          </cell>
        </row>
        <row r="20929">
          <cell r="C20929" t="str">
            <v>63661-85500-000</v>
          </cell>
          <cell r="D20929">
            <v>94584752</v>
          </cell>
        </row>
        <row r="20930">
          <cell r="C20930" t="str">
            <v>63681A85400</v>
          </cell>
          <cell r="D20930">
            <v>94584753</v>
          </cell>
        </row>
        <row r="20931">
          <cell r="C20931" t="str">
            <v>63710-78B00</v>
          </cell>
          <cell r="D20931">
            <v>94584754</v>
          </cell>
        </row>
        <row r="20932">
          <cell r="C20932" t="str">
            <v>63710-78E00</v>
          </cell>
          <cell r="D20932">
            <v>94584755</v>
          </cell>
        </row>
        <row r="20933">
          <cell r="C20933" t="str">
            <v>63710A80D22</v>
          </cell>
          <cell r="D20933">
            <v>94584756</v>
          </cell>
        </row>
        <row r="20934">
          <cell r="C20934" t="str">
            <v>63710A83D31</v>
          </cell>
          <cell r="D20934">
            <v>94584757</v>
          </cell>
        </row>
        <row r="20935">
          <cell r="C20935" t="str">
            <v>63710A83D41</v>
          </cell>
          <cell r="D20935">
            <v>94584758</v>
          </cell>
        </row>
        <row r="20936">
          <cell r="C20936" t="str">
            <v>63711-78E01</v>
          </cell>
          <cell r="D20936">
            <v>94584759</v>
          </cell>
        </row>
        <row r="20937">
          <cell r="C20937" t="str">
            <v>63711-83D00-000</v>
          </cell>
          <cell r="D20937" t="str">
            <v>tbd</v>
          </cell>
        </row>
        <row r="20938">
          <cell r="C20938" t="str">
            <v>63711A78B00</v>
          </cell>
          <cell r="D20938">
            <v>94584760</v>
          </cell>
        </row>
        <row r="20939">
          <cell r="C20939" t="str">
            <v>63711A78B00-000</v>
          </cell>
          <cell r="D20939">
            <v>94584760</v>
          </cell>
        </row>
        <row r="20940">
          <cell r="C20940" t="str">
            <v>63711A80D22</v>
          </cell>
          <cell r="D20940">
            <v>94584761</v>
          </cell>
        </row>
        <row r="20941">
          <cell r="C20941" t="str">
            <v>63711A83D31</v>
          </cell>
          <cell r="D20941">
            <v>94584762</v>
          </cell>
        </row>
        <row r="20942">
          <cell r="C20942" t="str">
            <v>63711A83D41</v>
          </cell>
          <cell r="D20942">
            <v>94584763</v>
          </cell>
        </row>
        <row r="20943">
          <cell r="C20943" t="str">
            <v>63712-78B00</v>
          </cell>
          <cell r="D20943">
            <v>94584764</v>
          </cell>
        </row>
        <row r="20944">
          <cell r="C20944" t="str">
            <v>63712-78B00-000</v>
          </cell>
          <cell r="D20944">
            <v>94584764</v>
          </cell>
        </row>
        <row r="20945">
          <cell r="C20945" t="str">
            <v>63716-85501</v>
          </cell>
          <cell r="D20945">
            <v>94584765</v>
          </cell>
        </row>
        <row r="20946">
          <cell r="C20946" t="str">
            <v>63721A78B01-000</v>
          </cell>
          <cell r="D20946" t="str">
            <v>tbd</v>
          </cell>
        </row>
        <row r="20947">
          <cell r="C20947" t="str">
            <v>63721A78B02</v>
          </cell>
          <cell r="D20947">
            <v>94584766</v>
          </cell>
        </row>
        <row r="20948">
          <cell r="C20948" t="str">
            <v>63726-85500</v>
          </cell>
          <cell r="D20948">
            <v>94584767</v>
          </cell>
        </row>
        <row r="20949">
          <cell r="C20949" t="str">
            <v>63731A72B00</v>
          </cell>
          <cell r="D20949">
            <v>94584768</v>
          </cell>
        </row>
        <row r="20950">
          <cell r="C20950" t="str">
            <v>63731A72B00-000</v>
          </cell>
          <cell r="D20950">
            <v>94584768</v>
          </cell>
        </row>
        <row r="20951">
          <cell r="C20951" t="str">
            <v>63751A78B00</v>
          </cell>
          <cell r="D20951">
            <v>94584769</v>
          </cell>
        </row>
        <row r="20952">
          <cell r="C20952" t="str">
            <v>63751A78B00-000</v>
          </cell>
          <cell r="D20952">
            <v>94584769</v>
          </cell>
        </row>
        <row r="20953">
          <cell r="C20953" t="str">
            <v>63761-85500</v>
          </cell>
          <cell r="D20953">
            <v>94584770</v>
          </cell>
        </row>
        <row r="20954">
          <cell r="C20954" t="str">
            <v>63763-85500</v>
          </cell>
          <cell r="D20954">
            <v>94584771</v>
          </cell>
        </row>
        <row r="20955">
          <cell r="C20955" t="str">
            <v>63770-85500</v>
          </cell>
          <cell r="D20955">
            <v>94584772</v>
          </cell>
        </row>
        <row r="20956">
          <cell r="C20956" t="str">
            <v>63771-85500</v>
          </cell>
          <cell r="D20956">
            <v>94584773</v>
          </cell>
        </row>
        <row r="20957">
          <cell r="C20957" t="str">
            <v>63772-85500</v>
          </cell>
          <cell r="D20957">
            <v>94584774</v>
          </cell>
        </row>
        <row r="20958">
          <cell r="C20958" t="str">
            <v>63774A85500</v>
          </cell>
          <cell r="D20958">
            <v>94584775</v>
          </cell>
        </row>
        <row r="20959">
          <cell r="C20959" t="str">
            <v>63810-85503</v>
          </cell>
          <cell r="D20959">
            <v>94584776</v>
          </cell>
        </row>
        <row r="20960">
          <cell r="C20960" t="str">
            <v>63811-85502</v>
          </cell>
          <cell r="D20960">
            <v>94584777</v>
          </cell>
        </row>
        <row r="20961">
          <cell r="C20961" t="str">
            <v>63812A85501</v>
          </cell>
          <cell r="D20961">
            <v>94584778</v>
          </cell>
        </row>
        <row r="20962">
          <cell r="C20962" t="str">
            <v>63820-85501</v>
          </cell>
          <cell r="D20962">
            <v>94584779</v>
          </cell>
        </row>
        <row r="20963">
          <cell r="C20963" t="str">
            <v>63820-85501-000</v>
          </cell>
          <cell r="D20963">
            <v>94584779</v>
          </cell>
        </row>
        <row r="20964">
          <cell r="C20964" t="str">
            <v>63821-85500</v>
          </cell>
          <cell r="D20964">
            <v>94584780</v>
          </cell>
        </row>
        <row r="20965">
          <cell r="C20965" t="str">
            <v>63828-85760</v>
          </cell>
          <cell r="D20965">
            <v>94584781</v>
          </cell>
        </row>
        <row r="20966">
          <cell r="C20966" t="str">
            <v>63828-85760-000</v>
          </cell>
          <cell r="D20966">
            <v>94584781</v>
          </cell>
        </row>
        <row r="20967">
          <cell r="C20967" t="str">
            <v>63831-85500</v>
          </cell>
          <cell r="D20967">
            <v>94584782</v>
          </cell>
        </row>
        <row r="20968">
          <cell r="C20968" t="str">
            <v>63831-85500-000</v>
          </cell>
          <cell r="D20968">
            <v>94584713</v>
          </cell>
        </row>
        <row r="20969">
          <cell r="C20969" t="str">
            <v>63841-85510</v>
          </cell>
          <cell r="D20969">
            <v>94584783</v>
          </cell>
        </row>
        <row r="20970">
          <cell r="C20970" t="str">
            <v>63841-85510-000</v>
          </cell>
          <cell r="D20970">
            <v>94584783</v>
          </cell>
        </row>
        <row r="20971">
          <cell r="C20971" t="str">
            <v>63851-85510</v>
          </cell>
          <cell r="D20971">
            <v>94584784</v>
          </cell>
        </row>
        <row r="20972">
          <cell r="C20972" t="str">
            <v>63861-85510</v>
          </cell>
          <cell r="D20972">
            <v>94584785</v>
          </cell>
        </row>
        <row r="20973">
          <cell r="C20973" t="str">
            <v>63870-85510</v>
          </cell>
          <cell r="D20973">
            <v>94584786</v>
          </cell>
        </row>
        <row r="20974">
          <cell r="C20974" t="str">
            <v>63871A85510</v>
          </cell>
          <cell r="D20974">
            <v>94584787</v>
          </cell>
        </row>
        <row r="20975">
          <cell r="C20975" t="str">
            <v>63882-85500</v>
          </cell>
          <cell r="D20975">
            <v>94584788</v>
          </cell>
        </row>
        <row r="20976">
          <cell r="C20976" t="str">
            <v>63890-85510</v>
          </cell>
          <cell r="D20976">
            <v>94584789</v>
          </cell>
        </row>
        <row r="20977">
          <cell r="C20977" t="str">
            <v>63891A85510</v>
          </cell>
          <cell r="D20977">
            <v>94584790</v>
          </cell>
        </row>
        <row r="20978">
          <cell r="C20978" t="str">
            <v>63893-85510</v>
          </cell>
          <cell r="D20978">
            <v>94584791</v>
          </cell>
        </row>
        <row r="20979">
          <cell r="C20979" t="str">
            <v>64000-78B00-F1</v>
          </cell>
          <cell r="D20979">
            <v>94584792</v>
          </cell>
        </row>
        <row r="20980">
          <cell r="C20980" t="str">
            <v>64100-78B01</v>
          </cell>
          <cell r="D20980">
            <v>94584793</v>
          </cell>
        </row>
        <row r="20981">
          <cell r="C20981" t="str">
            <v>64100-78B10</v>
          </cell>
          <cell r="D20981">
            <v>94584794</v>
          </cell>
        </row>
        <row r="20982">
          <cell r="C20982" t="str">
            <v>64111-72B00-F1</v>
          </cell>
          <cell r="D20982">
            <v>94584795</v>
          </cell>
        </row>
        <row r="20983">
          <cell r="C20983" t="str">
            <v>64111-78B10</v>
          </cell>
          <cell r="D20983">
            <v>94584796</v>
          </cell>
        </row>
        <row r="20984">
          <cell r="C20984" t="str">
            <v>64111-78B10-000</v>
          </cell>
          <cell r="D20984">
            <v>94584796</v>
          </cell>
        </row>
        <row r="20985">
          <cell r="C20985" t="str">
            <v>64112-84000</v>
          </cell>
          <cell r="D20985">
            <v>94584797</v>
          </cell>
        </row>
        <row r="20986">
          <cell r="C20986" t="str">
            <v>64112-84000-000</v>
          </cell>
          <cell r="D20986">
            <v>94584797</v>
          </cell>
        </row>
        <row r="20987">
          <cell r="C20987" t="str">
            <v>64120A78B01</v>
          </cell>
          <cell r="D20987">
            <v>94584798</v>
          </cell>
        </row>
        <row r="20988">
          <cell r="C20988" t="str">
            <v>64120A78B01-000</v>
          </cell>
          <cell r="D20988">
            <v>94584798</v>
          </cell>
        </row>
        <row r="20989">
          <cell r="C20989" t="str">
            <v>64121A78B00</v>
          </cell>
          <cell r="D20989">
            <v>94584799</v>
          </cell>
        </row>
        <row r="20990">
          <cell r="C20990" t="str">
            <v>64122A78B00</v>
          </cell>
          <cell r="D20990">
            <v>94584800</v>
          </cell>
        </row>
        <row r="20991">
          <cell r="C20991" t="str">
            <v>64123-70B00</v>
          </cell>
          <cell r="D20991">
            <v>94584801</v>
          </cell>
        </row>
        <row r="20992">
          <cell r="C20992" t="str">
            <v>64130-78B01</v>
          </cell>
          <cell r="D20992">
            <v>94584802</v>
          </cell>
        </row>
        <row r="20993">
          <cell r="C20993" t="str">
            <v>64130-78B01-000</v>
          </cell>
          <cell r="D20993">
            <v>94584802</v>
          </cell>
        </row>
        <row r="20994">
          <cell r="C20994" t="str">
            <v>64131-78B00</v>
          </cell>
          <cell r="D20994">
            <v>94584803</v>
          </cell>
        </row>
        <row r="20995">
          <cell r="C20995" t="str">
            <v>64140-84000-000</v>
          </cell>
          <cell r="D20995" t="str">
            <v>tbd</v>
          </cell>
        </row>
        <row r="20996">
          <cell r="C20996" t="str">
            <v>64140-84001</v>
          </cell>
          <cell r="D20996">
            <v>94584804</v>
          </cell>
        </row>
        <row r="20997">
          <cell r="C20997" t="str">
            <v>64141-84000</v>
          </cell>
          <cell r="D20997">
            <v>94584805</v>
          </cell>
        </row>
        <row r="20998">
          <cell r="C20998" t="str">
            <v>64150A78B00</v>
          </cell>
          <cell r="D20998">
            <v>94584806</v>
          </cell>
        </row>
        <row r="20999">
          <cell r="C20999" t="str">
            <v>64151A78B01</v>
          </cell>
          <cell r="D20999">
            <v>94584807</v>
          </cell>
        </row>
        <row r="21000">
          <cell r="C21000" t="str">
            <v>64151A78B01-000</v>
          </cell>
          <cell r="D21000">
            <v>94584807</v>
          </cell>
        </row>
        <row r="21001">
          <cell r="C21001" t="str">
            <v>64152-70B00</v>
          </cell>
          <cell r="D21001">
            <v>94584808</v>
          </cell>
        </row>
        <row r="21002">
          <cell r="C21002" t="str">
            <v>64152-70B00-000</v>
          </cell>
          <cell r="D21002">
            <v>94584808</v>
          </cell>
        </row>
        <row r="21003">
          <cell r="C21003" t="str">
            <v>64153-78B00</v>
          </cell>
          <cell r="D21003">
            <v>94584809</v>
          </cell>
        </row>
        <row r="21004">
          <cell r="C21004" t="str">
            <v>64153-78B00-000</v>
          </cell>
          <cell r="D21004">
            <v>94584809</v>
          </cell>
        </row>
        <row r="21005">
          <cell r="C21005" t="str">
            <v>64160-70B00</v>
          </cell>
          <cell r="D21005">
            <v>94584810</v>
          </cell>
        </row>
        <row r="21006">
          <cell r="C21006" t="str">
            <v>64160A78B00</v>
          </cell>
          <cell r="D21006">
            <v>94584811</v>
          </cell>
        </row>
        <row r="21007">
          <cell r="C21007" t="str">
            <v>64180A78B00</v>
          </cell>
          <cell r="D21007">
            <v>94584812</v>
          </cell>
        </row>
        <row r="21008">
          <cell r="C21008" t="str">
            <v>64181-70B00</v>
          </cell>
          <cell r="D21008">
            <v>94584813</v>
          </cell>
        </row>
        <row r="21009">
          <cell r="C21009" t="str">
            <v>64211-85000</v>
          </cell>
          <cell r="D21009">
            <v>94584814</v>
          </cell>
        </row>
        <row r="21010">
          <cell r="C21010" t="str">
            <v>64211-85510</v>
          </cell>
          <cell r="D21010">
            <v>94584815</v>
          </cell>
        </row>
        <row r="21011">
          <cell r="C21011" t="str">
            <v>64211-85520</v>
          </cell>
          <cell r="D21011">
            <v>94584816</v>
          </cell>
        </row>
        <row r="21012">
          <cell r="C21012" t="str">
            <v>64222-82000</v>
          </cell>
          <cell r="D21012">
            <v>94580446</v>
          </cell>
        </row>
        <row r="21013">
          <cell r="C21013" t="str">
            <v>64232A80100</v>
          </cell>
          <cell r="D21013">
            <v>94584818</v>
          </cell>
        </row>
        <row r="21014">
          <cell r="C21014" t="str">
            <v>64233-80101</v>
          </cell>
          <cell r="D21014">
            <v>94584819</v>
          </cell>
        </row>
        <row r="21015">
          <cell r="C21015" t="str">
            <v>64352A78000</v>
          </cell>
          <cell r="D21015">
            <v>94584820</v>
          </cell>
        </row>
        <row r="21016">
          <cell r="C21016" t="str">
            <v>64352A78000-000</v>
          </cell>
          <cell r="D21016">
            <v>94584820</v>
          </cell>
        </row>
        <row r="21017">
          <cell r="C21017" t="str">
            <v>64500-78B02</v>
          </cell>
          <cell r="D21017">
            <v>94584821</v>
          </cell>
        </row>
        <row r="21018">
          <cell r="C21018" t="str">
            <v>64500-78B11</v>
          </cell>
          <cell r="D21018">
            <v>94584822</v>
          </cell>
        </row>
        <row r="21019">
          <cell r="C21019" t="str">
            <v>64511-78B11</v>
          </cell>
          <cell r="D21019">
            <v>94584823</v>
          </cell>
        </row>
        <row r="21020">
          <cell r="C21020" t="str">
            <v>64511-78B11-000</v>
          </cell>
          <cell r="D21020">
            <v>94584823</v>
          </cell>
        </row>
        <row r="21021">
          <cell r="C21021" t="str">
            <v>64520A78B01</v>
          </cell>
          <cell r="D21021">
            <v>94584824</v>
          </cell>
        </row>
        <row r="21022">
          <cell r="C21022" t="str">
            <v>64520A78B01-000</v>
          </cell>
          <cell r="D21022">
            <v>94584824</v>
          </cell>
        </row>
        <row r="21023">
          <cell r="C21023" t="str">
            <v>64521A78B01</v>
          </cell>
          <cell r="D21023">
            <v>94584825</v>
          </cell>
        </row>
        <row r="21024">
          <cell r="C21024" t="str">
            <v>64530-78B01</v>
          </cell>
          <cell r="D21024">
            <v>94584826</v>
          </cell>
        </row>
        <row r="21025">
          <cell r="C21025" t="str">
            <v>64530-78B01-000</v>
          </cell>
          <cell r="D21025">
            <v>94584826</v>
          </cell>
        </row>
        <row r="21026">
          <cell r="C21026" t="str">
            <v>64531-78B00</v>
          </cell>
          <cell r="D21026">
            <v>94584827</v>
          </cell>
        </row>
        <row r="21027">
          <cell r="C21027" t="str">
            <v>64550A78B00</v>
          </cell>
          <cell r="D21027">
            <v>94584828</v>
          </cell>
        </row>
        <row r="21028">
          <cell r="C21028" t="str">
            <v>64551A78B01</v>
          </cell>
          <cell r="D21028">
            <v>94584829</v>
          </cell>
        </row>
        <row r="21029">
          <cell r="C21029" t="str">
            <v>64551A78B01-000</v>
          </cell>
          <cell r="D21029">
            <v>94584829</v>
          </cell>
        </row>
        <row r="21030">
          <cell r="C21030" t="str">
            <v>64553-78B00</v>
          </cell>
          <cell r="D21030">
            <v>94584830</v>
          </cell>
        </row>
        <row r="21031">
          <cell r="C21031" t="str">
            <v>64553-78B00-000</v>
          </cell>
          <cell r="D21031">
            <v>94584830</v>
          </cell>
        </row>
        <row r="21032">
          <cell r="C21032" t="str">
            <v>64561-78B10</v>
          </cell>
          <cell r="D21032">
            <v>94584831</v>
          </cell>
        </row>
        <row r="21033">
          <cell r="C21033" t="str">
            <v>64561-78B10-000</v>
          </cell>
          <cell r="D21033">
            <v>94584831</v>
          </cell>
        </row>
        <row r="21034">
          <cell r="C21034" t="str">
            <v>64570-78B10</v>
          </cell>
          <cell r="D21034">
            <v>94584832</v>
          </cell>
        </row>
        <row r="21035">
          <cell r="C21035" t="str">
            <v>64570-78B10-000</v>
          </cell>
          <cell r="D21035">
            <v>94584832</v>
          </cell>
        </row>
        <row r="21036">
          <cell r="C21036" t="str">
            <v>64570-78B20</v>
          </cell>
          <cell r="D21036">
            <v>94584833</v>
          </cell>
        </row>
        <row r="21037">
          <cell r="C21037" t="str">
            <v>64571-78B10</v>
          </cell>
          <cell r="D21037">
            <v>94584834</v>
          </cell>
        </row>
        <row r="21038">
          <cell r="C21038" t="str">
            <v>64572-78B10</v>
          </cell>
          <cell r="D21038">
            <v>94584835</v>
          </cell>
        </row>
        <row r="21039">
          <cell r="C21039" t="str">
            <v>64573-78B10</v>
          </cell>
          <cell r="D21039">
            <v>94584836</v>
          </cell>
        </row>
        <row r="21040">
          <cell r="C21040" t="str">
            <v>64574-78B10</v>
          </cell>
          <cell r="D21040">
            <v>94584837</v>
          </cell>
        </row>
        <row r="21041">
          <cell r="C21041" t="str">
            <v>64575-78B10</v>
          </cell>
          <cell r="D21041">
            <v>94584838</v>
          </cell>
        </row>
        <row r="21042">
          <cell r="C21042" t="str">
            <v>64580A78B00</v>
          </cell>
          <cell r="D21042">
            <v>94584839</v>
          </cell>
        </row>
        <row r="21043">
          <cell r="C21043" t="str">
            <v>64581-70B00</v>
          </cell>
          <cell r="D21043">
            <v>94584840</v>
          </cell>
        </row>
        <row r="21044">
          <cell r="C21044" t="str">
            <v>64600-85531</v>
          </cell>
          <cell r="D21044">
            <v>94584841</v>
          </cell>
        </row>
        <row r="21045">
          <cell r="C21045" t="str">
            <v>64600-85531-000</v>
          </cell>
          <cell r="D21045">
            <v>94584841</v>
          </cell>
        </row>
        <row r="21046">
          <cell r="C21046" t="str">
            <v>64610-85521</v>
          </cell>
          <cell r="D21046">
            <v>94584842</v>
          </cell>
        </row>
        <row r="21047">
          <cell r="C21047" t="str">
            <v>64611-85511</v>
          </cell>
          <cell r="D21047">
            <v>94584843</v>
          </cell>
        </row>
        <row r="21048">
          <cell r="C21048" t="str">
            <v>64612A85510</v>
          </cell>
          <cell r="D21048">
            <v>94584844</v>
          </cell>
        </row>
        <row r="21049">
          <cell r="C21049" t="str">
            <v>64613A85510</v>
          </cell>
          <cell r="D21049">
            <v>94584845</v>
          </cell>
        </row>
        <row r="21050">
          <cell r="C21050" t="str">
            <v>64621A85510</v>
          </cell>
          <cell r="D21050">
            <v>94584846</v>
          </cell>
        </row>
        <row r="21051">
          <cell r="C21051" t="str">
            <v>65000-70B10-F1</v>
          </cell>
          <cell r="D21051">
            <v>94584847</v>
          </cell>
        </row>
        <row r="21052">
          <cell r="C21052" t="str">
            <v>65111A78B00</v>
          </cell>
          <cell r="D21052">
            <v>94584848</v>
          </cell>
        </row>
        <row r="21053">
          <cell r="C21053" t="str">
            <v>65111A78B00-000</v>
          </cell>
          <cell r="D21053">
            <v>94584848</v>
          </cell>
        </row>
        <row r="21054">
          <cell r="C21054" t="str">
            <v>65111A78B10</v>
          </cell>
          <cell r="D21054">
            <v>94584849</v>
          </cell>
        </row>
        <row r="21055">
          <cell r="C21055" t="str">
            <v>65112-84000</v>
          </cell>
          <cell r="D21055">
            <v>94584850</v>
          </cell>
        </row>
        <row r="21056">
          <cell r="C21056" t="str">
            <v>65113-78B00</v>
          </cell>
          <cell r="D21056">
            <v>94584851</v>
          </cell>
        </row>
        <row r="21057">
          <cell r="C21057" t="str">
            <v>65121-78B00</v>
          </cell>
          <cell r="D21057">
            <v>94584852</v>
          </cell>
        </row>
        <row r="21058">
          <cell r="C21058" t="str">
            <v>65130-78B00</v>
          </cell>
          <cell r="D21058">
            <v>94584853</v>
          </cell>
        </row>
        <row r="21059">
          <cell r="C21059" t="str">
            <v>65131-78B00</v>
          </cell>
          <cell r="D21059">
            <v>94584854</v>
          </cell>
        </row>
        <row r="21060">
          <cell r="C21060" t="str">
            <v>65132-70B00</v>
          </cell>
          <cell r="D21060">
            <v>94584855</v>
          </cell>
        </row>
        <row r="21061">
          <cell r="C21061" t="str">
            <v>65132-70B00-000</v>
          </cell>
          <cell r="D21061">
            <v>94584855</v>
          </cell>
        </row>
        <row r="21062">
          <cell r="C21062" t="str">
            <v>65133-70B00</v>
          </cell>
          <cell r="D21062">
            <v>94584856</v>
          </cell>
        </row>
        <row r="21063">
          <cell r="C21063" t="str">
            <v>65133-70B00-000</v>
          </cell>
          <cell r="D21063">
            <v>94584856</v>
          </cell>
        </row>
        <row r="21064">
          <cell r="C21064" t="str">
            <v>65212-79000</v>
          </cell>
          <cell r="D21064">
            <v>94584857</v>
          </cell>
        </row>
        <row r="21065">
          <cell r="C21065" t="str">
            <v>65213-79001</v>
          </cell>
          <cell r="D21065">
            <v>94584858</v>
          </cell>
        </row>
        <row r="21066">
          <cell r="C21066" t="str">
            <v>65215-79000</v>
          </cell>
          <cell r="D21066">
            <v>94584859</v>
          </cell>
        </row>
        <row r="21067">
          <cell r="C21067" t="str">
            <v>65219-79100</v>
          </cell>
          <cell r="D21067">
            <v>94584860</v>
          </cell>
        </row>
        <row r="21068">
          <cell r="C21068" t="str">
            <v>65219-80D00</v>
          </cell>
          <cell r="D21068">
            <v>94584861</v>
          </cell>
        </row>
        <row r="21069">
          <cell r="C21069" t="str">
            <v>65223-79001</v>
          </cell>
          <cell r="D21069">
            <v>94584862</v>
          </cell>
        </row>
        <row r="21070">
          <cell r="C21070" t="str">
            <v>65227-79000</v>
          </cell>
          <cell r="D21070">
            <v>94584863</v>
          </cell>
        </row>
        <row r="21071">
          <cell r="C21071" t="str">
            <v>65232-80D00</v>
          </cell>
          <cell r="D21071">
            <v>94584864</v>
          </cell>
        </row>
        <row r="21072">
          <cell r="C21072" t="str">
            <v>65233A80D00</v>
          </cell>
          <cell r="D21072">
            <v>94584865</v>
          </cell>
        </row>
        <row r="21073">
          <cell r="C21073" t="str">
            <v>65240A80D00</v>
          </cell>
          <cell r="D21073">
            <v>94584866</v>
          </cell>
        </row>
        <row r="21074">
          <cell r="C21074" t="str">
            <v>65241A80D00</v>
          </cell>
          <cell r="D21074">
            <v>94584867</v>
          </cell>
        </row>
        <row r="21075">
          <cell r="C21075" t="str">
            <v>65270A80D01</v>
          </cell>
          <cell r="D21075">
            <v>94584868</v>
          </cell>
        </row>
        <row r="21076">
          <cell r="C21076" t="str">
            <v>65279-67000</v>
          </cell>
          <cell r="D21076">
            <v>94584869</v>
          </cell>
        </row>
        <row r="21077">
          <cell r="C21077" t="str">
            <v>65282-80D00</v>
          </cell>
          <cell r="D21077">
            <v>94584870</v>
          </cell>
        </row>
        <row r="21078">
          <cell r="C21078" t="str">
            <v>65283A80D10</v>
          </cell>
          <cell r="D21078">
            <v>94584871</v>
          </cell>
        </row>
        <row r="21079">
          <cell r="C21079" t="str">
            <v>65283A80E01</v>
          </cell>
          <cell r="D21079">
            <v>94584872</v>
          </cell>
        </row>
        <row r="21080">
          <cell r="C21080" t="str">
            <v>65331-79000</v>
          </cell>
          <cell r="D21080">
            <v>94584873</v>
          </cell>
        </row>
        <row r="21081">
          <cell r="C21081" t="str">
            <v>65332-78000</v>
          </cell>
          <cell r="D21081">
            <v>94584874</v>
          </cell>
        </row>
        <row r="21082">
          <cell r="C21082" t="str">
            <v>65332-79100</v>
          </cell>
          <cell r="D21082">
            <v>94584875</v>
          </cell>
        </row>
        <row r="21083">
          <cell r="C21083" t="str">
            <v>65334-72001</v>
          </cell>
          <cell r="D21083">
            <v>94584876</v>
          </cell>
        </row>
        <row r="21084">
          <cell r="C21084" t="str">
            <v>65337-79100</v>
          </cell>
          <cell r="D21084">
            <v>94584877</v>
          </cell>
        </row>
        <row r="21085">
          <cell r="C21085" t="str">
            <v>65361-79000</v>
          </cell>
          <cell r="D21085">
            <v>94584878</v>
          </cell>
        </row>
        <row r="21086">
          <cell r="C21086" t="str">
            <v>65370A80E00</v>
          </cell>
          <cell r="D21086">
            <v>94584879</v>
          </cell>
        </row>
        <row r="21087">
          <cell r="C21087" t="str">
            <v>65371A80E00</v>
          </cell>
          <cell r="D21087">
            <v>94584880</v>
          </cell>
        </row>
        <row r="21088">
          <cell r="C21088" t="str">
            <v>65372A80E00</v>
          </cell>
          <cell r="D21088">
            <v>94584881</v>
          </cell>
        </row>
        <row r="21089">
          <cell r="C21089" t="str">
            <v>65373A80E00</v>
          </cell>
          <cell r="D21089">
            <v>94584882</v>
          </cell>
        </row>
        <row r="21090">
          <cell r="C21090" t="str">
            <v>65400A80D34</v>
          </cell>
          <cell r="D21090">
            <v>94584883</v>
          </cell>
        </row>
        <row r="21091">
          <cell r="C21091" t="str">
            <v>65410A78B01</v>
          </cell>
          <cell r="D21091">
            <v>94584884</v>
          </cell>
        </row>
        <row r="21092">
          <cell r="C21092" t="str">
            <v>65410A78B11</v>
          </cell>
          <cell r="D21092">
            <v>94584885</v>
          </cell>
        </row>
        <row r="21093">
          <cell r="C21093" t="str">
            <v>65410A78B11-000</v>
          </cell>
          <cell r="D21093">
            <v>94584885</v>
          </cell>
        </row>
        <row r="21094">
          <cell r="C21094" t="str">
            <v>65410A78B21</v>
          </cell>
          <cell r="D21094">
            <v>94584886</v>
          </cell>
        </row>
        <row r="21095">
          <cell r="C21095" t="str">
            <v>65411A78B02</v>
          </cell>
          <cell r="D21095">
            <v>94584887</v>
          </cell>
        </row>
        <row r="21096">
          <cell r="C21096" t="str">
            <v>65411A78B10</v>
          </cell>
          <cell r="D21096">
            <v>94584888</v>
          </cell>
        </row>
        <row r="21097">
          <cell r="C21097" t="str">
            <v>65411A80D00</v>
          </cell>
          <cell r="D21097">
            <v>94584889</v>
          </cell>
        </row>
        <row r="21098">
          <cell r="C21098" t="str">
            <v>65412A78B00</v>
          </cell>
          <cell r="D21098">
            <v>94584890</v>
          </cell>
        </row>
        <row r="21099">
          <cell r="C21099" t="str">
            <v>65414-78B01</v>
          </cell>
          <cell r="D21099">
            <v>94584891</v>
          </cell>
        </row>
        <row r="21100">
          <cell r="C21100" t="str">
            <v>65420-70B00</v>
          </cell>
          <cell r="D21100">
            <v>94584892</v>
          </cell>
        </row>
        <row r="21101">
          <cell r="C21101" t="str">
            <v>65420-70B00-000</v>
          </cell>
          <cell r="D21101">
            <v>94584892</v>
          </cell>
        </row>
        <row r="21102">
          <cell r="C21102" t="str">
            <v>65421A70B00</v>
          </cell>
          <cell r="D21102">
            <v>94584893</v>
          </cell>
        </row>
        <row r="21103">
          <cell r="C21103" t="str">
            <v>65421A80D02</v>
          </cell>
          <cell r="D21103">
            <v>94584894</v>
          </cell>
        </row>
        <row r="21104">
          <cell r="C21104" t="str">
            <v>65425-80D00</v>
          </cell>
          <cell r="D21104">
            <v>94584895</v>
          </cell>
        </row>
        <row r="21105">
          <cell r="C21105" t="str">
            <v>65429A79060</v>
          </cell>
          <cell r="D21105">
            <v>94584896</v>
          </cell>
        </row>
        <row r="21106">
          <cell r="C21106" t="str">
            <v>65430-70B00</v>
          </cell>
          <cell r="D21106">
            <v>94584897</v>
          </cell>
        </row>
        <row r="21107">
          <cell r="C21107" t="str">
            <v>65431-70B00</v>
          </cell>
          <cell r="D21107">
            <v>94584898</v>
          </cell>
        </row>
        <row r="21108">
          <cell r="C21108" t="str">
            <v>65431A80D01</v>
          </cell>
          <cell r="D21108">
            <v>94584899</v>
          </cell>
        </row>
        <row r="21109">
          <cell r="C21109" t="str">
            <v>65432-81400</v>
          </cell>
          <cell r="D21109">
            <v>94580447</v>
          </cell>
        </row>
        <row r="21110">
          <cell r="C21110" t="str">
            <v>65435-79000</v>
          </cell>
          <cell r="D21110">
            <v>94584901</v>
          </cell>
        </row>
        <row r="21111">
          <cell r="C21111" t="str">
            <v>65441A80D00</v>
          </cell>
          <cell r="D21111">
            <v>94584902</v>
          </cell>
        </row>
        <row r="21112">
          <cell r="C21112" t="str">
            <v>65450-85401</v>
          </cell>
          <cell r="D21112">
            <v>94584903</v>
          </cell>
        </row>
        <row r="21113">
          <cell r="C21113" t="str">
            <v>65451-85000</v>
          </cell>
          <cell r="D21113">
            <v>94584904</v>
          </cell>
        </row>
        <row r="21114">
          <cell r="C21114" t="str">
            <v>65452-85001</v>
          </cell>
          <cell r="D21114">
            <v>94584905</v>
          </cell>
        </row>
        <row r="21115">
          <cell r="C21115" t="str">
            <v>65510-78B10</v>
          </cell>
          <cell r="D21115">
            <v>94584906</v>
          </cell>
        </row>
        <row r="21116">
          <cell r="C21116" t="str">
            <v>65510A78B00</v>
          </cell>
          <cell r="D21116">
            <v>94584907</v>
          </cell>
        </row>
        <row r="21117">
          <cell r="C21117" t="str">
            <v>65510A78B00-000</v>
          </cell>
          <cell r="D21117">
            <v>94584907</v>
          </cell>
        </row>
        <row r="21118">
          <cell r="C21118" t="str">
            <v>65510A80D30</v>
          </cell>
          <cell r="D21118">
            <v>94584908</v>
          </cell>
        </row>
        <row r="21119">
          <cell r="C21119" t="str">
            <v>65511-78B10</v>
          </cell>
          <cell r="D21119">
            <v>94584909</v>
          </cell>
        </row>
        <row r="21120">
          <cell r="C21120" t="str">
            <v>65511A78B00</v>
          </cell>
          <cell r="D21120">
            <v>94584910</v>
          </cell>
        </row>
        <row r="21121">
          <cell r="C21121" t="str">
            <v>65511A80D20</v>
          </cell>
          <cell r="D21121">
            <v>94584911</v>
          </cell>
        </row>
        <row r="21122">
          <cell r="C21122" t="str">
            <v>65511A80D31</v>
          </cell>
          <cell r="D21122">
            <v>94584912</v>
          </cell>
        </row>
        <row r="21123">
          <cell r="C21123" t="str">
            <v>65512-78B00</v>
          </cell>
          <cell r="D21123">
            <v>94584913</v>
          </cell>
        </row>
        <row r="21124">
          <cell r="C21124" t="str">
            <v>65512A80D00</v>
          </cell>
          <cell r="D21124">
            <v>94584914</v>
          </cell>
        </row>
        <row r="21125">
          <cell r="C21125" t="str">
            <v>65513A78B00</v>
          </cell>
          <cell r="D21125">
            <v>94584915</v>
          </cell>
        </row>
        <row r="21126">
          <cell r="C21126" t="str">
            <v>65513A85500</v>
          </cell>
          <cell r="D21126">
            <v>94584916</v>
          </cell>
        </row>
        <row r="21127">
          <cell r="C21127" t="str">
            <v>65514A80D00</v>
          </cell>
          <cell r="D21127">
            <v>94584917</v>
          </cell>
        </row>
        <row r="21128">
          <cell r="C21128" t="str">
            <v>65515A80D00</v>
          </cell>
          <cell r="D21128">
            <v>94584918</v>
          </cell>
        </row>
        <row r="21129">
          <cell r="C21129" t="str">
            <v>65520A80D31</v>
          </cell>
          <cell r="D21129">
            <v>94584919</v>
          </cell>
        </row>
        <row r="21130">
          <cell r="C21130" t="str">
            <v>65521A80D32</v>
          </cell>
          <cell r="D21130">
            <v>94584920</v>
          </cell>
        </row>
        <row r="21131">
          <cell r="C21131" t="str">
            <v>65522A80D00</v>
          </cell>
          <cell r="D21131">
            <v>94584921</v>
          </cell>
        </row>
        <row r="21132">
          <cell r="C21132" t="str">
            <v>65524A80D00</v>
          </cell>
          <cell r="D21132">
            <v>94584922</v>
          </cell>
        </row>
        <row r="21133">
          <cell r="C21133" t="str">
            <v>65610-78B10</v>
          </cell>
          <cell r="D21133">
            <v>94584923</v>
          </cell>
        </row>
        <row r="21134">
          <cell r="C21134" t="str">
            <v>65610A78B00</v>
          </cell>
          <cell r="D21134">
            <v>94584924</v>
          </cell>
        </row>
        <row r="21135">
          <cell r="C21135" t="str">
            <v>65610A78B00-000</v>
          </cell>
          <cell r="D21135">
            <v>94584924</v>
          </cell>
        </row>
        <row r="21136">
          <cell r="C21136" t="str">
            <v>65611-78B10</v>
          </cell>
          <cell r="D21136">
            <v>94584925</v>
          </cell>
        </row>
        <row r="21137">
          <cell r="C21137" t="str">
            <v>65611A78B00</v>
          </cell>
          <cell r="D21137">
            <v>94584926</v>
          </cell>
        </row>
        <row r="21138">
          <cell r="C21138" t="str">
            <v>65612-78B00</v>
          </cell>
          <cell r="D21138">
            <v>94584927</v>
          </cell>
        </row>
        <row r="21139">
          <cell r="C21139" t="str">
            <v>65613A78B00</v>
          </cell>
          <cell r="D21139">
            <v>94584928</v>
          </cell>
        </row>
        <row r="21140">
          <cell r="C21140" t="str">
            <v>65637-79500</v>
          </cell>
          <cell r="D21140">
            <v>94584929</v>
          </cell>
        </row>
        <row r="21141">
          <cell r="C21141" t="str">
            <v>65671-67100</v>
          </cell>
          <cell r="D21141">
            <v>94584930</v>
          </cell>
        </row>
        <row r="21142">
          <cell r="C21142" t="str">
            <v>65921A85001</v>
          </cell>
          <cell r="D21142">
            <v>94584931</v>
          </cell>
        </row>
        <row r="21143">
          <cell r="C21143" t="str">
            <v>66000-78B00-F1</v>
          </cell>
          <cell r="D21143">
            <v>94584932</v>
          </cell>
        </row>
        <row r="21144">
          <cell r="C21144" t="str">
            <v>66000-80L00-F1</v>
          </cell>
          <cell r="D21144">
            <v>94584933</v>
          </cell>
        </row>
        <row r="21145">
          <cell r="C21145" t="str">
            <v>66100-80P01</v>
          </cell>
          <cell r="D21145">
            <v>94584934</v>
          </cell>
        </row>
        <row r="21146">
          <cell r="C21146" t="str">
            <v>66100-80P11</v>
          </cell>
          <cell r="D21146">
            <v>94584935</v>
          </cell>
        </row>
        <row r="21147">
          <cell r="C21147" t="str">
            <v>66100A80D11</v>
          </cell>
          <cell r="D21147">
            <v>94584936</v>
          </cell>
        </row>
        <row r="21148">
          <cell r="C21148" t="str">
            <v>66100A80D20</v>
          </cell>
          <cell r="D21148">
            <v>94584937</v>
          </cell>
        </row>
        <row r="21149">
          <cell r="C21149" t="str">
            <v>66100A80E01</v>
          </cell>
          <cell r="D21149">
            <v>94584938</v>
          </cell>
        </row>
        <row r="21150">
          <cell r="C21150" t="str">
            <v>66100A80E11</v>
          </cell>
          <cell r="D21150">
            <v>94584939</v>
          </cell>
        </row>
        <row r="21151">
          <cell r="C21151" t="str">
            <v>66101A80D12</v>
          </cell>
          <cell r="D21151">
            <v>94584940</v>
          </cell>
        </row>
        <row r="21152">
          <cell r="C21152" t="str">
            <v>66101A80E04</v>
          </cell>
          <cell r="D21152">
            <v>94584941</v>
          </cell>
        </row>
        <row r="21153">
          <cell r="C21153" t="str">
            <v>66102A60C00</v>
          </cell>
          <cell r="D21153">
            <v>94584942</v>
          </cell>
        </row>
        <row r="21154">
          <cell r="C21154" t="str">
            <v>66102A80D10</v>
          </cell>
          <cell r="D21154">
            <v>94584943</v>
          </cell>
        </row>
        <row r="21155">
          <cell r="C21155" t="str">
            <v>66102A80E01</v>
          </cell>
          <cell r="D21155">
            <v>94584944</v>
          </cell>
        </row>
        <row r="21156">
          <cell r="C21156" t="str">
            <v>66110-80D00</v>
          </cell>
          <cell r="D21156">
            <v>94584945</v>
          </cell>
        </row>
        <row r="21157">
          <cell r="C21157" t="str">
            <v>66110A80E01</v>
          </cell>
          <cell r="D21157">
            <v>94584946</v>
          </cell>
        </row>
        <row r="21158">
          <cell r="C21158" t="str">
            <v>66111A80D00</v>
          </cell>
          <cell r="D21158">
            <v>94584947</v>
          </cell>
        </row>
        <row r="21159">
          <cell r="C21159" t="str">
            <v>66112-80D00</v>
          </cell>
          <cell r="D21159">
            <v>94584948</v>
          </cell>
        </row>
        <row r="21160">
          <cell r="C21160" t="str">
            <v>66120A80D01</v>
          </cell>
          <cell r="D21160">
            <v>94584949</v>
          </cell>
        </row>
        <row r="21161">
          <cell r="C21161" t="str">
            <v>66120A80E00</v>
          </cell>
          <cell r="D21161">
            <v>94584950</v>
          </cell>
        </row>
        <row r="21162">
          <cell r="C21162" t="str">
            <v>66121A80D00</v>
          </cell>
          <cell r="D21162">
            <v>94584951</v>
          </cell>
        </row>
        <row r="21163">
          <cell r="C21163" t="str">
            <v>66121A80E00</v>
          </cell>
          <cell r="D21163">
            <v>94584952</v>
          </cell>
        </row>
        <row r="21164">
          <cell r="C21164" t="str">
            <v>66122A85081</v>
          </cell>
          <cell r="D21164">
            <v>94584953</v>
          </cell>
        </row>
        <row r="21165">
          <cell r="C21165" t="str">
            <v>66123-85000</v>
          </cell>
          <cell r="D21165">
            <v>94584954</v>
          </cell>
        </row>
        <row r="21166">
          <cell r="C21166" t="str">
            <v>66124-70D00</v>
          </cell>
          <cell r="D21166">
            <v>94584955</v>
          </cell>
        </row>
        <row r="21167">
          <cell r="C21167" t="str">
            <v>66130A80D01</v>
          </cell>
          <cell r="D21167">
            <v>94584956</v>
          </cell>
        </row>
        <row r="21168">
          <cell r="C21168" t="str">
            <v>66131A80D02</v>
          </cell>
          <cell r="D21168">
            <v>94584957</v>
          </cell>
        </row>
        <row r="21169">
          <cell r="C21169" t="str">
            <v>66131A85092</v>
          </cell>
          <cell r="D21169">
            <v>94584958</v>
          </cell>
        </row>
        <row r="21170">
          <cell r="C21170" t="str">
            <v>66132A80D12</v>
          </cell>
          <cell r="D21170">
            <v>94584959</v>
          </cell>
        </row>
        <row r="21171">
          <cell r="C21171" t="str">
            <v>66132A85080</v>
          </cell>
          <cell r="D21171">
            <v>94584960</v>
          </cell>
        </row>
        <row r="21172">
          <cell r="C21172" t="str">
            <v>66133-85001</v>
          </cell>
          <cell r="D21172">
            <v>94584961</v>
          </cell>
        </row>
        <row r="21173">
          <cell r="C21173" t="str">
            <v>66133A80D10</v>
          </cell>
          <cell r="D21173">
            <v>94584962</v>
          </cell>
        </row>
        <row r="21174">
          <cell r="C21174" t="str">
            <v>66140A80D11</v>
          </cell>
          <cell r="D21174">
            <v>94584963</v>
          </cell>
        </row>
        <row r="21175">
          <cell r="C21175" t="str">
            <v>66141A80E01</v>
          </cell>
          <cell r="D21175">
            <v>94584964</v>
          </cell>
        </row>
        <row r="21176">
          <cell r="C21176" t="str">
            <v>66142A80E00</v>
          </cell>
          <cell r="D21176">
            <v>94584965</v>
          </cell>
        </row>
        <row r="21177">
          <cell r="C21177" t="str">
            <v>66150A80D01</v>
          </cell>
          <cell r="D21177">
            <v>94584966</v>
          </cell>
        </row>
        <row r="21178">
          <cell r="C21178" t="str">
            <v>66150A80E01</v>
          </cell>
          <cell r="D21178">
            <v>94584967</v>
          </cell>
        </row>
        <row r="21179">
          <cell r="C21179" t="str">
            <v>66150A80E11</v>
          </cell>
          <cell r="D21179">
            <v>94584968</v>
          </cell>
        </row>
        <row r="21180">
          <cell r="C21180" t="str">
            <v>66151-85001</v>
          </cell>
          <cell r="D21180">
            <v>94584969</v>
          </cell>
        </row>
        <row r="21181">
          <cell r="C21181" t="str">
            <v>66152-85000</v>
          </cell>
          <cell r="D21181">
            <v>94584970</v>
          </cell>
        </row>
        <row r="21182">
          <cell r="C21182" t="str">
            <v>66160-85092</v>
          </cell>
          <cell r="D21182">
            <v>94584971</v>
          </cell>
        </row>
        <row r="21183">
          <cell r="C21183" t="str">
            <v>66161A85090</v>
          </cell>
          <cell r="D21183">
            <v>94584972</v>
          </cell>
        </row>
        <row r="21184">
          <cell r="C21184" t="str">
            <v>66163-85001</v>
          </cell>
          <cell r="D21184">
            <v>94584973</v>
          </cell>
        </row>
        <row r="21185">
          <cell r="C21185" t="str">
            <v>66164A80E00</v>
          </cell>
          <cell r="D21185">
            <v>94584974</v>
          </cell>
        </row>
        <row r="21186">
          <cell r="C21186" t="str">
            <v>66170-60C00</v>
          </cell>
          <cell r="D21186">
            <v>94584975</v>
          </cell>
        </row>
        <row r="21187">
          <cell r="C21187" t="str">
            <v>66170-80D00</v>
          </cell>
          <cell r="D21187">
            <v>94584976</v>
          </cell>
        </row>
        <row r="21188">
          <cell r="C21188" t="str">
            <v>66171A60C00</v>
          </cell>
          <cell r="D21188">
            <v>94584977</v>
          </cell>
        </row>
        <row r="21189">
          <cell r="C21189" t="str">
            <v>66171A80D00</v>
          </cell>
          <cell r="D21189">
            <v>94584978</v>
          </cell>
        </row>
        <row r="21190">
          <cell r="C21190" t="str">
            <v>66172A80D00</v>
          </cell>
          <cell r="D21190">
            <v>94584979</v>
          </cell>
        </row>
        <row r="21191">
          <cell r="C21191" t="str">
            <v>66173-70D00</v>
          </cell>
          <cell r="D21191">
            <v>94584980</v>
          </cell>
        </row>
        <row r="21192">
          <cell r="C21192" t="str">
            <v>66177A80D00</v>
          </cell>
          <cell r="D21192">
            <v>94584981</v>
          </cell>
        </row>
        <row r="21193">
          <cell r="C21193" t="str">
            <v>66201A80D00</v>
          </cell>
          <cell r="D21193">
            <v>94584982</v>
          </cell>
        </row>
        <row r="21194">
          <cell r="C21194" t="str">
            <v>66210A80E01</v>
          </cell>
          <cell r="D21194">
            <v>94584983</v>
          </cell>
        </row>
        <row r="21195">
          <cell r="C21195" t="str">
            <v>66210A85090</v>
          </cell>
          <cell r="D21195">
            <v>94584984</v>
          </cell>
        </row>
        <row r="21196">
          <cell r="C21196" t="str">
            <v>66210A85091</v>
          </cell>
          <cell r="D21196">
            <v>94584985</v>
          </cell>
        </row>
        <row r="21197">
          <cell r="C21197" t="str">
            <v>66211A85090</v>
          </cell>
          <cell r="D21197">
            <v>94584986</v>
          </cell>
        </row>
        <row r="21198">
          <cell r="C21198" t="str">
            <v>66212-85000</v>
          </cell>
          <cell r="D21198">
            <v>94584987</v>
          </cell>
        </row>
        <row r="21199">
          <cell r="C21199" t="str">
            <v>66260-80L00</v>
          </cell>
          <cell r="D21199">
            <v>94584988</v>
          </cell>
        </row>
        <row r="21200">
          <cell r="C21200" t="str">
            <v>66270-85000</v>
          </cell>
          <cell r="D21200">
            <v>94584989</v>
          </cell>
        </row>
        <row r="21201">
          <cell r="C21201" t="str">
            <v>66292-51000</v>
          </cell>
          <cell r="D21201">
            <v>94584990</v>
          </cell>
        </row>
        <row r="21202">
          <cell r="C21202" t="str">
            <v>66293-51000</v>
          </cell>
          <cell r="D21202">
            <v>94584991</v>
          </cell>
        </row>
        <row r="21203">
          <cell r="C21203" t="str">
            <v>66300-80L00</v>
          </cell>
          <cell r="D21203">
            <v>94584992</v>
          </cell>
        </row>
        <row r="21204">
          <cell r="C21204" t="str">
            <v>66300-80L10</v>
          </cell>
          <cell r="D21204">
            <v>94584993</v>
          </cell>
        </row>
        <row r="21205">
          <cell r="C21205" t="str">
            <v>66300A80E00</v>
          </cell>
          <cell r="D21205">
            <v>94584994</v>
          </cell>
        </row>
        <row r="21206">
          <cell r="C21206" t="str">
            <v>66300A80E10</v>
          </cell>
          <cell r="D21206">
            <v>94584995</v>
          </cell>
        </row>
        <row r="21207">
          <cell r="C21207" t="str">
            <v>66320-80L00</v>
          </cell>
          <cell r="D21207">
            <v>94584996</v>
          </cell>
        </row>
        <row r="21208">
          <cell r="C21208" t="str">
            <v>66320-80L10</v>
          </cell>
          <cell r="D21208">
            <v>94584997</v>
          </cell>
        </row>
        <row r="21209">
          <cell r="C21209" t="str">
            <v>66320A80E00</v>
          </cell>
          <cell r="D21209">
            <v>94584998</v>
          </cell>
        </row>
        <row r="21210">
          <cell r="C21210" t="str">
            <v>66320A80E10</v>
          </cell>
          <cell r="D21210">
            <v>94584999</v>
          </cell>
        </row>
        <row r="21211">
          <cell r="C21211" t="str">
            <v>66321A85011</v>
          </cell>
          <cell r="D21211">
            <v>94585000</v>
          </cell>
        </row>
        <row r="21212">
          <cell r="C21212" t="str">
            <v>66322-85090</v>
          </cell>
          <cell r="D21212">
            <v>94585001</v>
          </cell>
        </row>
        <row r="21213">
          <cell r="C21213" t="str">
            <v>66323A80D00</v>
          </cell>
          <cell r="D21213">
            <v>94585002</v>
          </cell>
        </row>
        <row r="21214">
          <cell r="C21214" t="str">
            <v>66324A60C00</v>
          </cell>
          <cell r="D21214">
            <v>94585003</v>
          </cell>
        </row>
        <row r="21215">
          <cell r="C21215" t="str">
            <v>66324A80E00</v>
          </cell>
          <cell r="D21215">
            <v>94585004</v>
          </cell>
        </row>
        <row r="21216">
          <cell r="C21216" t="str">
            <v>66330-80L00</v>
          </cell>
          <cell r="D21216">
            <v>94585005</v>
          </cell>
        </row>
        <row r="21217">
          <cell r="C21217" t="str">
            <v>66330-80L10</v>
          </cell>
          <cell r="D21217">
            <v>94585006</v>
          </cell>
        </row>
        <row r="21218">
          <cell r="C21218" t="str">
            <v>66330A80E00</v>
          </cell>
          <cell r="D21218">
            <v>94585007</v>
          </cell>
        </row>
        <row r="21219">
          <cell r="C21219" t="str">
            <v>66330A80E10</v>
          </cell>
          <cell r="D21219">
            <v>94585008</v>
          </cell>
        </row>
        <row r="21220">
          <cell r="C21220" t="str">
            <v>66331A85011</v>
          </cell>
          <cell r="D21220">
            <v>94585009</v>
          </cell>
        </row>
        <row r="21221">
          <cell r="C21221" t="str">
            <v>66332-85090</v>
          </cell>
          <cell r="D21221">
            <v>94585010</v>
          </cell>
        </row>
        <row r="21222">
          <cell r="C21222" t="str">
            <v>66333A80D00</v>
          </cell>
          <cell r="D21222">
            <v>94585011</v>
          </cell>
        </row>
        <row r="21223">
          <cell r="C21223" t="str">
            <v>66334A80E00</v>
          </cell>
          <cell r="D21223">
            <v>94585012</v>
          </cell>
        </row>
        <row r="21224">
          <cell r="C21224" t="str">
            <v>66341-80L00</v>
          </cell>
          <cell r="D21224">
            <v>94585013</v>
          </cell>
        </row>
        <row r="21225">
          <cell r="C21225" t="str">
            <v>66341A60C00</v>
          </cell>
          <cell r="D21225">
            <v>94585014</v>
          </cell>
        </row>
        <row r="21226">
          <cell r="C21226" t="str">
            <v>66351-80L00</v>
          </cell>
          <cell r="D21226">
            <v>94585015</v>
          </cell>
        </row>
        <row r="21227">
          <cell r="C21227" t="str">
            <v>66351A60C00</v>
          </cell>
          <cell r="D21227">
            <v>94585016</v>
          </cell>
        </row>
        <row r="21228">
          <cell r="C21228" t="str">
            <v>66411-80L01</v>
          </cell>
          <cell r="D21228">
            <v>94585017</v>
          </cell>
        </row>
        <row r="21229">
          <cell r="C21229" t="str">
            <v>66411A80D03</v>
          </cell>
          <cell r="D21229">
            <v>94585018</v>
          </cell>
        </row>
        <row r="21230">
          <cell r="C21230" t="str">
            <v>66430A83D00</v>
          </cell>
          <cell r="D21230">
            <v>94585019</v>
          </cell>
        </row>
        <row r="21231">
          <cell r="C21231" t="str">
            <v>66430A83D00-000</v>
          </cell>
          <cell r="D21231">
            <v>94585019</v>
          </cell>
        </row>
        <row r="21232">
          <cell r="C21232" t="str">
            <v>66442-79500</v>
          </cell>
          <cell r="D21232">
            <v>94585020</v>
          </cell>
        </row>
        <row r="21233">
          <cell r="C21233" t="str">
            <v>66461A83D00</v>
          </cell>
          <cell r="D21233">
            <v>94585021</v>
          </cell>
        </row>
        <row r="21234">
          <cell r="C21234" t="str">
            <v>66511A80D00</v>
          </cell>
          <cell r="D21234">
            <v>94585022</v>
          </cell>
        </row>
        <row r="21235">
          <cell r="C21235" t="str">
            <v>66511A80D00-000</v>
          </cell>
          <cell r="D21235">
            <v>94585022</v>
          </cell>
        </row>
        <row r="21236">
          <cell r="C21236" t="str">
            <v>66522-75D01</v>
          </cell>
          <cell r="D21236">
            <v>94585023</v>
          </cell>
        </row>
        <row r="21237">
          <cell r="C21237" t="str">
            <v>66522-75D01-000</v>
          </cell>
          <cell r="D21237">
            <v>94585023</v>
          </cell>
        </row>
        <row r="21238">
          <cell r="C21238" t="str">
            <v>66550A80E00</v>
          </cell>
          <cell r="D21238">
            <v>94585024</v>
          </cell>
        </row>
        <row r="21239">
          <cell r="C21239" t="str">
            <v>66551A80E00</v>
          </cell>
          <cell r="D21239">
            <v>94585025</v>
          </cell>
        </row>
        <row r="21240">
          <cell r="C21240" t="str">
            <v>66552A80E00</v>
          </cell>
          <cell r="D21240">
            <v>94585026</v>
          </cell>
        </row>
        <row r="21241">
          <cell r="C21241" t="str">
            <v>66553A80E00</v>
          </cell>
          <cell r="D21241">
            <v>94585027</v>
          </cell>
        </row>
        <row r="21242">
          <cell r="C21242" t="str">
            <v>66571-70D00</v>
          </cell>
          <cell r="D21242">
            <v>94585028</v>
          </cell>
        </row>
        <row r="21243">
          <cell r="C21243" t="str">
            <v>66600A80D00</v>
          </cell>
          <cell r="D21243">
            <v>94585029</v>
          </cell>
        </row>
        <row r="21244">
          <cell r="C21244" t="str">
            <v>66611A80D00</v>
          </cell>
          <cell r="D21244">
            <v>94585030</v>
          </cell>
        </row>
        <row r="21245">
          <cell r="C21245" t="str">
            <v>66621A80D00</v>
          </cell>
          <cell r="D21245">
            <v>94585031</v>
          </cell>
        </row>
        <row r="21246">
          <cell r="C21246" t="str">
            <v>66622A80D00</v>
          </cell>
          <cell r="D21246">
            <v>94585032</v>
          </cell>
        </row>
        <row r="21247">
          <cell r="C21247" t="str">
            <v>66626-60C01</v>
          </cell>
          <cell r="D21247">
            <v>94585033</v>
          </cell>
        </row>
        <row r="21248">
          <cell r="C21248" t="str">
            <v>66631A80D00</v>
          </cell>
          <cell r="D21248">
            <v>94585034</v>
          </cell>
        </row>
        <row r="21249">
          <cell r="C21249" t="str">
            <v>66632A80D00</v>
          </cell>
          <cell r="D21249">
            <v>94585035</v>
          </cell>
        </row>
        <row r="21250">
          <cell r="C21250" t="str">
            <v>66640A80D01</v>
          </cell>
          <cell r="D21250">
            <v>94585036</v>
          </cell>
        </row>
        <row r="21251">
          <cell r="C21251" t="str">
            <v>66641A85081</v>
          </cell>
          <cell r="D21251">
            <v>94585037</v>
          </cell>
        </row>
        <row r="21252">
          <cell r="C21252" t="str">
            <v>66642A80D00</v>
          </cell>
          <cell r="D21252">
            <v>94585038</v>
          </cell>
        </row>
        <row r="21253">
          <cell r="C21253" t="str">
            <v>66643A80D00</v>
          </cell>
          <cell r="D21253">
            <v>94585039</v>
          </cell>
        </row>
        <row r="21254">
          <cell r="C21254" t="str">
            <v>67000-78E01-F1</v>
          </cell>
          <cell r="D21254">
            <v>94585040</v>
          </cell>
        </row>
        <row r="21255">
          <cell r="C21255" t="str">
            <v>67100-60C00</v>
          </cell>
          <cell r="D21255">
            <v>94585041</v>
          </cell>
        </row>
        <row r="21256">
          <cell r="C21256" t="str">
            <v>67100-80L00</v>
          </cell>
          <cell r="D21256">
            <v>94585042</v>
          </cell>
        </row>
        <row r="21257">
          <cell r="C21257" t="str">
            <v>67111-80L00</v>
          </cell>
          <cell r="D21257">
            <v>94585043</v>
          </cell>
        </row>
        <row r="21258">
          <cell r="C21258" t="str">
            <v>67111A60C00</v>
          </cell>
          <cell r="D21258">
            <v>94585044</v>
          </cell>
        </row>
        <row r="21259">
          <cell r="C21259" t="str">
            <v>67114-60C00</v>
          </cell>
          <cell r="D21259">
            <v>94585045</v>
          </cell>
        </row>
        <row r="21260">
          <cell r="C21260" t="str">
            <v>67120A60C00</v>
          </cell>
          <cell r="D21260">
            <v>94585046</v>
          </cell>
        </row>
        <row r="21261">
          <cell r="C21261" t="str">
            <v>67121A60C00</v>
          </cell>
          <cell r="D21261">
            <v>94585047</v>
          </cell>
        </row>
        <row r="21262">
          <cell r="C21262" t="str">
            <v>67122-60C00</v>
          </cell>
          <cell r="D21262">
            <v>94585048</v>
          </cell>
        </row>
        <row r="21263">
          <cell r="C21263" t="str">
            <v>67141A60C00</v>
          </cell>
          <cell r="D21263">
            <v>94585049</v>
          </cell>
        </row>
        <row r="21264">
          <cell r="C21264" t="str">
            <v>67142-60C00</v>
          </cell>
          <cell r="D21264">
            <v>94585050</v>
          </cell>
        </row>
        <row r="21265">
          <cell r="C21265" t="str">
            <v>67151A60C00</v>
          </cell>
          <cell r="D21265">
            <v>94585051</v>
          </cell>
        </row>
        <row r="21266">
          <cell r="C21266" t="str">
            <v>67155-60C00</v>
          </cell>
          <cell r="D21266">
            <v>94585052</v>
          </cell>
        </row>
        <row r="21267">
          <cell r="C21267" t="str">
            <v>67400-60C00</v>
          </cell>
          <cell r="D21267">
            <v>94585053</v>
          </cell>
        </row>
        <row r="21268">
          <cell r="C21268" t="str">
            <v>67400-80L00</v>
          </cell>
          <cell r="D21268">
            <v>94585054</v>
          </cell>
        </row>
        <row r="21269">
          <cell r="C21269" t="str">
            <v>67411-80L00</v>
          </cell>
          <cell r="D21269">
            <v>94585055</v>
          </cell>
        </row>
        <row r="21270">
          <cell r="C21270" t="str">
            <v>67411A60C00</v>
          </cell>
          <cell r="D21270">
            <v>94585056</v>
          </cell>
        </row>
        <row r="21271">
          <cell r="C21271" t="str">
            <v>67420A60C00</v>
          </cell>
          <cell r="D21271">
            <v>94585057</v>
          </cell>
        </row>
        <row r="21272">
          <cell r="C21272" t="str">
            <v>67422A79501</v>
          </cell>
          <cell r="D21272">
            <v>94585058</v>
          </cell>
        </row>
        <row r="21273">
          <cell r="C21273" t="str">
            <v>67441A60C00</v>
          </cell>
          <cell r="D21273">
            <v>94585059</v>
          </cell>
        </row>
        <row r="21274">
          <cell r="C21274" t="str">
            <v>67451A60C00</v>
          </cell>
          <cell r="D21274">
            <v>94585060</v>
          </cell>
        </row>
        <row r="21275">
          <cell r="C21275" t="str">
            <v>67627A70000</v>
          </cell>
          <cell r="D21275">
            <v>94585061</v>
          </cell>
        </row>
        <row r="21276">
          <cell r="C21276" t="str">
            <v>67627A70000-000</v>
          </cell>
          <cell r="D21276">
            <v>94585061</v>
          </cell>
        </row>
        <row r="21277">
          <cell r="C21277" t="str">
            <v>67627A70000-000</v>
          </cell>
          <cell r="D21277">
            <v>94585061</v>
          </cell>
        </row>
        <row r="21278">
          <cell r="C21278" t="str">
            <v>67700A70D01</v>
          </cell>
          <cell r="D21278">
            <v>94585062</v>
          </cell>
        </row>
        <row r="21279">
          <cell r="C21279" t="str">
            <v>67711A60C00</v>
          </cell>
          <cell r="D21279">
            <v>94585063</v>
          </cell>
        </row>
        <row r="21280">
          <cell r="C21280" t="str">
            <v>67721A60C00</v>
          </cell>
          <cell r="D21280">
            <v>94585064</v>
          </cell>
        </row>
        <row r="21281">
          <cell r="C21281" t="str">
            <v>67731A60C00</v>
          </cell>
          <cell r="D21281">
            <v>94585065</v>
          </cell>
        </row>
        <row r="21282">
          <cell r="C21282" t="str">
            <v>67900-78E00-F1</v>
          </cell>
          <cell r="D21282">
            <v>94585066</v>
          </cell>
        </row>
        <row r="21283">
          <cell r="C21283" t="str">
            <v>67910-78E02</v>
          </cell>
          <cell r="D21283">
            <v>94585067</v>
          </cell>
        </row>
        <row r="21284">
          <cell r="C21284" t="str">
            <v>67910-78E02-5SJ</v>
          </cell>
          <cell r="D21284">
            <v>94585068</v>
          </cell>
        </row>
        <row r="21285">
          <cell r="C21285" t="str">
            <v>67911-78E01</v>
          </cell>
          <cell r="D21285">
            <v>94585069</v>
          </cell>
        </row>
        <row r="21286">
          <cell r="C21286" t="str">
            <v>67911A60C00</v>
          </cell>
          <cell r="D21286">
            <v>94585070</v>
          </cell>
        </row>
        <row r="21287">
          <cell r="C21287" t="str">
            <v>67911A80E01</v>
          </cell>
          <cell r="D21287">
            <v>94585071</v>
          </cell>
        </row>
        <row r="21288">
          <cell r="C21288" t="str">
            <v>67912-78E01</v>
          </cell>
          <cell r="D21288">
            <v>94585072</v>
          </cell>
        </row>
        <row r="21289">
          <cell r="C21289" t="str">
            <v>67920-78E01</v>
          </cell>
          <cell r="D21289">
            <v>94585073</v>
          </cell>
        </row>
        <row r="21290">
          <cell r="C21290" t="str">
            <v>67920-78E01-5SJ</v>
          </cell>
          <cell r="D21290">
            <v>94585074</v>
          </cell>
        </row>
        <row r="21291">
          <cell r="C21291" t="str">
            <v>67920-78E50</v>
          </cell>
          <cell r="D21291">
            <v>94585075</v>
          </cell>
        </row>
        <row r="21292">
          <cell r="C21292" t="str">
            <v>67920-78E50-5SJ</v>
          </cell>
          <cell r="D21292">
            <v>94585076</v>
          </cell>
        </row>
        <row r="21293">
          <cell r="C21293" t="str">
            <v>67921-78E00</v>
          </cell>
          <cell r="D21293">
            <v>94585077</v>
          </cell>
        </row>
        <row r="21294">
          <cell r="C21294" t="str">
            <v>67921-78E50</v>
          </cell>
          <cell r="D21294">
            <v>94585078</v>
          </cell>
        </row>
        <row r="21295">
          <cell r="C21295" t="str">
            <v>67922-78E01</v>
          </cell>
          <cell r="D21295">
            <v>94585079</v>
          </cell>
        </row>
        <row r="21296">
          <cell r="C21296" t="str">
            <v>67923-78E00</v>
          </cell>
          <cell r="D21296">
            <v>94585080</v>
          </cell>
        </row>
        <row r="21297">
          <cell r="C21297" t="str">
            <v>67924-78E00</v>
          </cell>
          <cell r="D21297">
            <v>94585081</v>
          </cell>
        </row>
        <row r="21298">
          <cell r="C21298" t="str">
            <v>67924-78E50</v>
          </cell>
          <cell r="D21298">
            <v>94585082</v>
          </cell>
        </row>
        <row r="21299">
          <cell r="C21299" t="str">
            <v>67925-78E00</v>
          </cell>
          <cell r="D21299">
            <v>94580448</v>
          </cell>
        </row>
        <row r="21300">
          <cell r="C21300" t="str">
            <v>67926-78E00</v>
          </cell>
          <cell r="D21300">
            <v>94580449</v>
          </cell>
        </row>
        <row r="21301">
          <cell r="C21301" t="str">
            <v>67927-78E00</v>
          </cell>
          <cell r="D21301">
            <v>94585085</v>
          </cell>
        </row>
        <row r="21302">
          <cell r="C21302" t="str">
            <v>67928-78E00</v>
          </cell>
          <cell r="D21302">
            <v>94585086</v>
          </cell>
        </row>
        <row r="21303">
          <cell r="C21303" t="str">
            <v>67930-78E01</v>
          </cell>
          <cell r="D21303">
            <v>94585087</v>
          </cell>
        </row>
        <row r="21304">
          <cell r="C21304" t="str">
            <v>67930-78E01-5SJ</v>
          </cell>
          <cell r="D21304">
            <v>94585088</v>
          </cell>
        </row>
        <row r="21305">
          <cell r="C21305" t="str">
            <v>67931-78E00</v>
          </cell>
          <cell r="D21305">
            <v>94585089</v>
          </cell>
        </row>
        <row r="21306">
          <cell r="C21306" t="str">
            <v>67932-78E01</v>
          </cell>
          <cell r="D21306">
            <v>94585090</v>
          </cell>
        </row>
        <row r="21307">
          <cell r="C21307" t="str">
            <v>68001-78B01</v>
          </cell>
          <cell r="D21307">
            <v>94585091</v>
          </cell>
        </row>
        <row r="21308">
          <cell r="C21308" t="str">
            <v>68001-78B11</v>
          </cell>
          <cell r="D21308">
            <v>94585092</v>
          </cell>
        </row>
        <row r="21309">
          <cell r="C21309" t="str">
            <v>68001-78B20</v>
          </cell>
          <cell r="D21309">
            <v>94585093</v>
          </cell>
        </row>
        <row r="21310">
          <cell r="C21310" t="str">
            <v>68001-78B30</v>
          </cell>
          <cell r="D21310">
            <v>94585094</v>
          </cell>
        </row>
        <row r="21311">
          <cell r="C21311" t="str">
            <v>68001-80D00</v>
          </cell>
          <cell r="D21311">
            <v>94585095</v>
          </cell>
        </row>
        <row r="21312">
          <cell r="C21312" t="str">
            <v>68001-80D10</v>
          </cell>
          <cell r="D21312">
            <v>94585096</v>
          </cell>
        </row>
        <row r="21313">
          <cell r="C21313" t="str">
            <v>68001-85000-F1</v>
          </cell>
          <cell r="D21313">
            <v>94585097</v>
          </cell>
        </row>
        <row r="21314">
          <cell r="C21314" t="str">
            <v>68001-85000-F2</v>
          </cell>
          <cell r="D21314">
            <v>94585098</v>
          </cell>
        </row>
        <row r="21315">
          <cell r="C21315" t="str">
            <v>68001A78B01-F1</v>
          </cell>
          <cell r="D21315">
            <v>94585099</v>
          </cell>
        </row>
        <row r="21316">
          <cell r="C21316" t="str">
            <v>68002-80D00</v>
          </cell>
          <cell r="D21316">
            <v>94585100</v>
          </cell>
        </row>
        <row r="21317">
          <cell r="C21317" t="str">
            <v>68002-80D10</v>
          </cell>
          <cell r="D21317">
            <v>94585101</v>
          </cell>
        </row>
        <row r="21318">
          <cell r="C21318" t="str">
            <v>68002A78B02</v>
          </cell>
          <cell r="D21318">
            <v>94585102</v>
          </cell>
        </row>
        <row r="21319">
          <cell r="C21319" t="str">
            <v>68002A78B12</v>
          </cell>
          <cell r="D21319">
            <v>94585103</v>
          </cell>
        </row>
        <row r="21320">
          <cell r="C21320" t="str">
            <v>68002A78B22</v>
          </cell>
          <cell r="D21320">
            <v>94585104</v>
          </cell>
        </row>
        <row r="21321">
          <cell r="C21321" t="str">
            <v>68002A78B30</v>
          </cell>
          <cell r="D21321">
            <v>94585105</v>
          </cell>
        </row>
        <row r="21322">
          <cell r="C21322" t="str">
            <v>68003-78B01</v>
          </cell>
          <cell r="D21322">
            <v>94585106</v>
          </cell>
        </row>
        <row r="21323">
          <cell r="C21323" t="str">
            <v>68003-78B11</v>
          </cell>
          <cell r="D21323">
            <v>94585107</v>
          </cell>
        </row>
        <row r="21324">
          <cell r="C21324" t="str">
            <v>68003-78B21</v>
          </cell>
          <cell r="D21324">
            <v>94585108</v>
          </cell>
        </row>
        <row r="21325">
          <cell r="C21325" t="str">
            <v>68003A62D00-F1</v>
          </cell>
          <cell r="D21325">
            <v>94585109</v>
          </cell>
        </row>
        <row r="21326">
          <cell r="C21326" t="str">
            <v>68004-78B01</v>
          </cell>
          <cell r="D21326">
            <v>94585110</v>
          </cell>
        </row>
        <row r="21327">
          <cell r="C21327" t="str">
            <v>68004-78B11</v>
          </cell>
          <cell r="D21327">
            <v>94585111</v>
          </cell>
        </row>
        <row r="21328">
          <cell r="C21328" t="str">
            <v>68004-78B21</v>
          </cell>
          <cell r="D21328">
            <v>94585112</v>
          </cell>
        </row>
        <row r="21329">
          <cell r="C21329" t="str">
            <v>680S1-78B01</v>
          </cell>
          <cell r="D21329">
            <v>94585113</v>
          </cell>
        </row>
        <row r="21330">
          <cell r="C21330" t="str">
            <v>680S1-78B01-000</v>
          </cell>
          <cell r="D21330">
            <v>94585113</v>
          </cell>
        </row>
        <row r="21331">
          <cell r="C21331" t="str">
            <v>680S1-78B11</v>
          </cell>
          <cell r="D21331">
            <v>94585114</v>
          </cell>
        </row>
        <row r="21332">
          <cell r="C21332" t="str">
            <v>680S1-78B20</v>
          </cell>
          <cell r="D21332">
            <v>94585115</v>
          </cell>
        </row>
        <row r="21333">
          <cell r="C21333" t="str">
            <v>680S2A78B02</v>
          </cell>
          <cell r="D21333">
            <v>94585116</v>
          </cell>
        </row>
        <row r="21334">
          <cell r="C21334" t="str">
            <v>680S2A78B02-000</v>
          </cell>
          <cell r="D21334">
            <v>94585116</v>
          </cell>
        </row>
        <row r="21335">
          <cell r="C21335" t="str">
            <v>680S2A78B12</v>
          </cell>
          <cell r="D21335">
            <v>94585117</v>
          </cell>
        </row>
        <row r="21336">
          <cell r="C21336" t="str">
            <v>680S2A78B22</v>
          </cell>
          <cell r="D21336">
            <v>94585118</v>
          </cell>
        </row>
        <row r="21337">
          <cell r="C21337" t="str">
            <v>680S3-78B01</v>
          </cell>
          <cell r="D21337">
            <v>94585119</v>
          </cell>
        </row>
        <row r="21338">
          <cell r="C21338" t="str">
            <v>680S3-78B01-000</v>
          </cell>
          <cell r="D21338">
            <v>94585119</v>
          </cell>
        </row>
        <row r="21339">
          <cell r="C21339" t="str">
            <v>680S3-78B11</v>
          </cell>
          <cell r="D21339">
            <v>94585120</v>
          </cell>
        </row>
        <row r="21340">
          <cell r="C21340" t="str">
            <v>680S3-78B21</v>
          </cell>
          <cell r="D21340">
            <v>94585121</v>
          </cell>
        </row>
        <row r="21341">
          <cell r="C21341" t="str">
            <v>680S4-78B01</v>
          </cell>
          <cell r="D21341">
            <v>94585122</v>
          </cell>
        </row>
        <row r="21342">
          <cell r="C21342" t="str">
            <v>680S4-78B01-000</v>
          </cell>
          <cell r="D21342">
            <v>94585122</v>
          </cell>
        </row>
        <row r="21343">
          <cell r="C21343" t="str">
            <v>680S4-78B11</v>
          </cell>
          <cell r="D21343">
            <v>94585123</v>
          </cell>
        </row>
        <row r="21344">
          <cell r="C21344" t="str">
            <v>680S4-78B21</v>
          </cell>
          <cell r="D21344">
            <v>94585124</v>
          </cell>
        </row>
        <row r="21345">
          <cell r="C21345" t="str">
            <v>68110-78B01</v>
          </cell>
          <cell r="D21345">
            <v>94585125</v>
          </cell>
        </row>
        <row r="21346">
          <cell r="C21346" t="str">
            <v>68110-78B10</v>
          </cell>
          <cell r="D21346">
            <v>94585126</v>
          </cell>
        </row>
        <row r="21347">
          <cell r="C21347" t="str">
            <v>68110-80D00</v>
          </cell>
          <cell r="D21347">
            <v>94585127</v>
          </cell>
        </row>
        <row r="21348">
          <cell r="C21348" t="str">
            <v>68111-72B02</v>
          </cell>
          <cell r="D21348">
            <v>94585128</v>
          </cell>
        </row>
        <row r="21349">
          <cell r="C21349" t="str">
            <v>68111-72B12</v>
          </cell>
          <cell r="D21349">
            <v>94585130</v>
          </cell>
        </row>
        <row r="21350">
          <cell r="C21350" t="str">
            <v>68111-80D00</v>
          </cell>
          <cell r="D21350">
            <v>94585131</v>
          </cell>
        </row>
        <row r="21351">
          <cell r="C21351" t="str">
            <v>68112-62D00</v>
          </cell>
          <cell r="D21351">
            <v>94585132</v>
          </cell>
        </row>
        <row r="21352">
          <cell r="C21352" t="str">
            <v>68121-72B02</v>
          </cell>
          <cell r="D21352">
            <v>94585133</v>
          </cell>
        </row>
        <row r="21353">
          <cell r="C21353" t="str">
            <v>68131-72B00</v>
          </cell>
          <cell r="D21353">
            <v>94585134</v>
          </cell>
        </row>
        <row r="21354">
          <cell r="C21354" t="str">
            <v>68141-70D00</v>
          </cell>
          <cell r="D21354">
            <v>94585135</v>
          </cell>
        </row>
        <row r="21355">
          <cell r="C21355" t="str">
            <v>68141A78B01</v>
          </cell>
          <cell r="D21355">
            <v>94585136</v>
          </cell>
        </row>
        <row r="21356">
          <cell r="C21356" t="str">
            <v>68150A78B01</v>
          </cell>
          <cell r="D21356">
            <v>94585137</v>
          </cell>
        </row>
        <row r="21357">
          <cell r="C21357" t="str">
            <v>68150A78B11</v>
          </cell>
          <cell r="D21357">
            <v>94585138</v>
          </cell>
        </row>
        <row r="21358">
          <cell r="C21358" t="str">
            <v>68150A80D00</v>
          </cell>
          <cell r="D21358">
            <v>94585139</v>
          </cell>
        </row>
        <row r="21359">
          <cell r="C21359" t="str">
            <v>68150A80D10</v>
          </cell>
          <cell r="D21359">
            <v>94585140</v>
          </cell>
        </row>
        <row r="21360">
          <cell r="C21360" t="str">
            <v>68151A78B03</v>
          </cell>
          <cell r="D21360">
            <v>94585141</v>
          </cell>
        </row>
        <row r="21361">
          <cell r="C21361" t="str">
            <v>68151A80D03</v>
          </cell>
          <cell r="D21361">
            <v>94585142</v>
          </cell>
        </row>
        <row r="21362">
          <cell r="C21362" t="str">
            <v>68161-85000</v>
          </cell>
          <cell r="D21362">
            <v>94585143</v>
          </cell>
        </row>
        <row r="21363">
          <cell r="C21363" t="str">
            <v>68161A78B01</v>
          </cell>
          <cell r="D21363">
            <v>94585144</v>
          </cell>
        </row>
        <row r="21364">
          <cell r="C21364" t="str">
            <v>68171-85001</v>
          </cell>
          <cell r="D21364">
            <v>94585145</v>
          </cell>
        </row>
        <row r="21365">
          <cell r="C21365" t="str">
            <v>68181-85000</v>
          </cell>
          <cell r="D21365">
            <v>94585146</v>
          </cell>
        </row>
        <row r="21366">
          <cell r="C21366" t="str">
            <v>68181-85000-000</v>
          </cell>
          <cell r="D21366">
            <v>94585146</v>
          </cell>
        </row>
        <row r="21367">
          <cell r="C21367" t="str">
            <v>68190-78000</v>
          </cell>
          <cell r="D21367">
            <v>94585147</v>
          </cell>
        </row>
        <row r="21368">
          <cell r="C21368" t="str">
            <v>68190-78001</v>
          </cell>
          <cell r="D21368">
            <v>94585148</v>
          </cell>
        </row>
        <row r="21369">
          <cell r="C21369" t="str">
            <v>68191-78000</v>
          </cell>
          <cell r="D21369">
            <v>94585149</v>
          </cell>
        </row>
        <row r="21370">
          <cell r="C21370" t="str">
            <v>68193-78000</v>
          </cell>
          <cell r="D21370">
            <v>94580450</v>
          </cell>
        </row>
        <row r="21371">
          <cell r="C21371" t="str">
            <v>68193-78001</v>
          </cell>
          <cell r="D21371">
            <v>94580451</v>
          </cell>
        </row>
        <row r="21372">
          <cell r="C21372" t="str">
            <v>68210-85000</v>
          </cell>
          <cell r="D21372">
            <v>94585151</v>
          </cell>
        </row>
        <row r="21373">
          <cell r="C21373" t="str">
            <v>68210-85000-000</v>
          </cell>
          <cell r="D21373">
            <v>94585151</v>
          </cell>
        </row>
        <row r="21374">
          <cell r="C21374" t="str">
            <v>68220-72B00</v>
          </cell>
          <cell r="D21374">
            <v>94585152</v>
          </cell>
        </row>
        <row r="21375">
          <cell r="C21375" t="str">
            <v>68220-85000</v>
          </cell>
          <cell r="D21375">
            <v>94585153</v>
          </cell>
        </row>
        <row r="21376">
          <cell r="C21376" t="str">
            <v>68220-85003</v>
          </cell>
          <cell r="D21376">
            <v>94585154</v>
          </cell>
        </row>
        <row r="21377">
          <cell r="C21377" t="str">
            <v>68220-85003-000</v>
          </cell>
          <cell r="D21377">
            <v>94585154</v>
          </cell>
        </row>
        <row r="21378">
          <cell r="C21378" t="str">
            <v>68221-72B00</v>
          </cell>
          <cell r="D21378">
            <v>94585155</v>
          </cell>
        </row>
        <row r="21379">
          <cell r="C21379" t="str">
            <v>68221-85000</v>
          </cell>
          <cell r="D21379">
            <v>94585156</v>
          </cell>
        </row>
        <row r="21380">
          <cell r="C21380" t="str">
            <v>68222-70B00</v>
          </cell>
          <cell r="D21380">
            <v>94585157</v>
          </cell>
        </row>
        <row r="21381">
          <cell r="C21381" t="str">
            <v>68222-82000</v>
          </cell>
          <cell r="D21381">
            <v>94585158</v>
          </cell>
        </row>
        <row r="21382">
          <cell r="C21382" t="str">
            <v>68223-72B00</v>
          </cell>
          <cell r="D21382">
            <v>94585159</v>
          </cell>
        </row>
        <row r="21383">
          <cell r="C21383" t="str">
            <v>68223-85000</v>
          </cell>
          <cell r="D21383">
            <v>94585160</v>
          </cell>
        </row>
        <row r="21384">
          <cell r="C21384" t="str">
            <v>68224-72B00</v>
          </cell>
          <cell r="D21384">
            <v>94585161</v>
          </cell>
        </row>
        <row r="21385">
          <cell r="C21385" t="str">
            <v>68224-82001</v>
          </cell>
          <cell r="D21385">
            <v>94585162</v>
          </cell>
        </row>
        <row r="21386">
          <cell r="C21386" t="str">
            <v>68224-85000</v>
          </cell>
          <cell r="D21386">
            <v>94585163</v>
          </cell>
        </row>
        <row r="21387">
          <cell r="C21387" t="str">
            <v>68225-72B00</v>
          </cell>
          <cell r="D21387">
            <v>94585164</v>
          </cell>
        </row>
        <row r="21388">
          <cell r="C21388" t="str">
            <v>68260A78B01</v>
          </cell>
          <cell r="D21388">
            <v>94585165</v>
          </cell>
        </row>
        <row r="21389">
          <cell r="C21389" t="str">
            <v>68261A78B01</v>
          </cell>
          <cell r="D21389">
            <v>94585166</v>
          </cell>
        </row>
        <row r="21390">
          <cell r="C21390" t="str">
            <v>68262A78B00</v>
          </cell>
          <cell r="D21390">
            <v>94585167</v>
          </cell>
        </row>
        <row r="21391">
          <cell r="C21391" t="str">
            <v>68263A78B00</v>
          </cell>
          <cell r="D21391">
            <v>94585168</v>
          </cell>
        </row>
        <row r="21392">
          <cell r="C21392" t="str">
            <v>68310-78B01</v>
          </cell>
          <cell r="D21392">
            <v>94585169</v>
          </cell>
        </row>
        <row r="21393">
          <cell r="C21393" t="str">
            <v>68310-78B11</v>
          </cell>
          <cell r="D21393">
            <v>94585170</v>
          </cell>
        </row>
        <row r="21394">
          <cell r="C21394" t="str">
            <v>68310-80D00</v>
          </cell>
          <cell r="D21394">
            <v>94585171</v>
          </cell>
        </row>
        <row r="21395">
          <cell r="C21395" t="str">
            <v>68311-72B02</v>
          </cell>
          <cell r="D21395">
            <v>94585172</v>
          </cell>
        </row>
        <row r="21396">
          <cell r="C21396" t="str">
            <v>68311-72B12</v>
          </cell>
          <cell r="D21396">
            <v>94585173</v>
          </cell>
        </row>
        <row r="21397">
          <cell r="C21397" t="str">
            <v>68311-80D00</v>
          </cell>
          <cell r="D21397">
            <v>94585174</v>
          </cell>
        </row>
        <row r="21398">
          <cell r="C21398" t="str">
            <v>68312-62D00</v>
          </cell>
          <cell r="D21398">
            <v>94585175</v>
          </cell>
        </row>
        <row r="21399">
          <cell r="C21399" t="str">
            <v>68321-72B02</v>
          </cell>
          <cell r="D21399">
            <v>94585176</v>
          </cell>
        </row>
        <row r="21400">
          <cell r="C21400" t="str">
            <v>68331-72B00</v>
          </cell>
          <cell r="D21400">
            <v>94585177</v>
          </cell>
        </row>
        <row r="21401">
          <cell r="C21401" t="str">
            <v>68341-70D00</v>
          </cell>
          <cell r="D21401">
            <v>94585178</v>
          </cell>
        </row>
        <row r="21402">
          <cell r="C21402" t="str">
            <v>68350A78B02</v>
          </cell>
          <cell r="D21402">
            <v>94585179</v>
          </cell>
        </row>
        <row r="21403">
          <cell r="C21403" t="str">
            <v>68350A78B12</v>
          </cell>
          <cell r="D21403">
            <v>94585180</v>
          </cell>
        </row>
        <row r="21404">
          <cell r="C21404" t="str">
            <v>68350A80D00</v>
          </cell>
          <cell r="D21404">
            <v>94585181</v>
          </cell>
        </row>
        <row r="21405">
          <cell r="C21405" t="str">
            <v>68350A80D10</v>
          </cell>
          <cell r="D21405">
            <v>94585182</v>
          </cell>
        </row>
        <row r="21406">
          <cell r="C21406" t="str">
            <v>68351A78B04</v>
          </cell>
          <cell r="D21406">
            <v>94585183</v>
          </cell>
        </row>
        <row r="21407">
          <cell r="C21407" t="str">
            <v>68351A80D03</v>
          </cell>
          <cell r="D21407">
            <v>94585184</v>
          </cell>
        </row>
        <row r="21408">
          <cell r="C21408" t="str">
            <v>68361-85000</v>
          </cell>
          <cell r="D21408">
            <v>94585185</v>
          </cell>
        </row>
        <row r="21409">
          <cell r="C21409" t="str">
            <v>68361A78B01</v>
          </cell>
          <cell r="D21409">
            <v>94585186</v>
          </cell>
        </row>
        <row r="21410">
          <cell r="C21410" t="str">
            <v>68371-85001</v>
          </cell>
          <cell r="D21410">
            <v>94585187</v>
          </cell>
        </row>
        <row r="21411">
          <cell r="C21411" t="str">
            <v>68381-85000</v>
          </cell>
          <cell r="D21411">
            <v>94585188</v>
          </cell>
        </row>
        <row r="21412">
          <cell r="C21412" t="str">
            <v>68381-85000-000</v>
          </cell>
          <cell r="D21412">
            <v>94585188</v>
          </cell>
        </row>
        <row r="21413">
          <cell r="C21413" t="str">
            <v>68410-85000</v>
          </cell>
          <cell r="D21413">
            <v>94585189</v>
          </cell>
        </row>
        <row r="21414">
          <cell r="C21414" t="str">
            <v>68410-85000-000</v>
          </cell>
          <cell r="D21414">
            <v>94585189</v>
          </cell>
        </row>
        <row r="21415">
          <cell r="C21415" t="str">
            <v>68420-72B00</v>
          </cell>
          <cell r="D21415">
            <v>94585190</v>
          </cell>
        </row>
        <row r="21416">
          <cell r="C21416" t="str">
            <v>68420-85003</v>
          </cell>
          <cell r="D21416">
            <v>94585191</v>
          </cell>
        </row>
        <row r="21417">
          <cell r="C21417" t="str">
            <v>68420-85003-000</v>
          </cell>
          <cell r="D21417">
            <v>94585191</v>
          </cell>
        </row>
        <row r="21418">
          <cell r="C21418" t="str">
            <v>68421-72B00</v>
          </cell>
          <cell r="D21418">
            <v>94585192</v>
          </cell>
        </row>
        <row r="21419">
          <cell r="C21419" t="str">
            <v>68421-85000</v>
          </cell>
          <cell r="D21419">
            <v>94585193</v>
          </cell>
        </row>
        <row r="21420">
          <cell r="C21420" t="str">
            <v>68423-85000</v>
          </cell>
          <cell r="D21420">
            <v>94585194</v>
          </cell>
        </row>
        <row r="21421">
          <cell r="C21421" t="str">
            <v>68460A78B01</v>
          </cell>
          <cell r="D21421">
            <v>94585195</v>
          </cell>
        </row>
        <row r="21422">
          <cell r="C21422" t="str">
            <v>68463A78B00</v>
          </cell>
          <cell r="D21422">
            <v>94585196</v>
          </cell>
        </row>
        <row r="21423">
          <cell r="C21423" t="str">
            <v>68500-85500</v>
          </cell>
          <cell r="D21423">
            <v>94585197</v>
          </cell>
        </row>
        <row r="21424">
          <cell r="C21424" t="str">
            <v>68500-85550</v>
          </cell>
          <cell r="D21424">
            <v>94585198</v>
          </cell>
        </row>
        <row r="21425">
          <cell r="C21425" t="str">
            <v>68500-85760</v>
          </cell>
          <cell r="D21425">
            <v>94585199</v>
          </cell>
        </row>
        <row r="21426">
          <cell r="C21426" t="str">
            <v>68500-85770</v>
          </cell>
          <cell r="D21426">
            <v>94585200</v>
          </cell>
        </row>
        <row r="21427">
          <cell r="C21427" t="str">
            <v>68510-78B00</v>
          </cell>
          <cell r="D21427">
            <v>94585201</v>
          </cell>
        </row>
        <row r="21428">
          <cell r="C21428" t="str">
            <v>68510-78B10</v>
          </cell>
          <cell r="D21428">
            <v>94585202</v>
          </cell>
        </row>
        <row r="21429">
          <cell r="C21429" t="str">
            <v>68511-72B00</v>
          </cell>
          <cell r="D21429">
            <v>94585203</v>
          </cell>
        </row>
        <row r="21430">
          <cell r="C21430" t="str">
            <v>68511-72B10</v>
          </cell>
          <cell r="D21430">
            <v>94585204</v>
          </cell>
        </row>
        <row r="21431">
          <cell r="C21431" t="str">
            <v>68511-85500</v>
          </cell>
          <cell r="D21431">
            <v>94585205</v>
          </cell>
        </row>
        <row r="21432">
          <cell r="C21432" t="str">
            <v>68511-85550</v>
          </cell>
          <cell r="D21432">
            <v>94585206</v>
          </cell>
        </row>
        <row r="21433">
          <cell r="C21433" t="str">
            <v>68512-78B00</v>
          </cell>
          <cell r="D21433">
            <v>94585207</v>
          </cell>
        </row>
        <row r="21434">
          <cell r="C21434" t="str">
            <v>68521-72B00</v>
          </cell>
          <cell r="D21434">
            <v>94585208</v>
          </cell>
        </row>
        <row r="21435">
          <cell r="C21435" t="str">
            <v>68531-72B00</v>
          </cell>
          <cell r="D21435">
            <v>94585209</v>
          </cell>
        </row>
        <row r="21436">
          <cell r="C21436" t="str">
            <v>68541-78B00</v>
          </cell>
          <cell r="D21436">
            <v>94585210</v>
          </cell>
        </row>
        <row r="21437">
          <cell r="C21437" t="str">
            <v>68550-78B01</v>
          </cell>
          <cell r="D21437">
            <v>94585211</v>
          </cell>
        </row>
        <row r="21438">
          <cell r="C21438" t="str">
            <v>68551-78B02</v>
          </cell>
          <cell r="D21438">
            <v>94585212</v>
          </cell>
        </row>
        <row r="21439">
          <cell r="C21439" t="str">
            <v>68551-85760</v>
          </cell>
          <cell r="D21439">
            <v>94585213</v>
          </cell>
        </row>
        <row r="21440">
          <cell r="C21440" t="str">
            <v>68551-85760-000</v>
          </cell>
          <cell r="D21440">
            <v>94585213</v>
          </cell>
        </row>
        <row r="21441">
          <cell r="C21441" t="str">
            <v>68561-78B01</v>
          </cell>
          <cell r="D21441">
            <v>94585214</v>
          </cell>
        </row>
        <row r="21442">
          <cell r="C21442" t="str">
            <v>68610-85500</v>
          </cell>
          <cell r="D21442">
            <v>94585215</v>
          </cell>
        </row>
        <row r="21443">
          <cell r="C21443" t="str">
            <v>68611A85502</v>
          </cell>
          <cell r="D21443">
            <v>94585216</v>
          </cell>
        </row>
        <row r="21444">
          <cell r="C21444" t="str">
            <v>68620-72B00</v>
          </cell>
          <cell r="D21444">
            <v>94585217</v>
          </cell>
        </row>
        <row r="21445">
          <cell r="C21445" t="str">
            <v>68621-72B00</v>
          </cell>
          <cell r="D21445">
            <v>94585218</v>
          </cell>
        </row>
        <row r="21446">
          <cell r="C21446" t="str">
            <v>68621-85500</v>
          </cell>
          <cell r="D21446">
            <v>94585219</v>
          </cell>
        </row>
        <row r="21447">
          <cell r="C21447" t="str">
            <v>68622-72B00</v>
          </cell>
          <cell r="D21447">
            <v>94585220</v>
          </cell>
        </row>
        <row r="21448">
          <cell r="C21448" t="str">
            <v>68623-72B00</v>
          </cell>
          <cell r="D21448">
            <v>94585221</v>
          </cell>
        </row>
        <row r="21449">
          <cell r="C21449" t="str">
            <v>68630-78E00</v>
          </cell>
          <cell r="D21449">
            <v>94585222</v>
          </cell>
        </row>
        <row r="21450">
          <cell r="C21450" t="str">
            <v>68631-85500</v>
          </cell>
          <cell r="D21450">
            <v>94585223</v>
          </cell>
        </row>
        <row r="21451">
          <cell r="C21451" t="str">
            <v>68641-85500</v>
          </cell>
          <cell r="D21451">
            <v>94585224</v>
          </cell>
        </row>
        <row r="21452">
          <cell r="C21452" t="str">
            <v>68650-85500</v>
          </cell>
          <cell r="D21452">
            <v>94585225</v>
          </cell>
        </row>
        <row r="21453">
          <cell r="C21453" t="str">
            <v>68650-85500-000</v>
          </cell>
          <cell r="D21453">
            <v>94585225</v>
          </cell>
        </row>
        <row r="21454">
          <cell r="C21454" t="str">
            <v>68651A85500</v>
          </cell>
          <cell r="D21454">
            <v>94585226</v>
          </cell>
        </row>
        <row r="21455">
          <cell r="C21455" t="str">
            <v>68652-85500</v>
          </cell>
          <cell r="D21455">
            <v>94585227</v>
          </cell>
        </row>
        <row r="21456">
          <cell r="C21456" t="str">
            <v>68653-85500</v>
          </cell>
          <cell r="D21456">
            <v>94585228</v>
          </cell>
        </row>
        <row r="21457">
          <cell r="C21457" t="str">
            <v>68661A85500</v>
          </cell>
          <cell r="D21457">
            <v>94585229</v>
          </cell>
        </row>
        <row r="21458">
          <cell r="C21458" t="str">
            <v>68665-85500</v>
          </cell>
          <cell r="D21458">
            <v>94585230</v>
          </cell>
        </row>
        <row r="21459">
          <cell r="C21459" t="str">
            <v>68700-85500</v>
          </cell>
          <cell r="D21459">
            <v>94585231</v>
          </cell>
        </row>
        <row r="21460">
          <cell r="C21460" t="str">
            <v>68700-85760</v>
          </cell>
          <cell r="D21460">
            <v>94585232</v>
          </cell>
        </row>
        <row r="21461">
          <cell r="C21461" t="str">
            <v>68710-78B00</v>
          </cell>
          <cell r="D21461">
            <v>94585233</v>
          </cell>
        </row>
        <row r="21462">
          <cell r="C21462" t="str">
            <v>68710-78B10</v>
          </cell>
          <cell r="D21462">
            <v>94585234</v>
          </cell>
        </row>
        <row r="21463">
          <cell r="C21463" t="str">
            <v>68711-72B00</v>
          </cell>
          <cell r="D21463">
            <v>94585235</v>
          </cell>
        </row>
        <row r="21464">
          <cell r="C21464" t="str">
            <v>68711-72B10</v>
          </cell>
          <cell r="D21464">
            <v>94585236</v>
          </cell>
        </row>
        <row r="21465">
          <cell r="C21465" t="str">
            <v>68711-85500</v>
          </cell>
          <cell r="D21465">
            <v>94585237</v>
          </cell>
        </row>
        <row r="21466">
          <cell r="C21466" t="str">
            <v>68712-78B00</v>
          </cell>
          <cell r="D21466">
            <v>94585238</v>
          </cell>
        </row>
        <row r="21467">
          <cell r="C21467" t="str">
            <v>68721-72B00</v>
          </cell>
          <cell r="D21467">
            <v>94585239</v>
          </cell>
        </row>
        <row r="21468">
          <cell r="C21468" t="str">
            <v>68731-72B00</v>
          </cell>
          <cell r="D21468">
            <v>94585240</v>
          </cell>
        </row>
        <row r="21469">
          <cell r="C21469" t="str">
            <v>68750-78B01</v>
          </cell>
          <cell r="D21469">
            <v>94585241</v>
          </cell>
        </row>
        <row r="21470">
          <cell r="C21470" t="str">
            <v>68751-78B02</v>
          </cell>
          <cell r="D21470">
            <v>94585242</v>
          </cell>
        </row>
        <row r="21471">
          <cell r="C21471" t="str">
            <v>68761-78B01</v>
          </cell>
          <cell r="D21471">
            <v>94585243</v>
          </cell>
        </row>
        <row r="21472">
          <cell r="C21472" t="str">
            <v>68810-85500</v>
          </cell>
          <cell r="D21472">
            <v>94585244</v>
          </cell>
        </row>
        <row r="21473">
          <cell r="C21473" t="str">
            <v>68811A85502</v>
          </cell>
          <cell r="D21473">
            <v>94585245</v>
          </cell>
        </row>
        <row r="21474">
          <cell r="C21474" t="str">
            <v>68820-72B00</v>
          </cell>
          <cell r="D21474">
            <v>94585246</v>
          </cell>
        </row>
        <row r="21475">
          <cell r="C21475" t="str">
            <v>68821-72B00</v>
          </cell>
          <cell r="D21475">
            <v>94585247</v>
          </cell>
        </row>
        <row r="21476">
          <cell r="C21476" t="str">
            <v>68822-72B00</v>
          </cell>
          <cell r="D21476">
            <v>94585248</v>
          </cell>
        </row>
        <row r="21477">
          <cell r="C21477" t="str">
            <v>68823-72B00</v>
          </cell>
          <cell r="D21477">
            <v>94585249</v>
          </cell>
        </row>
        <row r="21478">
          <cell r="C21478" t="str">
            <v>68831-85500</v>
          </cell>
          <cell r="D21478">
            <v>94585250</v>
          </cell>
        </row>
        <row r="21479">
          <cell r="C21479" t="str">
            <v>68841-85500</v>
          </cell>
          <cell r="D21479">
            <v>94585251</v>
          </cell>
        </row>
        <row r="21480">
          <cell r="C21480" t="str">
            <v>68861A85500</v>
          </cell>
          <cell r="D21480">
            <v>94585252</v>
          </cell>
        </row>
        <row r="21481">
          <cell r="C21481" t="str">
            <v>69100-78B00</v>
          </cell>
          <cell r="D21481">
            <v>94585253</v>
          </cell>
        </row>
        <row r="21482">
          <cell r="C21482" t="str">
            <v>69100-78B00-000</v>
          </cell>
          <cell r="D21482">
            <v>94585253</v>
          </cell>
        </row>
        <row r="21483">
          <cell r="C21483" t="str">
            <v>69100-78B10</v>
          </cell>
          <cell r="D21483">
            <v>94585254</v>
          </cell>
        </row>
        <row r="21484">
          <cell r="C21484" t="str">
            <v>69100-78B10-000</v>
          </cell>
          <cell r="D21484">
            <v>94585254</v>
          </cell>
        </row>
        <row r="21485">
          <cell r="C21485" t="str">
            <v>69100-78B20</v>
          </cell>
          <cell r="D21485">
            <v>94585255</v>
          </cell>
        </row>
        <row r="21486">
          <cell r="C21486" t="str">
            <v>69100-78B30</v>
          </cell>
          <cell r="D21486">
            <v>94585256</v>
          </cell>
        </row>
        <row r="21487">
          <cell r="C21487" t="str">
            <v>69100-78B40</v>
          </cell>
          <cell r="D21487">
            <v>94585257</v>
          </cell>
        </row>
        <row r="21488">
          <cell r="C21488" t="str">
            <v>69100-78B50</v>
          </cell>
          <cell r="D21488">
            <v>94585258</v>
          </cell>
        </row>
        <row r="21489">
          <cell r="C21489" t="str">
            <v>69100-78B60</v>
          </cell>
          <cell r="D21489">
            <v>94585259</v>
          </cell>
        </row>
        <row r="21490">
          <cell r="C21490" t="str">
            <v>69100-78B70</v>
          </cell>
          <cell r="D21490">
            <v>94585260</v>
          </cell>
        </row>
        <row r="21491">
          <cell r="C21491" t="str">
            <v>69100-80D01</v>
          </cell>
          <cell r="D21491">
            <v>94585261</v>
          </cell>
        </row>
        <row r="21492">
          <cell r="C21492" t="str">
            <v>69100-80D11</v>
          </cell>
          <cell r="D21492">
            <v>94585262</v>
          </cell>
        </row>
        <row r="21493">
          <cell r="C21493" t="str">
            <v>69100-80D20</v>
          </cell>
          <cell r="D21493">
            <v>94585263</v>
          </cell>
        </row>
        <row r="21494">
          <cell r="C21494" t="str">
            <v>69100-85501-F1</v>
          </cell>
          <cell r="D21494">
            <v>94585264</v>
          </cell>
        </row>
        <row r="21495">
          <cell r="C21495" t="str">
            <v>69100A60D01-F1</v>
          </cell>
          <cell r="D21495">
            <v>94585265</v>
          </cell>
        </row>
        <row r="21496">
          <cell r="C21496" t="str">
            <v>69110A80D02</v>
          </cell>
          <cell r="D21496">
            <v>94585266</v>
          </cell>
        </row>
        <row r="21497">
          <cell r="C21497" t="str">
            <v>69111-70B01</v>
          </cell>
          <cell r="D21497">
            <v>94585267</v>
          </cell>
        </row>
        <row r="21498">
          <cell r="C21498" t="str">
            <v>69111-70B11</v>
          </cell>
          <cell r="D21498">
            <v>94585268</v>
          </cell>
        </row>
        <row r="21499">
          <cell r="C21499" t="str">
            <v>69111-70B31</v>
          </cell>
          <cell r="D21499">
            <v>94585269</v>
          </cell>
        </row>
        <row r="21500">
          <cell r="C21500" t="str">
            <v>69111-70B41</v>
          </cell>
          <cell r="D21500">
            <v>94585270</v>
          </cell>
        </row>
        <row r="21501">
          <cell r="C21501" t="str">
            <v>69111-70B51</v>
          </cell>
          <cell r="D21501">
            <v>94585271</v>
          </cell>
        </row>
        <row r="21502">
          <cell r="C21502" t="str">
            <v>69111-70B61</v>
          </cell>
          <cell r="D21502">
            <v>94585272</v>
          </cell>
        </row>
        <row r="21503">
          <cell r="C21503" t="str">
            <v>69111-70B70</v>
          </cell>
          <cell r="D21503">
            <v>94585273</v>
          </cell>
        </row>
        <row r="21504">
          <cell r="C21504" t="str">
            <v>69111A80D02</v>
          </cell>
          <cell r="D21504">
            <v>94585274</v>
          </cell>
        </row>
        <row r="21505">
          <cell r="C21505" t="str">
            <v>69111A80D12</v>
          </cell>
          <cell r="D21505">
            <v>94585275</v>
          </cell>
        </row>
        <row r="21506">
          <cell r="C21506" t="str">
            <v>69116-85500</v>
          </cell>
          <cell r="D21506">
            <v>94585276</v>
          </cell>
        </row>
        <row r="21507">
          <cell r="C21507" t="str">
            <v>69150-78B00</v>
          </cell>
          <cell r="D21507">
            <v>94585277</v>
          </cell>
        </row>
        <row r="21508">
          <cell r="C21508" t="str">
            <v>69150-78B10</v>
          </cell>
          <cell r="D21508">
            <v>94585278</v>
          </cell>
        </row>
        <row r="21509">
          <cell r="C21509" t="str">
            <v>69150-78B30</v>
          </cell>
          <cell r="D21509">
            <v>94585279</v>
          </cell>
        </row>
        <row r="21510">
          <cell r="C21510" t="str">
            <v>69150-78B50</v>
          </cell>
          <cell r="D21510">
            <v>94585280</v>
          </cell>
        </row>
        <row r="21511">
          <cell r="C21511" t="str">
            <v>69150-78B60</v>
          </cell>
          <cell r="D21511">
            <v>94585281</v>
          </cell>
        </row>
        <row r="21512">
          <cell r="C21512" t="str">
            <v>69150-85701</v>
          </cell>
          <cell r="D21512">
            <v>94585282</v>
          </cell>
        </row>
        <row r="21513">
          <cell r="C21513" t="str">
            <v>69151-70B03</v>
          </cell>
          <cell r="D21513">
            <v>94585283</v>
          </cell>
        </row>
        <row r="21514">
          <cell r="C21514" t="str">
            <v>69151-70B33</v>
          </cell>
          <cell r="D21514">
            <v>94585284</v>
          </cell>
        </row>
        <row r="21515">
          <cell r="C21515" t="str">
            <v>69151-70B54</v>
          </cell>
          <cell r="D21515">
            <v>94585285</v>
          </cell>
        </row>
        <row r="21516">
          <cell r="C21516" t="str">
            <v>69151-85700</v>
          </cell>
          <cell r="D21516">
            <v>94585286</v>
          </cell>
        </row>
        <row r="21517">
          <cell r="C21517" t="str">
            <v>69161-70B00</v>
          </cell>
          <cell r="D21517">
            <v>94585287</v>
          </cell>
        </row>
        <row r="21518">
          <cell r="C21518" t="str">
            <v>69161-85700</v>
          </cell>
          <cell r="D21518">
            <v>94585288</v>
          </cell>
        </row>
        <row r="21519">
          <cell r="C21519" t="str">
            <v>69161A70B00</v>
          </cell>
          <cell r="D21519">
            <v>94585289</v>
          </cell>
        </row>
        <row r="21520">
          <cell r="C21520" t="str">
            <v>69162-85500</v>
          </cell>
          <cell r="D21520">
            <v>94585290</v>
          </cell>
        </row>
        <row r="21521">
          <cell r="C21521" t="str">
            <v>69162A70B00</v>
          </cell>
          <cell r="D21521">
            <v>94585291</v>
          </cell>
        </row>
        <row r="21522">
          <cell r="C21522" t="str">
            <v>69163-85500</v>
          </cell>
          <cell r="D21522">
            <v>94585292</v>
          </cell>
        </row>
        <row r="21523">
          <cell r="C21523" t="str">
            <v>69163A78B00</v>
          </cell>
          <cell r="D21523">
            <v>94585293</v>
          </cell>
        </row>
        <row r="21524">
          <cell r="C21524" t="str">
            <v>69165-85500</v>
          </cell>
          <cell r="D21524">
            <v>94585294</v>
          </cell>
        </row>
        <row r="21525">
          <cell r="C21525" t="str">
            <v>69168-85700</v>
          </cell>
          <cell r="D21525">
            <v>94585295</v>
          </cell>
        </row>
        <row r="21526">
          <cell r="C21526" t="str">
            <v>69171-85700</v>
          </cell>
          <cell r="D21526">
            <v>94585296</v>
          </cell>
        </row>
        <row r="21527">
          <cell r="C21527" t="str">
            <v>69171A70B00</v>
          </cell>
          <cell r="D21527">
            <v>94585297</v>
          </cell>
        </row>
        <row r="21528">
          <cell r="C21528" t="str">
            <v>69173-85500</v>
          </cell>
          <cell r="D21528">
            <v>94585298</v>
          </cell>
        </row>
        <row r="21529">
          <cell r="C21529" t="str">
            <v>69180-85500</v>
          </cell>
          <cell r="D21529">
            <v>94585299</v>
          </cell>
        </row>
        <row r="21530">
          <cell r="C21530" t="str">
            <v>69180-85700</v>
          </cell>
          <cell r="D21530">
            <v>94585300</v>
          </cell>
        </row>
        <row r="21531">
          <cell r="C21531" t="str">
            <v>69181-85500</v>
          </cell>
          <cell r="D21531">
            <v>94585301</v>
          </cell>
        </row>
        <row r="21532">
          <cell r="C21532" t="str">
            <v>69182-85500</v>
          </cell>
          <cell r="D21532">
            <v>94585302</v>
          </cell>
        </row>
        <row r="21533">
          <cell r="C21533" t="str">
            <v>69182-85700</v>
          </cell>
          <cell r="D21533">
            <v>94585303</v>
          </cell>
        </row>
        <row r="21534">
          <cell r="C21534" t="str">
            <v>691S1-78B00</v>
          </cell>
          <cell r="D21534">
            <v>94585304</v>
          </cell>
        </row>
        <row r="21535">
          <cell r="C21535" t="str">
            <v>691S1-78B10</v>
          </cell>
          <cell r="D21535">
            <v>94585305</v>
          </cell>
        </row>
        <row r="21536">
          <cell r="C21536" t="str">
            <v>691S1-78B20</v>
          </cell>
          <cell r="D21536">
            <v>94585306</v>
          </cell>
        </row>
        <row r="21537">
          <cell r="C21537" t="str">
            <v>691S1-78B30</v>
          </cell>
          <cell r="D21537">
            <v>94585307</v>
          </cell>
        </row>
        <row r="21538">
          <cell r="C21538" t="str">
            <v>691S1-78B40</v>
          </cell>
          <cell r="D21538">
            <v>94585308</v>
          </cell>
        </row>
        <row r="21539">
          <cell r="C21539" t="str">
            <v>691S1-78B50</v>
          </cell>
          <cell r="D21539">
            <v>94585309</v>
          </cell>
        </row>
        <row r="21540">
          <cell r="C21540" t="str">
            <v>691S1-78B60</v>
          </cell>
          <cell r="D21540">
            <v>94585310</v>
          </cell>
        </row>
        <row r="21541">
          <cell r="C21541" t="str">
            <v>691S1-78B70</v>
          </cell>
          <cell r="D21541">
            <v>94585311</v>
          </cell>
        </row>
        <row r="21542">
          <cell r="C21542" t="str">
            <v>69310A60D01</v>
          </cell>
          <cell r="D21542">
            <v>94585312</v>
          </cell>
        </row>
        <row r="21543">
          <cell r="C21543" t="str">
            <v>69310A80D01</v>
          </cell>
          <cell r="D21543">
            <v>94585313</v>
          </cell>
        </row>
        <row r="21544">
          <cell r="C21544" t="str">
            <v>69310A80D01</v>
          </cell>
          <cell r="D21544">
            <v>94585313</v>
          </cell>
        </row>
        <row r="21545">
          <cell r="C21545" t="str">
            <v>69315A82100</v>
          </cell>
          <cell r="D21545">
            <v>94580452</v>
          </cell>
        </row>
        <row r="21546">
          <cell r="C21546" t="str">
            <v>69316-83D00</v>
          </cell>
          <cell r="D21546">
            <v>94585314</v>
          </cell>
        </row>
        <row r="21547">
          <cell r="C21547" t="str">
            <v>69316A82100</v>
          </cell>
          <cell r="D21547">
            <v>94580453</v>
          </cell>
        </row>
        <row r="21548">
          <cell r="C21548" t="str">
            <v>69320A60D01</v>
          </cell>
          <cell r="D21548">
            <v>94585315</v>
          </cell>
        </row>
        <row r="21549">
          <cell r="C21549" t="str">
            <v>69330A60D01</v>
          </cell>
          <cell r="D21549">
            <v>94585316</v>
          </cell>
        </row>
        <row r="21550">
          <cell r="C21550" t="str">
            <v>69340A60D01</v>
          </cell>
          <cell r="D21550">
            <v>94585317</v>
          </cell>
        </row>
        <row r="21551">
          <cell r="C21551" t="str">
            <v>69410A62D01</v>
          </cell>
          <cell r="D21551">
            <v>94585318</v>
          </cell>
        </row>
        <row r="21552">
          <cell r="C21552" t="str">
            <v>69420A62D01</v>
          </cell>
          <cell r="D21552">
            <v>94585319</v>
          </cell>
        </row>
        <row r="21553">
          <cell r="C21553" t="str">
            <v>69430A62D01</v>
          </cell>
          <cell r="D21553">
            <v>94585320</v>
          </cell>
        </row>
        <row r="21554">
          <cell r="C21554" t="str">
            <v>69440A62D01</v>
          </cell>
          <cell r="D21554">
            <v>94585321</v>
          </cell>
        </row>
        <row r="21555">
          <cell r="C21555" t="str">
            <v>69510-70B00</v>
          </cell>
          <cell r="D21555">
            <v>94585322</v>
          </cell>
        </row>
        <row r="21556">
          <cell r="C21556" t="str">
            <v>69510-70B00-000</v>
          </cell>
          <cell r="D21556">
            <v>94585322</v>
          </cell>
        </row>
        <row r="21557">
          <cell r="C21557" t="str">
            <v>69510-85500</v>
          </cell>
          <cell r="D21557">
            <v>94585323</v>
          </cell>
        </row>
        <row r="21558">
          <cell r="C21558" t="str">
            <v>69510-85500-000</v>
          </cell>
          <cell r="D21558">
            <v>94585323</v>
          </cell>
        </row>
        <row r="21559">
          <cell r="C21559" t="str">
            <v>69511-85500</v>
          </cell>
          <cell r="D21559">
            <v>94585324</v>
          </cell>
        </row>
        <row r="21560">
          <cell r="C21560" t="str">
            <v>69512-85500</v>
          </cell>
          <cell r="D21560">
            <v>94585325</v>
          </cell>
        </row>
        <row r="21561">
          <cell r="C21561" t="str">
            <v>69513-82000</v>
          </cell>
          <cell r="D21561">
            <v>94580454</v>
          </cell>
        </row>
        <row r="21562">
          <cell r="C21562" t="str">
            <v>69513-85500</v>
          </cell>
          <cell r="D21562">
            <v>94585326</v>
          </cell>
        </row>
        <row r="21563">
          <cell r="C21563" t="str">
            <v>69520-70B00</v>
          </cell>
          <cell r="D21563">
            <v>94585327</v>
          </cell>
        </row>
        <row r="21564">
          <cell r="C21564" t="str">
            <v>69520-70B00-000</v>
          </cell>
          <cell r="D21564">
            <v>94585327</v>
          </cell>
        </row>
        <row r="21565">
          <cell r="C21565" t="str">
            <v>69531-84000</v>
          </cell>
          <cell r="D21565">
            <v>94585328</v>
          </cell>
        </row>
        <row r="21566">
          <cell r="C21566" t="str">
            <v>69571A70B00</v>
          </cell>
          <cell r="D21566">
            <v>94585329</v>
          </cell>
        </row>
        <row r="21567">
          <cell r="C21567" t="str">
            <v>69571A70B00-000</v>
          </cell>
          <cell r="D21567">
            <v>94585329</v>
          </cell>
        </row>
        <row r="21568">
          <cell r="C21568" t="str">
            <v>69571A85500</v>
          </cell>
          <cell r="D21568">
            <v>94585330</v>
          </cell>
        </row>
        <row r="21569">
          <cell r="C21569" t="str">
            <v>69571A85500-000</v>
          </cell>
          <cell r="D21569">
            <v>94585330</v>
          </cell>
        </row>
        <row r="21570">
          <cell r="C21570" t="str">
            <v>70000-78B62-F1</v>
          </cell>
          <cell r="D21570">
            <v>94585331</v>
          </cell>
        </row>
        <row r="21571">
          <cell r="C21571" t="str">
            <v>71100A78B01</v>
          </cell>
          <cell r="D21571">
            <v>94585332</v>
          </cell>
        </row>
        <row r="21572">
          <cell r="C21572" t="str">
            <v>71100A78B01-000</v>
          </cell>
          <cell r="D21572">
            <v>94585332</v>
          </cell>
        </row>
        <row r="21573">
          <cell r="C21573" t="str">
            <v>71111A78B00</v>
          </cell>
          <cell r="D21573">
            <v>94585333</v>
          </cell>
        </row>
        <row r="21574">
          <cell r="C21574" t="str">
            <v>71112A78B00</v>
          </cell>
          <cell r="D21574">
            <v>94585334</v>
          </cell>
        </row>
        <row r="21575">
          <cell r="C21575" t="str">
            <v>71113A78B00</v>
          </cell>
          <cell r="D21575">
            <v>94585335</v>
          </cell>
        </row>
        <row r="21576">
          <cell r="C21576" t="str">
            <v>71114-78B00</v>
          </cell>
          <cell r="D21576">
            <v>94585336</v>
          </cell>
        </row>
        <row r="21577">
          <cell r="C21577" t="str">
            <v>71121A78B00</v>
          </cell>
          <cell r="D21577">
            <v>94585337</v>
          </cell>
        </row>
        <row r="21578">
          <cell r="C21578" t="str">
            <v>71122-78B00</v>
          </cell>
          <cell r="D21578">
            <v>94585338</v>
          </cell>
        </row>
        <row r="21579">
          <cell r="C21579" t="str">
            <v>71123-78B00</v>
          </cell>
          <cell r="D21579">
            <v>94585339</v>
          </cell>
        </row>
        <row r="21580">
          <cell r="C21580" t="str">
            <v>71510A83D00</v>
          </cell>
          <cell r="D21580">
            <v>94585340</v>
          </cell>
        </row>
        <row r="21581">
          <cell r="C21581" t="str">
            <v>71511-85511</v>
          </cell>
          <cell r="D21581">
            <v>94585341</v>
          </cell>
        </row>
        <row r="21582">
          <cell r="C21582" t="str">
            <v>71512-85510</v>
          </cell>
          <cell r="D21582">
            <v>94585342</v>
          </cell>
        </row>
        <row r="21583">
          <cell r="C21583" t="str">
            <v>71513A85510</v>
          </cell>
          <cell r="D21583">
            <v>94585343</v>
          </cell>
        </row>
        <row r="21584">
          <cell r="C21584" t="str">
            <v>71520-85510</v>
          </cell>
          <cell r="D21584">
            <v>94585344</v>
          </cell>
        </row>
        <row r="21585">
          <cell r="C21585" t="str">
            <v>71521-85510</v>
          </cell>
          <cell r="D21585">
            <v>94585345</v>
          </cell>
        </row>
        <row r="21586">
          <cell r="C21586" t="str">
            <v>71531-85510</v>
          </cell>
          <cell r="D21586">
            <v>94585346</v>
          </cell>
        </row>
        <row r="21587">
          <cell r="C21587" t="str">
            <v>71531-85510</v>
          </cell>
          <cell r="D21587">
            <v>94585346</v>
          </cell>
        </row>
        <row r="21588">
          <cell r="C21588" t="str">
            <v>71560-85500</v>
          </cell>
          <cell r="D21588">
            <v>94585347</v>
          </cell>
        </row>
        <row r="21589">
          <cell r="C21589" t="str">
            <v>71560-85500-000</v>
          </cell>
          <cell r="D21589">
            <v>94585347</v>
          </cell>
        </row>
        <row r="21590">
          <cell r="C21590" t="str">
            <v>71561-85500</v>
          </cell>
          <cell r="D21590">
            <v>94585348</v>
          </cell>
        </row>
        <row r="21591">
          <cell r="C21591" t="str">
            <v>71562-85500</v>
          </cell>
          <cell r="D21591">
            <v>94585349</v>
          </cell>
        </row>
        <row r="21592">
          <cell r="C21592" t="str">
            <v>71563-85500</v>
          </cell>
          <cell r="D21592">
            <v>94585350</v>
          </cell>
        </row>
        <row r="21593">
          <cell r="C21593" t="str">
            <v>71700-78V02-F1</v>
          </cell>
          <cell r="D21593">
            <v>94585351</v>
          </cell>
        </row>
        <row r="21594">
          <cell r="C21594" t="str">
            <v>71700A78B00-F5</v>
          </cell>
          <cell r="D21594">
            <v>94585352</v>
          </cell>
        </row>
        <row r="21595">
          <cell r="C21595" t="str">
            <v>71700A80D01-F1</v>
          </cell>
          <cell r="D21595">
            <v>94585353</v>
          </cell>
        </row>
        <row r="21596">
          <cell r="C21596" t="str">
            <v>71711-78B60</v>
          </cell>
          <cell r="D21596">
            <v>94585354</v>
          </cell>
        </row>
        <row r="21597">
          <cell r="C21597" t="str">
            <v>71711-78B60-10L</v>
          </cell>
          <cell r="D21597">
            <v>94585355</v>
          </cell>
        </row>
        <row r="21598">
          <cell r="C21598" t="str">
            <v>71711-78B60-CG1</v>
          </cell>
          <cell r="D21598">
            <v>94585356</v>
          </cell>
        </row>
        <row r="21599">
          <cell r="C21599" t="str">
            <v>71711-80V00</v>
          </cell>
          <cell r="D21599">
            <v>94585357</v>
          </cell>
        </row>
        <row r="21600">
          <cell r="C21600" t="str">
            <v>71711-80V00-5PK</v>
          </cell>
          <cell r="D21600">
            <v>94585358</v>
          </cell>
        </row>
        <row r="21601">
          <cell r="C21601" t="str">
            <v>71711A78B01</v>
          </cell>
          <cell r="D21601">
            <v>94585359</v>
          </cell>
        </row>
        <row r="21602">
          <cell r="C21602" t="str">
            <v>71711A78B01-10L</v>
          </cell>
          <cell r="D21602">
            <v>94585360</v>
          </cell>
        </row>
        <row r="21603">
          <cell r="C21603" t="str">
            <v>71711A78B01-25U</v>
          </cell>
          <cell r="D21603">
            <v>94585361</v>
          </cell>
        </row>
        <row r="21604">
          <cell r="C21604" t="str">
            <v>71711A78B01-38U</v>
          </cell>
          <cell r="D21604">
            <v>94585362</v>
          </cell>
        </row>
        <row r="21605">
          <cell r="C21605" t="str">
            <v>71711A78B01-39U</v>
          </cell>
          <cell r="D21605">
            <v>94585363</v>
          </cell>
        </row>
        <row r="21606">
          <cell r="C21606" t="str">
            <v>71711A78B01-57U</v>
          </cell>
          <cell r="D21606">
            <v>94585364</v>
          </cell>
        </row>
        <row r="21607">
          <cell r="C21607" t="str">
            <v>71711A78B01-5PK</v>
          </cell>
          <cell r="D21607">
            <v>94585365</v>
          </cell>
        </row>
        <row r="21608">
          <cell r="C21608" t="str">
            <v>71711A78B01-60M</v>
          </cell>
          <cell r="D21608">
            <v>94585366</v>
          </cell>
        </row>
        <row r="21609">
          <cell r="C21609" t="str">
            <v>71711A78B01-63U</v>
          </cell>
          <cell r="D21609">
            <v>94585367</v>
          </cell>
        </row>
        <row r="21610">
          <cell r="C21610" t="str">
            <v>71711A78B01-72U</v>
          </cell>
          <cell r="D21610">
            <v>94585368</v>
          </cell>
        </row>
        <row r="21611">
          <cell r="C21611" t="str">
            <v>71711A78B01-76L</v>
          </cell>
          <cell r="D21611">
            <v>94585369</v>
          </cell>
        </row>
        <row r="21612">
          <cell r="C21612" t="str">
            <v>71711A78B01-91L</v>
          </cell>
          <cell r="D21612">
            <v>94585370</v>
          </cell>
        </row>
        <row r="21613">
          <cell r="C21613" t="str">
            <v>71711A78B01-92U</v>
          </cell>
          <cell r="D21613">
            <v>94585371</v>
          </cell>
        </row>
        <row r="21614">
          <cell r="C21614" t="str">
            <v>71711A80D00</v>
          </cell>
          <cell r="D21614">
            <v>94585372</v>
          </cell>
        </row>
        <row r="21615">
          <cell r="C21615" t="str">
            <v>71711A80D00-10L</v>
          </cell>
          <cell r="D21615">
            <v>94585373</v>
          </cell>
        </row>
        <row r="21616">
          <cell r="C21616" t="str">
            <v>71711A80D00-25U</v>
          </cell>
          <cell r="D21616">
            <v>94585374</v>
          </cell>
        </row>
        <row r="21617">
          <cell r="C21617" t="str">
            <v>71711A80D00-39U</v>
          </cell>
          <cell r="D21617">
            <v>94585375</v>
          </cell>
        </row>
        <row r="21618">
          <cell r="C21618" t="str">
            <v>71711A80D00-5PK</v>
          </cell>
          <cell r="D21618">
            <v>94585376</v>
          </cell>
        </row>
        <row r="21619">
          <cell r="C21619" t="str">
            <v>71711A80D00-72U</v>
          </cell>
          <cell r="D21619">
            <v>94585377</v>
          </cell>
        </row>
        <row r="21620">
          <cell r="C21620" t="str">
            <v>71711A80D00-91L</v>
          </cell>
          <cell r="D21620">
            <v>94585378</v>
          </cell>
        </row>
        <row r="21621">
          <cell r="C21621" t="str">
            <v>71711A80D11</v>
          </cell>
          <cell r="D21621">
            <v>94585379</v>
          </cell>
        </row>
        <row r="21622">
          <cell r="C21622" t="str">
            <v>71711A80D11-10L</v>
          </cell>
          <cell r="D21622">
            <v>94585380</v>
          </cell>
        </row>
        <row r="21623">
          <cell r="C21623" t="str">
            <v>71711A80D11-25U</v>
          </cell>
          <cell r="D21623">
            <v>94585381</v>
          </cell>
        </row>
        <row r="21624">
          <cell r="C21624" t="str">
            <v>71711A80D20</v>
          </cell>
          <cell r="D21624">
            <v>94585382</v>
          </cell>
        </row>
        <row r="21625">
          <cell r="C21625" t="str">
            <v>71711A80D20-10L</v>
          </cell>
          <cell r="D21625">
            <v>94585383</v>
          </cell>
        </row>
        <row r="21626">
          <cell r="C21626" t="str">
            <v>71711A80D20-25U</v>
          </cell>
          <cell r="D21626">
            <v>94585384</v>
          </cell>
        </row>
        <row r="21627">
          <cell r="C21627" t="str">
            <v>71711A80D20-39U</v>
          </cell>
          <cell r="D21627">
            <v>94585385</v>
          </cell>
        </row>
        <row r="21628">
          <cell r="C21628" t="str">
            <v>71711A80D20-72U</v>
          </cell>
          <cell r="D21628">
            <v>94585386</v>
          </cell>
        </row>
        <row r="21629">
          <cell r="C21629" t="str">
            <v>71711A80D20-91L</v>
          </cell>
          <cell r="D21629">
            <v>94585387</v>
          </cell>
        </row>
        <row r="21630">
          <cell r="C21630" t="str">
            <v>71712-70B00</v>
          </cell>
          <cell r="D21630">
            <v>94585388</v>
          </cell>
        </row>
        <row r="21631">
          <cell r="C21631" t="str">
            <v>71714A78B10</v>
          </cell>
          <cell r="D21631">
            <v>94585389</v>
          </cell>
        </row>
        <row r="21632">
          <cell r="C21632" t="str">
            <v>71714A78B20</v>
          </cell>
          <cell r="D21632">
            <v>94585390</v>
          </cell>
        </row>
        <row r="21633">
          <cell r="C21633" t="str">
            <v>71715-12U</v>
          </cell>
          <cell r="D21633">
            <v>96914551</v>
          </cell>
        </row>
        <row r="21634">
          <cell r="C21634" t="str">
            <v>71715-33U</v>
          </cell>
          <cell r="D21634">
            <v>96914552</v>
          </cell>
        </row>
        <row r="21635">
          <cell r="C21635" t="str">
            <v>71715-35U</v>
          </cell>
          <cell r="D21635">
            <v>96914553</v>
          </cell>
        </row>
        <row r="21636">
          <cell r="C21636" t="str">
            <v>71715-54K</v>
          </cell>
          <cell r="D21636">
            <v>96914554</v>
          </cell>
        </row>
        <row r="21637">
          <cell r="C21637" t="str">
            <v>71715-60U</v>
          </cell>
          <cell r="D21637">
            <v>96914555</v>
          </cell>
        </row>
        <row r="21638">
          <cell r="C21638" t="str">
            <v>71715-61U</v>
          </cell>
          <cell r="D21638" t="str">
            <v>tbd</v>
          </cell>
        </row>
        <row r="21639">
          <cell r="C21639" t="str">
            <v>71715-73L</v>
          </cell>
          <cell r="D21639">
            <v>96914556</v>
          </cell>
        </row>
        <row r="21640">
          <cell r="C21640" t="str">
            <v>71715-74U</v>
          </cell>
          <cell r="D21640">
            <v>96914557</v>
          </cell>
        </row>
        <row r="21641">
          <cell r="C21641" t="str">
            <v>71715-81U</v>
          </cell>
          <cell r="D21641" t="str">
            <v>tbd</v>
          </cell>
        </row>
        <row r="21642">
          <cell r="C21642" t="str">
            <v>71715-85U</v>
          </cell>
          <cell r="D21642">
            <v>96914558</v>
          </cell>
        </row>
        <row r="21643">
          <cell r="C21643" t="str">
            <v>71715-87U</v>
          </cell>
          <cell r="D21643">
            <v>96914559</v>
          </cell>
        </row>
        <row r="21644">
          <cell r="C21644" t="str">
            <v>71715-95U</v>
          </cell>
          <cell r="D21644">
            <v>96914560</v>
          </cell>
        </row>
        <row r="21645">
          <cell r="C21645" t="str">
            <v>71715-97K</v>
          </cell>
          <cell r="D21645">
            <v>96914561</v>
          </cell>
        </row>
        <row r="21646">
          <cell r="C21646" t="str">
            <v>71715A78B00</v>
          </cell>
          <cell r="D21646">
            <v>94585391</v>
          </cell>
        </row>
        <row r="21647">
          <cell r="C21647" t="str">
            <v>71715A78B00-000</v>
          </cell>
          <cell r="D21647" t="str">
            <v>tbd</v>
          </cell>
        </row>
        <row r="21648">
          <cell r="C21648" t="str">
            <v>71715-UMB</v>
          </cell>
          <cell r="D21648" t="str">
            <v>tbd</v>
          </cell>
        </row>
        <row r="21649">
          <cell r="C21649" t="str">
            <v>71715-UZG</v>
          </cell>
          <cell r="D21649" t="str">
            <v>tbd</v>
          </cell>
        </row>
        <row r="21650">
          <cell r="C21650" t="str">
            <v>71716-01B</v>
          </cell>
          <cell r="D21650">
            <v>96914562</v>
          </cell>
        </row>
        <row r="21651">
          <cell r="C21651" t="str">
            <v>71716-12U</v>
          </cell>
          <cell r="D21651">
            <v>96914563</v>
          </cell>
        </row>
        <row r="21652">
          <cell r="C21652" t="str">
            <v>71716-33U</v>
          </cell>
          <cell r="D21652">
            <v>96914564</v>
          </cell>
        </row>
        <row r="21653">
          <cell r="C21653" t="str">
            <v>71716-35U</v>
          </cell>
          <cell r="D21653">
            <v>96914565</v>
          </cell>
        </row>
        <row r="21654">
          <cell r="C21654" t="str">
            <v>71716-54K</v>
          </cell>
          <cell r="D21654">
            <v>96914566</v>
          </cell>
        </row>
        <row r="21655">
          <cell r="C21655" t="str">
            <v>71716-60U</v>
          </cell>
          <cell r="D21655">
            <v>96914567</v>
          </cell>
        </row>
        <row r="21656">
          <cell r="C21656" t="str">
            <v>71716-73L</v>
          </cell>
          <cell r="D21656">
            <v>96914568</v>
          </cell>
        </row>
        <row r="21657">
          <cell r="C21657" t="str">
            <v>71716-74U</v>
          </cell>
          <cell r="D21657">
            <v>96914569</v>
          </cell>
        </row>
        <row r="21658">
          <cell r="C21658" t="str">
            <v>71716-78B60</v>
          </cell>
          <cell r="D21658">
            <v>94585392</v>
          </cell>
        </row>
        <row r="21659">
          <cell r="C21659" t="str">
            <v>71716-85U</v>
          </cell>
          <cell r="D21659">
            <v>96914570</v>
          </cell>
        </row>
        <row r="21660">
          <cell r="C21660" t="str">
            <v>71716-87U</v>
          </cell>
          <cell r="D21660">
            <v>96914571</v>
          </cell>
        </row>
        <row r="21661">
          <cell r="C21661" t="str">
            <v>71716-95U</v>
          </cell>
          <cell r="D21661">
            <v>96914572</v>
          </cell>
        </row>
        <row r="21662">
          <cell r="C21662" t="str">
            <v>71716-97K</v>
          </cell>
          <cell r="D21662">
            <v>96914573</v>
          </cell>
        </row>
        <row r="21663">
          <cell r="C21663" t="str">
            <v>71717-01B</v>
          </cell>
          <cell r="D21663">
            <v>96914574</v>
          </cell>
        </row>
        <row r="21664">
          <cell r="C21664" t="str">
            <v>71717-12U</v>
          </cell>
          <cell r="D21664">
            <v>96914575</v>
          </cell>
        </row>
        <row r="21665">
          <cell r="C21665" t="str">
            <v>71717-33U</v>
          </cell>
          <cell r="D21665">
            <v>96914576</v>
          </cell>
        </row>
        <row r="21666">
          <cell r="C21666" t="str">
            <v>71717-35U</v>
          </cell>
          <cell r="D21666">
            <v>96914577</v>
          </cell>
        </row>
        <row r="21667">
          <cell r="C21667" t="str">
            <v>71717-54K</v>
          </cell>
          <cell r="D21667">
            <v>96914578</v>
          </cell>
        </row>
        <row r="21668">
          <cell r="C21668" t="str">
            <v>71717-60U</v>
          </cell>
          <cell r="D21668">
            <v>96914579</v>
          </cell>
        </row>
        <row r="21669">
          <cell r="C21669" t="str">
            <v>71717-73L</v>
          </cell>
          <cell r="D21669">
            <v>96914580</v>
          </cell>
        </row>
        <row r="21670">
          <cell r="C21670" t="str">
            <v>71717-74U</v>
          </cell>
          <cell r="D21670">
            <v>96914581</v>
          </cell>
        </row>
        <row r="21671">
          <cell r="C21671" t="str">
            <v>71717-78B60</v>
          </cell>
          <cell r="D21671">
            <v>94585393</v>
          </cell>
        </row>
        <row r="21672">
          <cell r="C21672" t="str">
            <v>71717-85U</v>
          </cell>
          <cell r="D21672">
            <v>96914582</v>
          </cell>
        </row>
        <row r="21673">
          <cell r="C21673" t="str">
            <v>71717-87U</v>
          </cell>
          <cell r="D21673">
            <v>96914583</v>
          </cell>
        </row>
        <row r="21674">
          <cell r="C21674" t="str">
            <v>71717-95U</v>
          </cell>
          <cell r="D21674">
            <v>96914584</v>
          </cell>
        </row>
        <row r="21675">
          <cell r="C21675" t="str">
            <v>71717-97K</v>
          </cell>
          <cell r="D21675">
            <v>96914585</v>
          </cell>
        </row>
        <row r="21676">
          <cell r="C21676" t="str">
            <v>71718-01B</v>
          </cell>
          <cell r="D21676">
            <v>96914586</v>
          </cell>
        </row>
        <row r="21677">
          <cell r="C21677" t="str">
            <v>71718-12U</v>
          </cell>
          <cell r="D21677">
            <v>96914587</v>
          </cell>
        </row>
        <row r="21678">
          <cell r="C21678" t="str">
            <v>71718-33U</v>
          </cell>
          <cell r="D21678">
            <v>96914588</v>
          </cell>
        </row>
        <row r="21679">
          <cell r="C21679" t="str">
            <v>71718-35U</v>
          </cell>
          <cell r="D21679">
            <v>96914589</v>
          </cell>
        </row>
        <row r="21680">
          <cell r="C21680" t="str">
            <v>71718-54K</v>
          </cell>
          <cell r="D21680">
            <v>96914590</v>
          </cell>
        </row>
        <row r="21681">
          <cell r="C21681" t="str">
            <v>71718-60U</v>
          </cell>
          <cell r="D21681">
            <v>96914591</v>
          </cell>
        </row>
        <row r="21682">
          <cell r="C21682" t="str">
            <v>71718-73L</v>
          </cell>
          <cell r="D21682">
            <v>96914592</v>
          </cell>
        </row>
        <row r="21683">
          <cell r="C21683" t="str">
            <v>71718-74U</v>
          </cell>
          <cell r="D21683">
            <v>96914593</v>
          </cell>
        </row>
        <row r="21684">
          <cell r="C21684" t="str">
            <v>71718-78B00</v>
          </cell>
          <cell r="D21684">
            <v>94585394</v>
          </cell>
        </row>
        <row r="21685">
          <cell r="C21685" t="str">
            <v>71718-78V00</v>
          </cell>
          <cell r="D21685">
            <v>94585395</v>
          </cell>
        </row>
        <row r="21686">
          <cell r="C21686" t="str">
            <v>71718-85U</v>
          </cell>
          <cell r="D21686">
            <v>96914594</v>
          </cell>
        </row>
        <row r="21687">
          <cell r="C21687" t="str">
            <v>71718-87U</v>
          </cell>
          <cell r="D21687">
            <v>96914595</v>
          </cell>
        </row>
        <row r="21688">
          <cell r="C21688" t="str">
            <v>71718-95U</v>
          </cell>
          <cell r="D21688">
            <v>96914596</v>
          </cell>
        </row>
        <row r="21689">
          <cell r="C21689" t="str">
            <v>71718-97K</v>
          </cell>
          <cell r="D21689">
            <v>96914597</v>
          </cell>
        </row>
        <row r="21690">
          <cell r="C21690" t="str">
            <v>71718U78V01</v>
          </cell>
          <cell r="D21690">
            <v>94580455</v>
          </cell>
        </row>
        <row r="21691">
          <cell r="C21691" t="str">
            <v>71718U78V01</v>
          </cell>
          <cell r="D21691">
            <v>94580455</v>
          </cell>
        </row>
        <row r="21692">
          <cell r="C21692" t="str">
            <v>71718U78V01</v>
          </cell>
          <cell r="D21692">
            <v>94580455</v>
          </cell>
        </row>
        <row r="21693">
          <cell r="C21693" t="str">
            <v>71718U78V01-000</v>
          </cell>
          <cell r="D21693">
            <v>94580455</v>
          </cell>
        </row>
        <row r="21694">
          <cell r="C21694" t="str">
            <v>71719-12U</v>
          </cell>
          <cell r="D21694">
            <v>96914598</v>
          </cell>
        </row>
        <row r="21695">
          <cell r="C21695" t="str">
            <v>71719-33U</v>
          </cell>
          <cell r="D21695">
            <v>96914599</v>
          </cell>
        </row>
        <row r="21696">
          <cell r="C21696" t="str">
            <v>71719-35U</v>
          </cell>
          <cell r="D21696">
            <v>96914600</v>
          </cell>
        </row>
        <row r="21697">
          <cell r="C21697" t="str">
            <v>71719-54K</v>
          </cell>
          <cell r="D21697">
            <v>96914601</v>
          </cell>
        </row>
        <row r="21698">
          <cell r="C21698" t="str">
            <v>71719-60U</v>
          </cell>
          <cell r="D21698">
            <v>96914602</v>
          </cell>
        </row>
        <row r="21699">
          <cell r="C21699" t="str">
            <v>71719-73L</v>
          </cell>
          <cell r="D21699">
            <v>96914603</v>
          </cell>
        </row>
        <row r="21700">
          <cell r="C21700" t="str">
            <v>71719-74U</v>
          </cell>
          <cell r="D21700">
            <v>96914604</v>
          </cell>
        </row>
        <row r="21701">
          <cell r="C21701" t="str">
            <v>71719-85U</v>
          </cell>
          <cell r="D21701">
            <v>96914605</v>
          </cell>
        </row>
        <row r="21702">
          <cell r="C21702" t="str">
            <v>71719-87U</v>
          </cell>
          <cell r="D21702">
            <v>96914606</v>
          </cell>
        </row>
        <row r="21703">
          <cell r="C21703" t="str">
            <v>71719-95U</v>
          </cell>
          <cell r="D21703">
            <v>96914607</v>
          </cell>
        </row>
        <row r="21704">
          <cell r="C21704" t="str">
            <v>71719-97K</v>
          </cell>
          <cell r="D21704">
            <v>96914608</v>
          </cell>
        </row>
        <row r="21705">
          <cell r="C21705" t="str">
            <v>71720A78B00</v>
          </cell>
          <cell r="D21705">
            <v>94585396</v>
          </cell>
        </row>
        <row r="21706">
          <cell r="C21706" t="str">
            <v>71720A78B00-000</v>
          </cell>
          <cell r="D21706">
            <v>94585396</v>
          </cell>
        </row>
        <row r="21707">
          <cell r="C21707" t="str">
            <v>71721-60C01</v>
          </cell>
          <cell r="D21707">
            <v>94585397</v>
          </cell>
        </row>
        <row r="21708">
          <cell r="C21708" t="str">
            <v>71721A78B00</v>
          </cell>
          <cell r="D21708">
            <v>94585398</v>
          </cell>
        </row>
        <row r="21709">
          <cell r="C21709" t="str">
            <v>71721A78B10</v>
          </cell>
          <cell r="D21709">
            <v>94585399</v>
          </cell>
        </row>
        <row r="21710">
          <cell r="C21710" t="str">
            <v>71721A78B10-000</v>
          </cell>
          <cell r="D21710">
            <v>94585399</v>
          </cell>
        </row>
        <row r="21711">
          <cell r="C21711" t="str">
            <v>71722A78B00</v>
          </cell>
          <cell r="D21711">
            <v>94585400</v>
          </cell>
        </row>
        <row r="21712">
          <cell r="C21712" t="str">
            <v>71730A78B00</v>
          </cell>
          <cell r="D21712">
            <v>94585401</v>
          </cell>
        </row>
        <row r="21713">
          <cell r="C21713" t="str">
            <v>71730A80D00</v>
          </cell>
          <cell r="D21713">
            <v>94585402</v>
          </cell>
        </row>
        <row r="21714">
          <cell r="C21714" t="str">
            <v>71730A80D00-10L</v>
          </cell>
          <cell r="D21714">
            <v>94585403</v>
          </cell>
        </row>
        <row r="21715">
          <cell r="C21715" t="str">
            <v>71730A80D00-25U</v>
          </cell>
          <cell r="D21715">
            <v>94585404</v>
          </cell>
        </row>
        <row r="21716">
          <cell r="C21716" t="str">
            <v>71730A80D00-39U</v>
          </cell>
          <cell r="D21716">
            <v>94585405</v>
          </cell>
        </row>
        <row r="21717">
          <cell r="C21717" t="str">
            <v>71730A80D00-72U</v>
          </cell>
          <cell r="D21717">
            <v>94585406</v>
          </cell>
        </row>
        <row r="21718">
          <cell r="C21718" t="str">
            <v>71730A80D00-91L</v>
          </cell>
          <cell r="D21718">
            <v>94585407</v>
          </cell>
        </row>
        <row r="21719">
          <cell r="C21719" t="str">
            <v>71731-78B61</v>
          </cell>
          <cell r="D21719">
            <v>94585408</v>
          </cell>
        </row>
        <row r="21720">
          <cell r="C21720" t="str">
            <v>71740A78B00</v>
          </cell>
          <cell r="D21720">
            <v>94585409</v>
          </cell>
        </row>
        <row r="21721">
          <cell r="C21721" t="str">
            <v>71740A80D00</v>
          </cell>
          <cell r="D21721">
            <v>94585410</v>
          </cell>
        </row>
        <row r="21722">
          <cell r="C21722" t="str">
            <v>71740A80D00-10L</v>
          </cell>
          <cell r="D21722">
            <v>94585411</v>
          </cell>
        </row>
        <row r="21723">
          <cell r="C21723" t="str">
            <v>71740A80D00-25U</v>
          </cell>
          <cell r="D21723">
            <v>94585412</v>
          </cell>
        </row>
        <row r="21724">
          <cell r="C21724" t="str">
            <v>71740A80D00-39U</v>
          </cell>
          <cell r="D21724">
            <v>94585413</v>
          </cell>
        </row>
        <row r="21725">
          <cell r="C21725" t="str">
            <v>71740A80D00-72U</v>
          </cell>
          <cell r="D21725">
            <v>94585414</v>
          </cell>
        </row>
        <row r="21726">
          <cell r="C21726" t="str">
            <v>71740A80D00-91L</v>
          </cell>
          <cell r="D21726">
            <v>94585415</v>
          </cell>
        </row>
        <row r="21727">
          <cell r="C21727" t="str">
            <v>71741-78B61</v>
          </cell>
          <cell r="D21727">
            <v>94585416</v>
          </cell>
        </row>
        <row r="21728">
          <cell r="C21728" t="str">
            <v>717S1-78B60</v>
          </cell>
          <cell r="D21728">
            <v>94585417</v>
          </cell>
        </row>
        <row r="21729">
          <cell r="C21729" t="str">
            <v>717S1A78B01</v>
          </cell>
          <cell r="D21729">
            <v>94585418</v>
          </cell>
        </row>
        <row r="21730">
          <cell r="C21730" t="str">
            <v>717S1A80D00</v>
          </cell>
          <cell r="D21730">
            <v>94585419</v>
          </cell>
        </row>
        <row r="21731">
          <cell r="C21731" t="str">
            <v>717S1A80D20</v>
          </cell>
          <cell r="D21731">
            <v>94585420</v>
          </cell>
        </row>
        <row r="21732">
          <cell r="C21732" t="str">
            <v>717S1A80D30</v>
          </cell>
          <cell r="D21732">
            <v>94585421</v>
          </cell>
        </row>
        <row r="21733">
          <cell r="C21733" t="str">
            <v>71800-78V01-F1</v>
          </cell>
          <cell r="D21733">
            <v>94585422</v>
          </cell>
        </row>
        <row r="21734">
          <cell r="C21734" t="str">
            <v>71800A78B00-F2</v>
          </cell>
          <cell r="D21734">
            <v>94585423</v>
          </cell>
        </row>
        <row r="21735">
          <cell r="C21735" t="str">
            <v>71800A83D01-F1</v>
          </cell>
          <cell r="D21735">
            <v>94585424</v>
          </cell>
        </row>
        <row r="21736">
          <cell r="C21736" t="str">
            <v>71811-78B60</v>
          </cell>
          <cell r="D21736">
            <v>94585425</v>
          </cell>
        </row>
        <row r="21737">
          <cell r="C21737" t="str">
            <v>71811-78B60-10L</v>
          </cell>
          <cell r="D21737">
            <v>94585426</v>
          </cell>
        </row>
        <row r="21738">
          <cell r="C21738" t="str">
            <v>71811-78B60-CG1</v>
          </cell>
          <cell r="D21738">
            <v>94585427</v>
          </cell>
        </row>
        <row r="21739">
          <cell r="C21739" t="str">
            <v>71811-78V00</v>
          </cell>
          <cell r="D21739">
            <v>94585428</v>
          </cell>
        </row>
        <row r="21740">
          <cell r="C21740" t="str">
            <v>71811-78V00-5PK</v>
          </cell>
          <cell r="D21740">
            <v>94585429</v>
          </cell>
        </row>
        <row r="21741">
          <cell r="C21741" t="str">
            <v>71811A78B00</v>
          </cell>
          <cell r="D21741">
            <v>94585430</v>
          </cell>
        </row>
        <row r="21742">
          <cell r="C21742" t="str">
            <v>71811A78B00-10L</v>
          </cell>
          <cell r="D21742">
            <v>94585431</v>
          </cell>
        </row>
        <row r="21743">
          <cell r="C21743" t="str">
            <v>71811A78B00-25U</v>
          </cell>
          <cell r="D21743">
            <v>94585432</v>
          </cell>
        </row>
        <row r="21744">
          <cell r="C21744" t="str">
            <v>71811A78B00-38U</v>
          </cell>
          <cell r="D21744">
            <v>94585433</v>
          </cell>
        </row>
        <row r="21745">
          <cell r="C21745" t="str">
            <v>71811A78B00-57U</v>
          </cell>
          <cell r="D21745">
            <v>94585434</v>
          </cell>
        </row>
        <row r="21746">
          <cell r="C21746" t="str">
            <v>71811A78B00-5PK</v>
          </cell>
          <cell r="D21746">
            <v>94585435</v>
          </cell>
        </row>
        <row r="21747">
          <cell r="C21747" t="str">
            <v>71811A78B00-72U</v>
          </cell>
          <cell r="D21747">
            <v>94585436</v>
          </cell>
        </row>
        <row r="21748">
          <cell r="C21748" t="str">
            <v>71811A78B00-91L</v>
          </cell>
          <cell r="D21748">
            <v>94585437</v>
          </cell>
        </row>
        <row r="21749">
          <cell r="C21749" t="str">
            <v>71811A78B10</v>
          </cell>
          <cell r="D21749">
            <v>94585438</v>
          </cell>
        </row>
        <row r="21750">
          <cell r="C21750" t="str">
            <v>71811A78B10-10L</v>
          </cell>
          <cell r="D21750">
            <v>94585439</v>
          </cell>
        </row>
        <row r="21751">
          <cell r="C21751" t="str">
            <v>71811A78B10-25U</v>
          </cell>
          <cell r="D21751">
            <v>94585440</v>
          </cell>
        </row>
        <row r="21752">
          <cell r="C21752" t="str">
            <v>71811A78B10-38U</v>
          </cell>
          <cell r="D21752">
            <v>94585441</v>
          </cell>
        </row>
        <row r="21753">
          <cell r="C21753" t="str">
            <v>71811A78B10-39U</v>
          </cell>
          <cell r="D21753">
            <v>94585442</v>
          </cell>
        </row>
        <row r="21754">
          <cell r="C21754" t="str">
            <v>71811A78B10-57U</v>
          </cell>
          <cell r="D21754">
            <v>94585443</v>
          </cell>
        </row>
        <row r="21755">
          <cell r="C21755" t="str">
            <v>71811A78B10-5PK</v>
          </cell>
          <cell r="D21755">
            <v>94585444</v>
          </cell>
        </row>
        <row r="21756">
          <cell r="C21756" t="str">
            <v>71811A78B10-60M</v>
          </cell>
          <cell r="D21756">
            <v>94585445</v>
          </cell>
        </row>
        <row r="21757">
          <cell r="C21757" t="str">
            <v>71811A78B10-63U</v>
          </cell>
          <cell r="D21757">
            <v>94585446</v>
          </cell>
        </row>
        <row r="21758">
          <cell r="C21758" t="str">
            <v>71811A78B10-72U</v>
          </cell>
          <cell r="D21758">
            <v>94585447</v>
          </cell>
        </row>
        <row r="21759">
          <cell r="C21759" t="str">
            <v>71811A78B10-76L</v>
          </cell>
          <cell r="D21759">
            <v>94585448</v>
          </cell>
        </row>
        <row r="21760">
          <cell r="C21760" t="str">
            <v>71811A78B10-91L</v>
          </cell>
          <cell r="D21760">
            <v>94585449</v>
          </cell>
        </row>
        <row r="21761">
          <cell r="C21761" t="str">
            <v>71811A78B10-92U</v>
          </cell>
          <cell r="D21761">
            <v>94585450</v>
          </cell>
        </row>
        <row r="21762">
          <cell r="C21762" t="str">
            <v>71811A78B30</v>
          </cell>
          <cell r="D21762">
            <v>94585451</v>
          </cell>
        </row>
        <row r="21763">
          <cell r="C21763" t="str">
            <v>71811A78B30-5PK</v>
          </cell>
          <cell r="D21763">
            <v>94585452</v>
          </cell>
        </row>
        <row r="21764">
          <cell r="C21764" t="str">
            <v>71811A83D00</v>
          </cell>
          <cell r="D21764">
            <v>94585453</v>
          </cell>
        </row>
        <row r="21765">
          <cell r="C21765" t="str">
            <v>71811A83D00-10L</v>
          </cell>
          <cell r="D21765">
            <v>94585454</v>
          </cell>
        </row>
        <row r="21766">
          <cell r="C21766" t="str">
            <v>71811A83D00-25U</v>
          </cell>
          <cell r="D21766">
            <v>94585455</v>
          </cell>
        </row>
        <row r="21767">
          <cell r="C21767" t="str">
            <v>71811A83D00-39U</v>
          </cell>
          <cell r="D21767">
            <v>94585456</v>
          </cell>
        </row>
        <row r="21768">
          <cell r="C21768" t="str">
            <v>71811A83D00-5PK</v>
          </cell>
          <cell r="D21768">
            <v>94585457</v>
          </cell>
        </row>
        <row r="21769">
          <cell r="C21769" t="str">
            <v>71811A83D00-72U</v>
          </cell>
          <cell r="D21769">
            <v>94585458</v>
          </cell>
        </row>
        <row r="21770">
          <cell r="C21770" t="str">
            <v>71811A83D00-91L</v>
          </cell>
          <cell r="D21770">
            <v>94585459</v>
          </cell>
        </row>
        <row r="21771">
          <cell r="C21771" t="str">
            <v>71811A85510</v>
          </cell>
          <cell r="D21771">
            <v>94585460</v>
          </cell>
        </row>
        <row r="21772">
          <cell r="C21772" t="str">
            <v>71811A85510-10L</v>
          </cell>
          <cell r="D21772">
            <v>94585461</v>
          </cell>
        </row>
        <row r="21773">
          <cell r="C21773" t="str">
            <v>71811A85510-25U</v>
          </cell>
          <cell r="D21773">
            <v>94585462</v>
          </cell>
        </row>
        <row r="21774">
          <cell r="C21774" t="str">
            <v>71811A85510-39U</v>
          </cell>
          <cell r="D21774">
            <v>94585463</v>
          </cell>
        </row>
        <row r="21775">
          <cell r="C21775" t="str">
            <v>71811A85510-5PK</v>
          </cell>
          <cell r="D21775">
            <v>94585464</v>
          </cell>
        </row>
        <row r="21776">
          <cell r="C21776" t="str">
            <v>71811A85510-72U</v>
          </cell>
          <cell r="D21776">
            <v>94585465</v>
          </cell>
        </row>
        <row r="21777">
          <cell r="C21777" t="str">
            <v>71811A85510-91L</v>
          </cell>
          <cell r="D21777">
            <v>94585466</v>
          </cell>
        </row>
        <row r="21778">
          <cell r="C21778" t="str">
            <v>71812-78B10</v>
          </cell>
          <cell r="D21778">
            <v>94585467</v>
          </cell>
        </row>
        <row r="21779">
          <cell r="C21779" t="str">
            <v>71812-78B10-5PK</v>
          </cell>
          <cell r="D21779">
            <v>94585468</v>
          </cell>
        </row>
        <row r="21780">
          <cell r="C21780" t="str">
            <v>71813-78B00</v>
          </cell>
          <cell r="D21780">
            <v>94585469</v>
          </cell>
        </row>
        <row r="21781">
          <cell r="C21781" t="str">
            <v>71813-78B00-000</v>
          </cell>
          <cell r="D21781">
            <v>94585469</v>
          </cell>
        </row>
        <row r="21782">
          <cell r="C21782" t="str">
            <v>71814-78B00</v>
          </cell>
          <cell r="D21782">
            <v>94585470</v>
          </cell>
        </row>
        <row r="21783">
          <cell r="C21783" t="str">
            <v>71814-78B00-000</v>
          </cell>
          <cell r="D21783">
            <v>94585470</v>
          </cell>
        </row>
        <row r="21784">
          <cell r="C21784" t="str">
            <v>71816-61U</v>
          </cell>
          <cell r="D21784" t="str">
            <v>tbd</v>
          </cell>
        </row>
        <row r="21785">
          <cell r="C21785" t="str">
            <v>71816-81U</v>
          </cell>
          <cell r="D21785" t="str">
            <v>tbd</v>
          </cell>
        </row>
        <row r="21786">
          <cell r="C21786" t="str">
            <v>71816-UMB</v>
          </cell>
          <cell r="D21786" t="str">
            <v>tbd</v>
          </cell>
        </row>
        <row r="21787">
          <cell r="C21787" t="str">
            <v>71816-UZG</v>
          </cell>
          <cell r="D21787" t="str">
            <v>tbd</v>
          </cell>
        </row>
        <row r="21788">
          <cell r="C21788" t="str">
            <v>71817-01B</v>
          </cell>
          <cell r="D21788">
            <v>96914609</v>
          </cell>
        </row>
        <row r="21789">
          <cell r="C21789" t="str">
            <v>71817-12U</v>
          </cell>
          <cell r="D21789">
            <v>96914610</v>
          </cell>
        </row>
        <row r="21790">
          <cell r="C21790" t="str">
            <v>71817-33U</v>
          </cell>
          <cell r="D21790">
            <v>96914611</v>
          </cell>
        </row>
        <row r="21791">
          <cell r="C21791" t="str">
            <v>71817-35U</v>
          </cell>
          <cell r="D21791">
            <v>96914612</v>
          </cell>
        </row>
        <row r="21792">
          <cell r="C21792" t="str">
            <v>71817-54K</v>
          </cell>
          <cell r="D21792">
            <v>96914613</v>
          </cell>
        </row>
        <row r="21793">
          <cell r="C21793" t="str">
            <v>71817-60U</v>
          </cell>
          <cell r="D21793">
            <v>96914614</v>
          </cell>
        </row>
        <row r="21794">
          <cell r="C21794" t="str">
            <v>71817-73L</v>
          </cell>
          <cell r="D21794">
            <v>96914615</v>
          </cell>
        </row>
        <row r="21795">
          <cell r="C21795" t="str">
            <v>71817-74U</v>
          </cell>
          <cell r="D21795">
            <v>96914616</v>
          </cell>
        </row>
        <row r="21796">
          <cell r="C21796" t="str">
            <v>71817-85U</v>
          </cell>
          <cell r="D21796">
            <v>96914617</v>
          </cell>
        </row>
        <row r="21797">
          <cell r="C21797" t="str">
            <v>71817-87U</v>
          </cell>
          <cell r="D21797">
            <v>96914618</v>
          </cell>
        </row>
        <row r="21798">
          <cell r="C21798" t="str">
            <v>71817-95U</v>
          </cell>
          <cell r="D21798">
            <v>96914619</v>
          </cell>
        </row>
        <row r="21799">
          <cell r="C21799" t="str">
            <v>71817-97K</v>
          </cell>
          <cell r="D21799">
            <v>96914620</v>
          </cell>
        </row>
        <row r="21800">
          <cell r="C21800" t="str">
            <v>71818-01B</v>
          </cell>
          <cell r="D21800">
            <v>96914621</v>
          </cell>
        </row>
        <row r="21801">
          <cell r="C21801" t="str">
            <v>71818-12U</v>
          </cell>
          <cell r="D21801">
            <v>96914622</v>
          </cell>
        </row>
        <row r="21802">
          <cell r="C21802" t="str">
            <v>71818-33U</v>
          </cell>
          <cell r="D21802">
            <v>96914623</v>
          </cell>
        </row>
        <row r="21803">
          <cell r="C21803" t="str">
            <v>71818-35U</v>
          </cell>
          <cell r="D21803">
            <v>96914624</v>
          </cell>
        </row>
        <row r="21804">
          <cell r="C21804" t="str">
            <v>71818-54K</v>
          </cell>
          <cell r="D21804">
            <v>96914625</v>
          </cell>
        </row>
        <row r="21805">
          <cell r="C21805" t="str">
            <v>71818-60U</v>
          </cell>
          <cell r="D21805">
            <v>96914626</v>
          </cell>
        </row>
        <row r="21806">
          <cell r="C21806" t="str">
            <v>71818-73L</v>
          </cell>
          <cell r="D21806">
            <v>96914627</v>
          </cell>
        </row>
        <row r="21807">
          <cell r="C21807" t="str">
            <v>71818-74U</v>
          </cell>
          <cell r="D21807">
            <v>96914628</v>
          </cell>
        </row>
        <row r="21808">
          <cell r="C21808" t="str">
            <v>71818-85U</v>
          </cell>
          <cell r="D21808">
            <v>96914629</v>
          </cell>
        </row>
        <row r="21809">
          <cell r="C21809" t="str">
            <v>71818-87U</v>
          </cell>
          <cell r="D21809">
            <v>96914630</v>
          </cell>
        </row>
        <row r="21810">
          <cell r="C21810" t="str">
            <v>71818-95U</v>
          </cell>
          <cell r="D21810">
            <v>96914631</v>
          </cell>
        </row>
        <row r="21811">
          <cell r="C21811" t="str">
            <v>71818-97K</v>
          </cell>
          <cell r="D21811">
            <v>96914632</v>
          </cell>
        </row>
        <row r="21812">
          <cell r="C21812" t="str">
            <v>71819-01B</v>
          </cell>
          <cell r="D21812">
            <v>96914633</v>
          </cell>
        </row>
        <row r="21813">
          <cell r="C21813" t="str">
            <v>71819-12U</v>
          </cell>
          <cell r="D21813">
            <v>96914634</v>
          </cell>
        </row>
        <row r="21814">
          <cell r="C21814" t="str">
            <v>71819-33U</v>
          </cell>
          <cell r="D21814">
            <v>96914635</v>
          </cell>
        </row>
        <row r="21815">
          <cell r="C21815" t="str">
            <v>71819-35U</v>
          </cell>
          <cell r="D21815">
            <v>96914636</v>
          </cell>
        </row>
        <row r="21816">
          <cell r="C21816" t="str">
            <v>71819-54K</v>
          </cell>
          <cell r="D21816">
            <v>96914637</v>
          </cell>
        </row>
        <row r="21817">
          <cell r="C21817" t="str">
            <v>71819-60U</v>
          </cell>
          <cell r="D21817">
            <v>96914638</v>
          </cell>
        </row>
        <row r="21818">
          <cell r="C21818" t="str">
            <v>71819-73L</v>
          </cell>
          <cell r="D21818">
            <v>96914639</v>
          </cell>
        </row>
        <row r="21819">
          <cell r="C21819" t="str">
            <v>71819-74U</v>
          </cell>
          <cell r="D21819">
            <v>96914640</v>
          </cell>
        </row>
        <row r="21820">
          <cell r="C21820" t="str">
            <v>71819-85U</v>
          </cell>
          <cell r="D21820">
            <v>96914641</v>
          </cell>
        </row>
        <row r="21821">
          <cell r="C21821" t="str">
            <v>71819-87U</v>
          </cell>
          <cell r="D21821">
            <v>96914642</v>
          </cell>
        </row>
        <row r="21822">
          <cell r="C21822" t="str">
            <v>71819-95U</v>
          </cell>
          <cell r="D21822">
            <v>96914643</v>
          </cell>
        </row>
        <row r="21823">
          <cell r="C21823" t="str">
            <v>71819-97K</v>
          </cell>
          <cell r="D21823">
            <v>96914644</v>
          </cell>
        </row>
        <row r="21824">
          <cell r="C21824" t="str">
            <v>71820-85510</v>
          </cell>
          <cell r="D21824">
            <v>94585471</v>
          </cell>
        </row>
        <row r="21825">
          <cell r="C21825" t="str">
            <v>71820-85510</v>
          </cell>
          <cell r="D21825">
            <v>94585471</v>
          </cell>
        </row>
        <row r="21826">
          <cell r="C21826" t="str">
            <v>71821-85510</v>
          </cell>
          <cell r="D21826">
            <v>94585472</v>
          </cell>
        </row>
        <row r="21827">
          <cell r="C21827" t="str">
            <v>71830A85510</v>
          </cell>
          <cell r="D21827">
            <v>94585473</v>
          </cell>
        </row>
        <row r="21828">
          <cell r="C21828" t="str">
            <v>71831-78B00</v>
          </cell>
          <cell r="D21828">
            <v>94585474</v>
          </cell>
        </row>
        <row r="21829">
          <cell r="C21829" t="str">
            <v>71831-78B00-000</v>
          </cell>
          <cell r="D21829">
            <v>94585474</v>
          </cell>
        </row>
        <row r="21830">
          <cell r="C21830" t="str">
            <v>71831A85510</v>
          </cell>
          <cell r="D21830">
            <v>94585475</v>
          </cell>
        </row>
        <row r="21831">
          <cell r="C21831" t="str">
            <v>71832A85510</v>
          </cell>
          <cell r="D21831">
            <v>94585476</v>
          </cell>
        </row>
        <row r="21832">
          <cell r="C21832" t="str">
            <v>71833A85510</v>
          </cell>
          <cell r="D21832">
            <v>94585477</v>
          </cell>
        </row>
        <row r="21833">
          <cell r="C21833" t="str">
            <v>71834A85510</v>
          </cell>
          <cell r="D21833">
            <v>94585478</v>
          </cell>
        </row>
        <row r="21834">
          <cell r="C21834" t="str">
            <v>71840A85510</v>
          </cell>
          <cell r="D21834">
            <v>94585479</v>
          </cell>
        </row>
        <row r="21835">
          <cell r="C21835" t="str">
            <v>71841-78B00</v>
          </cell>
          <cell r="D21835">
            <v>94585480</v>
          </cell>
        </row>
        <row r="21836">
          <cell r="C21836" t="str">
            <v>71841-78B00-000</v>
          </cell>
          <cell r="D21836">
            <v>94585480</v>
          </cell>
        </row>
        <row r="21837">
          <cell r="C21837" t="str">
            <v>71841-78B01</v>
          </cell>
          <cell r="D21837">
            <v>94585481</v>
          </cell>
        </row>
        <row r="21838">
          <cell r="C21838" t="str">
            <v>71850A83D00</v>
          </cell>
          <cell r="D21838">
            <v>94585482</v>
          </cell>
        </row>
        <row r="21839">
          <cell r="C21839" t="str">
            <v>71850A83D00-10L</v>
          </cell>
          <cell r="D21839">
            <v>94585483</v>
          </cell>
        </row>
        <row r="21840">
          <cell r="C21840" t="str">
            <v>71850A83D00-25U</v>
          </cell>
          <cell r="D21840">
            <v>94585484</v>
          </cell>
        </row>
        <row r="21841">
          <cell r="C21841" t="str">
            <v>71850A83D00-39U</v>
          </cell>
          <cell r="D21841">
            <v>94585485</v>
          </cell>
        </row>
        <row r="21842">
          <cell r="C21842" t="str">
            <v>71850A83D00-5PK</v>
          </cell>
          <cell r="D21842">
            <v>94585486</v>
          </cell>
        </row>
        <row r="21843">
          <cell r="C21843" t="str">
            <v>71850A83D00-72U</v>
          </cell>
          <cell r="D21843">
            <v>94585487</v>
          </cell>
        </row>
        <row r="21844">
          <cell r="C21844" t="str">
            <v>71850A83D00-91L</v>
          </cell>
          <cell r="D21844">
            <v>94585488</v>
          </cell>
        </row>
        <row r="21845">
          <cell r="C21845" t="str">
            <v>71851-78B60</v>
          </cell>
          <cell r="D21845">
            <v>94585489</v>
          </cell>
        </row>
        <row r="21846">
          <cell r="C21846" t="str">
            <v>71860A83D00</v>
          </cell>
          <cell r="D21846">
            <v>94585490</v>
          </cell>
        </row>
        <row r="21847">
          <cell r="C21847" t="str">
            <v>71860A83D00-10L</v>
          </cell>
          <cell r="D21847">
            <v>94585491</v>
          </cell>
        </row>
        <row r="21848">
          <cell r="C21848" t="str">
            <v>71860A83D00-25U</v>
          </cell>
          <cell r="D21848">
            <v>94585492</v>
          </cell>
        </row>
        <row r="21849">
          <cell r="C21849" t="str">
            <v>71860A83D00-39U</v>
          </cell>
          <cell r="D21849">
            <v>94585493</v>
          </cell>
        </row>
        <row r="21850">
          <cell r="C21850" t="str">
            <v>71860A83D00-5PK</v>
          </cell>
          <cell r="D21850">
            <v>94585494</v>
          </cell>
        </row>
        <row r="21851">
          <cell r="C21851" t="str">
            <v>71860A83D00-72U</v>
          </cell>
          <cell r="D21851">
            <v>94585495</v>
          </cell>
        </row>
        <row r="21852">
          <cell r="C21852" t="str">
            <v>71860A83D00-91L</v>
          </cell>
          <cell r="D21852">
            <v>94585496</v>
          </cell>
        </row>
        <row r="21853">
          <cell r="C21853" t="str">
            <v>71861-78B60</v>
          </cell>
          <cell r="D21853">
            <v>94585497</v>
          </cell>
        </row>
        <row r="21854">
          <cell r="C21854" t="str">
            <v>71870-78B60</v>
          </cell>
          <cell r="D21854">
            <v>94585498</v>
          </cell>
        </row>
        <row r="21855">
          <cell r="C21855" t="str">
            <v>71871-78B60</v>
          </cell>
          <cell r="D21855">
            <v>94585499</v>
          </cell>
        </row>
        <row r="21856">
          <cell r="C21856" t="str">
            <v>71872-78B60</v>
          </cell>
          <cell r="D21856">
            <v>94585500</v>
          </cell>
        </row>
        <row r="21857">
          <cell r="C21857" t="str">
            <v>71880-78B60</v>
          </cell>
          <cell r="D21857">
            <v>94585501</v>
          </cell>
        </row>
        <row r="21858">
          <cell r="C21858" t="str">
            <v>71881-78B60</v>
          </cell>
          <cell r="D21858">
            <v>94585502</v>
          </cell>
        </row>
        <row r="21859">
          <cell r="C21859" t="str">
            <v>71891A84301</v>
          </cell>
          <cell r="D21859">
            <v>94580456</v>
          </cell>
        </row>
        <row r="21860">
          <cell r="C21860" t="str">
            <v>71891A84301-000</v>
          </cell>
          <cell r="D21860">
            <v>94580456</v>
          </cell>
        </row>
        <row r="21861">
          <cell r="C21861" t="str">
            <v>718S1-78B60</v>
          </cell>
          <cell r="D21861">
            <v>94585504</v>
          </cell>
        </row>
        <row r="21862">
          <cell r="C21862" t="str">
            <v>718S1A78B00</v>
          </cell>
          <cell r="D21862">
            <v>94585505</v>
          </cell>
        </row>
        <row r="21863">
          <cell r="C21863" t="str">
            <v>718S1A78B10</v>
          </cell>
          <cell r="D21863">
            <v>94585506</v>
          </cell>
        </row>
        <row r="21864">
          <cell r="C21864" t="str">
            <v>718S1A78B30</v>
          </cell>
          <cell r="D21864">
            <v>94585507</v>
          </cell>
        </row>
        <row r="21865">
          <cell r="C21865" t="str">
            <v>718S1A83D00</v>
          </cell>
          <cell r="D21865">
            <v>94585508</v>
          </cell>
        </row>
        <row r="21866">
          <cell r="C21866" t="str">
            <v>718S1A85510</v>
          </cell>
          <cell r="D21866">
            <v>94585509</v>
          </cell>
        </row>
        <row r="21867">
          <cell r="C21867" t="str">
            <v>72000-78B00-F1</v>
          </cell>
          <cell r="D21867">
            <v>94585510</v>
          </cell>
        </row>
        <row r="21868">
          <cell r="C21868" t="str">
            <v>72000A83D00-F1</v>
          </cell>
          <cell r="D21868">
            <v>94585511</v>
          </cell>
        </row>
        <row r="21869">
          <cell r="C21869" t="str">
            <v>72110-83D00</v>
          </cell>
          <cell r="D21869">
            <v>94585512</v>
          </cell>
        </row>
        <row r="21870">
          <cell r="C21870" t="str">
            <v>72110-83D00-10L</v>
          </cell>
          <cell r="D21870">
            <v>94585513</v>
          </cell>
        </row>
        <row r="21871">
          <cell r="C21871" t="str">
            <v>72110-83D00-25U</v>
          </cell>
          <cell r="D21871">
            <v>94585514</v>
          </cell>
        </row>
        <row r="21872">
          <cell r="C21872" t="str">
            <v>72110-83D00-39U</v>
          </cell>
          <cell r="D21872">
            <v>94585515</v>
          </cell>
        </row>
        <row r="21873">
          <cell r="C21873" t="str">
            <v>72110-83D00-5PK</v>
          </cell>
          <cell r="D21873">
            <v>94585516</v>
          </cell>
        </row>
        <row r="21874">
          <cell r="C21874" t="str">
            <v>72110-83D00-72U</v>
          </cell>
          <cell r="D21874">
            <v>94585517</v>
          </cell>
        </row>
        <row r="21875">
          <cell r="C21875" t="str">
            <v>72110-83D00-91L</v>
          </cell>
          <cell r="D21875">
            <v>94585518</v>
          </cell>
        </row>
        <row r="21876">
          <cell r="C21876" t="str">
            <v>72115A70000</v>
          </cell>
          <cell r="D21876">
            <v>94585519</v>
          </cell>
        </row>
        <row r="21877">
          <cell r="C21877" t="str">
            <v>72115A70000</v>
          </cell>
          <cell r="D21877">
            <v>94585519</v>
          </cell>
        </row>
        <row r="21878">
          <cell r="C21878" t="str">
            <v>72115A70000-000</v>
          </cell>
          <cell r="D21878">
            <v>94585519</v>
          </cell>
        </row>
        <row r="21879">
          <cell r="C21879" t="str">
            <v>72120-83D00</v>
          </cell>
          <cell r="D21879">
            <v>94585520</v>
          </cell>
        </row>
        <row r="21880">
          <cell r="C21880" t="str">
            <v>72120-83D00-10L</v>
          </cell>
          <cell r="D21880">
            <v>94585521</v>
          </cell>
        </row>
        <row r="21881">
          <cell r="C21881" t="str">
            <v>72120-83D00-25U</v>
          </cell>
          <cell r="D21881">
            <v>94585522</v>
          </cell>
        </row>
        <row r="21882">
          <cell r="C21882" t="str">
            <v>72120-83D00-39U</v>
          </cell>
          <cell r="D21882">
            <v>94585523</v>
          </cell>
        </row>
        <row r="21883">
          <cell r="C21883" t="str">
            <v>72120-83D00-5PK</v>
          </cell>
          <cell r="D21883">
            <v>94585524</v>
          </cell>
        </row>
        <row r="21884">
          <cell r="C21884" t="str">
            <v>72120-83D00-72U</v>
          </cell>
          <cell r="D21884">
            <v>94585525</v>
          </cell>
        </row>
        <row r="21885">
          <cell r="C21885" t="str">
            <v>72120-83D00-80L</v>
          </cell>
          <cell r="D21885">
            <v>94585526</v>
          </cell>
        </row>
        <row r="21886">
          <cell r="C21886" t="str">
            <v>72120-83D00-91L</v>
          </cell>
          <cell r="D21886">
            <v>94585527</v>
          </cell>
        </row>
        <row r="21887">
          <cell r="C21887" t="str">
            <v>72132-85000</v>
          </cell>
          <cell r="D21887">
            <v>94585528</v>
          </cell>
        </row>
        <row r="21888">
          <cell r="C21888" t="str">
            <v>72132-85000</v>
          </cell>
          <cell r="D21888">
            <v>94585528</v>
          </cell>
        </row>
        <row r="21889">
          <cell r="C21889" t="str">
            <v>72140-83D00</v>
          </cell>
          <cell r="D21889">
            <v>94585529</v>
          </cell>
        </row>
        <row r="21890">
          <cell r="C21890" t="str">
            <v>72140-83D00-10L</v>
          </cell>
          <cell r="D21890">
            <v>94585530</v>
          </cell>
        </row>
        <row r="21891">
          <cell r="C21891" t="str">
            <v>72140-83D00-25U</v>
          </cell>
          <cell r="D21891">
            <v>94585531</v>
          </cell>
        </row>
        <row r="21892">
          <cell r="C21892" t="str">
            <v>72140-83D00-39U</v>
          </cell>
          <cell r="D21892">
            <v>94585532</v>
          </cell>
        </row>
        <row r="21893">
          <cell r="C21893" t="str">
            <v>72140-83D00-72U</v>
          </cell>
          <cell r="D21893">
            <v>94585533</v>
          </cell>
        </row>
        <row r="21894">
          <cell r="C21894" t="str">
            <v>72140-83D00-91L</v>
          </cell>
          <cell r="D21894">
            <v>94585534</v>
          </cell>
        </row>
        <row r="21895">
          <cell r="C21895" t="str">
            <v>72210A78B00</v>
          </cell>
          <cell r="D21895">
            <v>94585535</v>
          </cell>
        </row>
        <row r="21896">
          <cell r="C21896" t="str">
            <v>72210A78B00-000</v>
          </cell>
          <cell r="D21896">
            <v>94585535</v>
          </cell>
        </row>
        <row r="21897">
          <cell r="C21897" t="str">
            <v>72211-78B00</v>
          </cell>
          <cell r="D21897">
            <v>94585536</v>
          </cell>
        </row>
        <row r="21898">
          <cell r="C21898" t="str">
            <v>72212-70B00</v>
          </cell>
          <cell r="D21898">
            <v>94585537</v>
          </cell>
        </row>
        <row r="21899">
          <cell r="C21899" t="str">
            <v>72220A78B00</v>
          </cell>
          <cell r="D21899">
            <v>94585538</v>
          </cell>
        </row>
        <row r="21900">
          <cell r="C21900" t="str">
            <v>72220A78B00-000</v>
          </cell>
          <cell r="D21900">
            <v>94585538</v>
          </cell>
        </row>
        <row r="21901">
          <cell r="C21901" t="str">
            <v>72221-78B00</v>
          </cell>
          <cell r="D21901">
            <v>94585539</v>
          </cell>
        </row>
        <row r="21902">
          <cell r="C21902" t="str">
            <v>72222-70B00</v>
          </cell>
          <cell r="D21902">
            <v>94585540</v>
          </cell>
        </row>
        <row r="21903">
          <cell r="C21903" t="str">
            <v>72250A78B10</v>
          </cell>
          <cell r="D21903">
            <v>94585541</v>
          </cell>
        </row>
        <row r="21904">
          <cell r="C21904" t="str">
            <v>72250A78B10-000</v>
          </cell>
          <cell r="D21904">
            <v>94585541</v>
          </cell>
        </row>
        <row r="21905">
          <cell r="C21905" t="str">
            <v>72251A78B10</v>
          </cell>
          <cell r="D21905">
            <v>94585542</v>
          </cell>
        </row>
        <row r="21906">
          <cell r="C21906" t="str">
            <v>72260A78B10</v>
          </cell>
          <cell r="D21906">
            <v>94585543</v>
          </cell>
        </row>
        <row r="21907">
          <cell r="C21907" t="str">
            <v>72260A78B10-000</v>
          </cell>
          <cell r="D21907">
            <v>94585543</v>
          </cell>
        </row>
        <row r="21908">
          <cell r="C21908" t="str">
            <v>72260A85400</v>
          </cell>
          <cell r="D21908">
            <v>94585544</v>
          </cell>
        </row>
        <row r="21909">
          <cell r="C21909" t="str">
            <v>72261A60C00</v>
          </cell>
          <cell r="D21909">
            <v>94585545</v>
          </cell>
        </row>
        <row r="21910">
          <cell r="C21910" t="str">
            <v>72261A78B10</v>
          </cell>
          <cell r="D21910">
            <v>94585546</v>
          </cell>
        </row>
        <row r="21911">
          <cell r="C21911" t="str">
            <v>72281A80D01</v>
          </cell>
          <cell r="D21911">
            <v>94585547</v>
          </cell>
        </row>
        <row r="21912">
          <cell r="C21912" t="str">
            <v>72310A83D01</v>
          </cell>
          <cell r="D21912">
            <v>94585548</v>
          </cell>
        </row>
        <row r="21913">
          <cell r="C21913" t="str">
            <v>72311-78B00</v>
          </cell>
          <cell r="D21913">
            <v>94585549</v>
          </cell>
        </row>
        <row r="21914">
          <cell r="C21914" t="str">
            <v>72311-78B00-000</v>
          </cell>
          <cell r="D21914">
            <v>94585549</v>
          </cell>
        </row>
        <row r="21915">
          <cell r="C21915" t="str">
            <v>72320A83D01</v>
          </cell>
          <cell r="D21915">
            <v>94585550</v>
          </cell>
        </row>
        <row r="21916">
          <cell r="C21916" t="str">
            <v>72321-78B00</v>
          </cell>
          <cell r="D21916">
            <v>94585551</v>
          </cell>
        </row>
        <row r="21917">
          <cell r="C21917" t="str">
            <v>72321-78B00-000</v>
          </cell>
          <cell r="D21917">
            <v>94585551</v>
          </cell>
        </row>
        <row r="21918">
          <cell r="C21918" t="str">
            <v>72322-78B00</v>
          </cell>
          <cell r="D21918">
            <v>94585552</v>
          </cell>
        </row>
        <row r="21919">
          <cell r="C21919" t="str">
            <v>72322-78B00-000</v>
          </cell>
          <cell r="D21919">
            <v>94585552</v>
          </cell>
        </row>
        <row r="21920">
          <cell r="C21920" t="str">
            <v>72330-78B01</v>
          </cell>
          <cell r="D21920">
            <v>94585553</v>
          </cell>
        </row>
        <row r="21921">
          <cell r="C21921" t="str">
            <v>72330-78B01-000</v>
          </cell>
          <cell r="D21921">
            <v>94585553</v>
          </cell>
        </row>
        <row r="21922">
          <cell r="C21922" t="str">
            <v>72330-78B01-5PK</v>
          </cell>
          <cell r="D21922">
            <v>94585554</v>
          </cell>
        </row>
        <row r="21923">
          <cell r="C21923" t="str">
            <v>72330A83D00</v>
          </cell>
          <cell r="D21923">
            <v>94585555</v>
          </cell>
        </row>
        <row r="21924">
          <cell r="C21924" t="str">
            <v>72330A83D01</v>
          </cell>
          <cell r="D21924">
            <v>94585556</v>
          </cell>
        </row>
        <row r="21925">
          <cell r="C21925" t="str">
            <v>72330A83D01</v>
          </cell>
          <cell r="D21925">
            <v>96611669</v>
          </cell>
        </row>
        <row r="21926">
          <cell r="C21926" t="str">
            <v>72330A83D01</v>
          </cell>
          <cell r="D21926">
            <v>94585556</v>
          </cell>
        </row>
        <row r="21927">
          <cell r="C21927" t="str">
            <v>72331-78B00</v>
          </cell>
          <cell r="D21927">
            <v>94585557</v>
          </cell>
        </row>
        <row r="21928">
          <cell r="C21928" t="str">
            <v>72331-78B00-5PK</v>
          </cell>
          <cell r="D21928">
            <v>94585558</v>
          </cell>
        </row>
        <row r="21929">
          <cell r="C21929" t="str">
            <v>72332-78B00</v>
          </cell>
          <cell r="D21929">
            <v>94585559</v>
          </cell>
        </row>
        <row r="21930">
          <cell r="C21930" t="str">
            <v>72332-78B00-5PK</v>
          </cell>
          <cell r="D21930">
            <v>94585560</v>
          </cell>
        </row>
        <row r="21931">
          <cell r="C21931" t="str">
            <v>72340A83D00</v>
          </cell>
          <cell r="D21931">
            <v>94585561</v>
          </cell>
        </row>
        <row r="21932">
          <cell r="C21932" t="str">
            <v>72340A83D01</v>
          </cell>
          <cell r="D21932">
            <v>94585562</v>
          </cell>
        </row>
        <row r="21933">
          <cell r="C21933" t="str">
            <v>72340A83D01</v>
          </cell>
          <cell r="D21933">
            <v>96611668</v>
          </cell>
        </row>
        <row r="21934">
          <cell r="C21934" t="str">
            <v>72340A83D01</v>
          </cell>
          <cell r="D21934">
            <v>94585562</v>
          </cell>
        </row>
        <row r="21935">
          <cell r="C21935" t="str">
            <v>72341-70B01</v>
          </cell>
          <cell r="D21935">
            <v>94585563</v>
          </cell>
        </row>
        <row r="21936">
          <cell r="C21936" t="str">
            <v>72341A70B01</v>
          </cell>
          <cell r="D21936">
            <v>94585564</v>
          </cell>
        </row>
        <row r="21937">
          <cell r="C21937" t="str">
            <v>72350-78B01</v>
          </cell>
          <cell r="D21937">
            <v>94585565</v>
          </cell>
        </row>
        <row r="21938">
          <cell r="C21938" t="str">
            <v>72350-78B01-000</v>
          </cell>
          <cell r="D21938">
            <v>94585565</v>
          </cell>
        </row>
        <row r="21939">
          <cell r="C21939" t="str">
            <v>72350-78B01-5PK</v>
          </cell>
          <cell r="D21939">
            <v>94585566</v>
          </cell>
        </row>
        <row r="21940">
          <cell r="C21940" t="str">
            <v>72372A82000</v>
          </cell>
          <cell r="D21940">
            <v>94580457</v>
          </cell>
        </row>
        <row r="21941">
          <cell r="C21941" t="str">
            <v>72510A83D00</v>
          </cell>
          <cell r="D21941">
            <v>94585568</v>
          </cell>
        </row>
        <row r="21942">
          <cell r="C21942" t="str">
            <v>72511-70B00</v>
          </cell>
          <cell r="D21942">
            <v>94580458</v>
          </cell>
        </row>
        <row r="21943">
          <cell r="C21943" t="str">
            <v>72511-78B01</v>
          </cell>
          <cell r="D21943">
            <v>94585569</v>
          </cell>
        </row>
        <row r="21944">
          <cell r="C21944" t="str">
            <v>72511-78B01-000</v>
          </cell>
          <cell r="D21944">
            <v>94585569</v>
          </cell>
        </row>
        <row r="21945">
          <cell r="C21945" t="str">
            <v>72511A83D00</v>
          </cell>
          <cell r="D21945">
            <v>94585570</v>
          </cell>
        </row>
        <row r="21946">
          <cell r="C21946" t="str">
            <v>72512-85450</v>
          </cell>
          <cell r="D21946">
            <v>94585571</v>
          </cell>
        </row>
        <row r="21947">
          <cell r="C21947" t="str">
            <v>72520-78B00</v>
          </cell>
          <cell r="D21947">
            <v>94585572</v>
          </cell>
        </row>
        <row r="21948">
          <cell r="C21948" t="str">
            <v>72520-78B00-000</v>
          </cell>
          <cell r="D21948">
            <v>94585572</v>
          </cell>
        </row>
        <row r="21949">
          <cell r="C21949" t="str">
            <v>72521-78B00</v>
          </cell>
          <cell r="D21949">
            <v>94585573</v>
          </cell>
        </row>
        <row r="21950">
          <cell r="C21950" t="str">
            <v>72522-78B00</v>
          </cell>
          <cell r="D21950">
            <v>94585574</v>
          </cell>
        </row>
        <row r="21951">
          <cell r="C21951" t="str">
            <v>72600-78B00</v>
          </cell>
          <cell r="D21951">
            <v>94585575</v>
          </cell>
        </row>
        <row r="21952">
          <cell r="C21952" t="str">
            <v>72729A64000</v>
          </cell>
          <cell r="D21952">
            <v>94585576</v>
          </cell>
        </row>
        <row r="21953">
          <cell r="C21953" t="str">
            <v>72840-80D00</v>
          </cell>
          <cell r="D21953">
            <v>94585577</v>
          </cell>
        </row>
        <row r="21954">
          <cell r="C21954" t="str">
            <v>72840-80D00-10L</v>
          </cell>
          <cell r="D21954">
            <v>94585578</v>
          </cell>
        </row>
        <row r="21955">
          <cell r="C21955" t="str">
            <v>72840-80D00-25U</v>
          </cell>
          <cell r="D21955">
            <v>94585579</v>
          </cell>
        </row>
        <row r="21956">
          <cell r="C21956" t="str">
            <v>72850-80D00</v>
          </cell>
          <cell r="D21956">
            <v>94585580</v>
          </cell>
        </row>
        <row r="21957">
          <cell r="C21957" t="str">
            <v>72850-80D00-10L</v>
          </cell>
          <cell r="D21957">
            <v>94585581</v>
          </cell>
        </row>
        <row r="21958">
          <cell r="C21958" t="str">
            <v>72850-80D00-25U</v>
          </cell>
          <cell r="D21958">
            <v>94585582</v>
          </cell>
        </row>
        <row r="21959">
          <cell r="C21959" t="str">
            <v>72861A60C00</v>
          </cell>
          <cell r="D21959">
            <v>94585583</v>
          </cell>
        </row>
        <row r="21960">
          <cell r="C21960" t="str">
            <v>72862A60C00</v>
          </cell>
          <cell r="D21960">
            <v>94585584</v>
          </cell>
        </row>
        <row r="21961">
          <cell r="C21961" t="str">
            <v>72866-80D00</v>
          </cell>
          <cell r="D21961">
            <v>94585585</v>
          </cell>
        </row>
        <row r="21962">
          <cell r="C21962" t="str">
            <v>72867-60C00</v>
          </cell>
          <cell r="D21962">
            <v>94585586</v>
          </cell>
        </row>
        <row r="21963">
          <cell r="C21963" t="str">
            <v>72870-80D00</v>
          </cell>
          <cell r="D21963">
            <v>94585587</v>
          </cell>
        </row>
        <row r="21964">
          <cell r="C21964" t="str">
            <v>72870-80D00-10L</v>
          </cell>
          <cell r="D21964">
            <v>94585588</v>
          </cell>
        </row>
        <row r="21965">
          <cell r="C21965" t="str">
            <v>72870-80D00-25U</v>
          </cell>
          <cell r="D21965">
            <v>94585589</v>
          </cell>
        </row>
        <row r="21966">
          <cell r="C21966" t="str">
            <v>72880-80D00</v>
          </cell>
          <cell r="D21966">
            <v>94585590</v>
          </cell>
        </row>
        <row r="21967">
          <cell r="C21967" t="str">
            <v>72880-80D00-10L</v>
          </cell>
          <cell r="D21967">
            <v>94585591</v>
          </cell>
        </row>
        <row r="21968">
          <cell r="C21968" t="str">
            <v>72880-80D00-25U</v>
          </cell>
          <cell r="D21968">
            <v>94585592</v>
          </cell>
        </row>
        <row r="21969">
          <cell r="C21969" t="str">
            <v>73000-78B00-F2</v>
          </cell>
          <cell r="D21969">
            <v>94585593</v>
          </cell>
        </row>
        <row r="21970">
          <cell r="C21970" t="str">
            <v>73000A78B02-F</v>
          </cell>
          <cell r="D21970">
            <v>94585594</v>
          </cell>
        </row>
        <row r="21971">
          <cell r="C21971" t="str">
            <v>73000A80D00</v>
          </cell>
          <cell r="D21971">
            <v>94585595</v>
          </cell>
        </row>
        <row r="21972">
          <cell r="C21972" t="str">
            <v>73111-85200-F1</v>
          </cell>
          <cell r="D21972">
            <v>94585596</v>
          </cell>
        </row>
        <row r="21973">
          <cell r="C21973" t="str">
            <v>73111A78B02</v>
          </cell>
          <cell r="D21973">
            <v>94585597</v>
          </cell>
        </row>
        <row r="21974">
          <cell r="C21974" t="str">
            <v>73111A78B02-5TC</v>
          </cell>
          <cell r="D21974">
            <v>94585598</v>
          </cell>
        </row>
        <row r="21975">
          <cell r="C21975" t="str">
            <v>73111A80D02</v>
          </cell>
          <cell r="D21975">
            <v>94585599</v>
          </cell>
        </row>
        <row r="21976">
          <cell r="C21976" t="str">
            <v>73111A80D02-5TC</v>
          </cell>
          <cell r="D21976">
            <v>94585600</v>
          </cell>
        </row>
        <row r="21977">
          <cell r="C21977" t="str">
            <v>73131A70B01</v>
          </cell>
          <cell r="D21977">
            <v>94585601</v>
          </cell>
        </row>
        <row r="21978">
          <cell r="C21978" t="str">
            <v>73131U70B01-000</v>
          </cell>
          <cell r="D21978">
            <v>94585601</v>
          </cell>
        </row>
        <row r="21979">
          <cell r="C21979" t="str">
            <v>73151A70B00</v>
          </cell>
          <cell r="D21979">
            <v>94585602</v>
          </cell>
        </row>
        <row r="21980">
          <cell r="C21980" t="str">
            <v>73151A70B00-5TC</v>
          </cell>
          <cell r="D21980">
            <v>94585603</v>
          </cell>
        </row>
        <row r="21981">
          <cell r="C21981" t="str">
            <v>73162-63501</v>
          </cell>
          <cell r="D21981">
            <v>94585604</v>
          </cell>
        </row>
        <row r="21982">
          <cell r="C21982" t="str">
            <v>73173A80D00</v>
          </cell>
          <cell r="D21982">
            <v>94585605</v>
          </cell>
        </row>
        <row r="21983">
          <cell r="C21983" t="str">
            <v>73174A79000</v>
          </cell>
          <cell r="D21983">
            <v>94585606</v>
          </cell>
        </row>
        <row r="21984">
          <cell r="C21984" t="str">
            <v>73178A80D00</v>
          </cell>
          <cell r="D21984">
            <v>94585607</v>
          </cell>
        </row>
        <row r="21985">
          <cell r="C21985" t="str">
            <v>73190-79400</v>
          </cell>
          <cell r="D21985">
            <v>94585608</v>
          </cell>
        </row>
        <row r="21986">
          <cell r="C21986" t="str">
            <v>73221-79000</v>
          </cell>
          <cell r="D21986">
            <v>94585609</v>
          </cell>
        </row>
        <row r="21987">
          <cell r="C21987" t="str">
            <v>73310-85000</v>
          </cell>
          <cell r="D21987">
            <v>94585610</v>
          </cell>
        </row>
        <row r="21988">
          <cell r="C21988" t="str">
            <v>73310-85000-5PK</v>
          </cell>
          <cell r="D21988">
            <v>94585611</v>
          </cell>
        </row>
        <row r="21989">
          <cell r="C21989" t="str">
            <v>73310-85000-5PK</v>
          </cell>
          <cell r="D21989">
            <v>94585611</v>
          </cell>
        </row>
        <row r="21990">
          <cell r="C21990" t="str">
            <v>73310-85010</v>
          </cell>
          <cell r="D21990">
            <v>94585612</v>
          </cell>
        </row>
        <row r="21991">
          <cell r="C21991" t="str">
            <v>73311A78B00</v>
          </cell>
          <cell r="D21991">
            <v>94585613</v>
          </cell>
        </row>
        <row r="21992">
          <cell r="C21992" t="str">
            <v>73311A78B00-5TC</v>
          </cell>
          <cell r="D21992">
            <v>94585614</v>
          </cell>
        </row>
        <row r="21993">
          <cell r="C21993" t="str">
            <v>73410A85003</v>
          </cell>
          <cell r="D21993">
            <v>94585615</v>
          </cell>
        </row>
        <row r="21994">
          <cell r="C21994" t="str">
            <v>73410A85003-5TC</v>
          </cell>
          <cell r="D21994">
            <v>94585616</v>
          </cell>
        </row>
        <row r="21995">
          <cell r="C21995" t="str">
            <v>73410A85003-5TC</v>
          </cell>
          <cell r="D21995">
            <v>94585616</v>
          </cell>
        </row>
        <row r="21996">
          <cell r="C21996" t="str">
            <v>73411A85003</v>
          </cell>
          <cell r="D21996">
            <v>94585617</v>
          </cell>
        </row>
        <row r="21997">
          <cell r="C21997" t="str">
            <v>73411A85003-5TC</v>
          </cell>
          <cell r="D21997">
            <v>94585618</v>
          </cell>
        </row>
        <row r="21998">
          <cell r="C21998" t="str">
            <v>73415A85003</v>
          </cell>
          <cell r="D21998">
            <v>94585619</v>
          </cell>
        </row>
        <row r="21999">
          <cell r="C21999" t="str">
            <v>73416A85001</v>
          </cell>
          <cell r="D21999">
            <v>94585620</v>
          </cell>
        </row>
        <row r="22000">
          <cell r="C22000" t="str">
            <v>73421-78B00</v>
          </cell>
          <cell r="D22000">
            <v>94585621</v>
          </cell>
        </row>
        <row r="22001">
          <cell r="C22001" t="str">
            <v>73421-78B00-5TC</v>
          </cell>
          <cell r="D22001">
            <v>94585622</v>
          </cell>
        </row>
        <row r="22002">
          <cell r="C22002" t="str">
            <v>73421-80D00</v>
          </cell>
          <cell r="D22002">
            <v>94585623</v>
          </cell>
        </row>
        <row r="22003">
          <cell r="C22003" t="str">
            <v>73421-80D00-000</v>
          </cell>
          <cell r="D22003">
            <v>94585623</v>
          </cell>
        </row>
        <row r="22004">
          <cell r="C22004" t="str">
            <v>73422-80D00</v>
          </cell>
          <cell r="D22004">
            <v>94585624</v>
          </cell>
        </row>
        <row r="22005">
          <cell r="C22005" t="str">
            <v>73423-80D00</v>
          </cell>
          <cell r="D22005">
            <v>94585625</v>
          </cell>
        </row>
        <row r="22006">
          <cell r="C22006" t="str">
            <v>73600-83D00-F</v>
          </cell>
          <cell r="D22006">
            <v>94585626</v>
          </cell>
        </row>
        <row r="22007">
          <cell r="C22007" t="str">
            <v>73610A78B00</v>
          </cell>
          <cell r="D22007">
            <v>94585627</v>
          </cell>
        </row>
        <row r="22008">
          <cell r="C22008" t="str">
            <v>73610A78B00-5TC</v>
          </cell>
          <cell r="D22008">
            <v>94585628</v>
          </cell>
        </row>
        <row r="22009">
          <cell r="C22009" t="str">
            <v>73610A85000</v>
          </cell>
          <cell r="D22009">
            <v>94585629</v>
          </cell>
        </row>
        <row r="22010">
          <cell r="C22010" t="str">
            <v>73611-78B00</v>
          </cell>
          <cell r="D22010">
            <v>94585630</v>
          </cell>
        </row>
        <row r="22011">
          <cell r="C22011" t="str">
            <v>73612-78B00</v>
          </cell>
          <cell r="D22011">
            <v>94585631</v>
          </cell>
        </row>
        <row r="22012">
          <cell r="C22012" t="str">
            <v>73613-78B00</v>
          </cell>
          <cell r="D22012">
            <v>94585632</v>
          </cell>
        </row>
        <row r="22013">
          <cell r="C22013" t="str">
            <v>73615A78B00</v>
          </cell>
          <cell r="D22013">
            <v>94585633</v>
          </cell>
        </row>
        <row r="22014">
          <cell r="C22014" t="str">
            <v>73620A85000</v>
          </cell>
          <cell r="D22014">
            <v>94585634</v>
          </cell>
        </row>
        <row r="22015">
          <cell r="C22015" t="str">
            <v>73630-83D10</v>
          </cell>
          <cell r="D22015">
            <v>94585635</v>
          </cell>
        </row>
        <row r="22016">
          <cell r="C22016" t="str">
            <v>73630-83D10-5PK</v>
          </cell>
          <cell r="D22016">
            <v>94585636</v>
          </cell>
        </row>
        <row r="22017">
          <cell r="C22017" t="str">
            <v>73630A78B00</v>
          </cell>
          <cell r="D22017">
            <v>94585637</v>
          </cell>
        </row>
        <row r="22018">
          <cell r="C22018" t="str">
            <v>73630A78B00-5TC</v>
          </cell>
          <cell r="D22018">
            <v>94585638</v>
          </cell>
        </row>
        <row r="22019">
          <cell r="C22019" t="str">
            <v>73631-78B00</v>
          </cell>
          <cell r="D22019">
            <v>94585639</v>
          </cell>
        </row>
        <row r="22020">
          <cell r="C22020" t="str">
            <v>73631-83D10</v>
          </cell>
          <cell r="D22020">
            <v>94585640</v>
          </cell>
        </row>
        <row r="22021">
          <cell r="C22021" t="str">
            <v>73631-83D10-5PK</v>
          </cell>
          <cell r="D22021">
            <v>94585641</v>
          </cell>
        </row>
        <row r="22022">
          <cell r="C22022" t="str">
            <v>73632-83D00</v>
          </cell>
          <cell r="D22022">
            <v>94585642</v>
          </cell>
        </row>
        <row r="22023">
          <cell r="C22023" t="str">
            <v>73635A78B00</v>
          </cell>
          <cell r="D22023">
            <v>94585643</v>
          </cell>
        </row>
        <row r="22024">
          <cell r="C22024" t="str">
            <v>73636-78B00</v>
          </cell>
          <cell r="D22024">
            <v>94585644</v>
          </cell>
        </row>
        <row r="22025">
          <cell r="C22025" t="str">
            <v>73637-78B00</v>
          </cell>
          <cell r="D22025">
            <v>94585645</v>
          </cell>
        </row>
        <row r="22026">
          <cell r="C22026" t="str">
            <v>73640-83D10</v>
          </cell>
          <cell r="D22026">
            <v>94585646</v>
          </cell>
        </row>
        <row r="22027">
          <cell r="C22027" t="str">
            <v>73640-83D10-5PK</v>
          </cell>
          <cell r="D22027">
            <v>94585647</v>
          </cell>
        </row>
        <row r="22028">
          <cell r="C22028" t="str">
            <v>73640A78B00</v>
          </cell>
          <cell r="D22028">
            <v>94585648</v>
          </cell>
        </row>
        <row r="22029">
          <cell r="C22029" t="str">
            <v>73640A78B00-5TC</v>
          </cell>
          <cell r="D22029">
            <v>94585649</v>
          </cell>
        </row>
        <row r="22030">
          <cell r="C22030" t="str">
            <v>73641-83D10</v>
          </cell>
          <cell r="D22030">
            <v>94585650</v>
          </cell>
        </row>
        <row r="22031">
          <cell r="C22031" t="str">
            <v>73641-83D10-5PK</v>
          </cell>
          <cell r="D22031">
            <v>94585651</v>
          </cell>
        </row>
        <row r="22032">
          <cell r="C22032" t="str">
            <v>73642-78B00</v>
          </cell>
          <cell r="D22032">
            <v>94585652</v>
          </cell>
        </row>
        <row r="22033">
          <cell r="C22033" t="str">
            <v>73642-83D00</v>
          </cell>
          <cell r="D22033">
            <v>94585653</v>
          </cell>
        </row>
        <row r="22034">
          <cell r="C22034" t="str">
            <v>73651-78B00</v>
          </cell>
          <cell r="D22034">
            <v>94585654</v>
          </cell>
        </row>
        <row r="22035">
          <cell r="C22035" t="str">
            <v>73651-78B00-000</v>
          </cell>
          <cell r="D22035">
            <v>94585654</v>
          </cell>
        </row>
        <row r="22036">
          <cell r="C22036" t="str">
            <v>73652-78B00</v>
          </cell>
          <cell r="D22036">
            <v>94585655</v>
          </cell>
        </row>
        <row r="22037">
          <cell r="C22037" t="str">
            <v>73652-78B00-000</v>
          </cell>
          <cell r="D22037">
            <v>94585655</v>
          </cell>
        </row>
        <row r="22038">
          <cell r="C22038" t="str">
            <v>73653-78B00</v>
          </cell>
          <cell r="D22038">
            <v>94585656</v>
          </cell>
        </row>
        <row r="22039">
          <cell r="C22039" t="str">
            <v>73653-78B00-000</v>
          </cell>
          <cell r="D22039">
            <v>94585656</v>
          </cell>
        </row>
        <row r="22040">
          <cell r="C22040" t="str">
            <v>73660A78B00</v>
          </cell>
          <cell r="D22040">
            <v>94585657</v>
          </cell>
        </row>
        <row r="22041">
          <cell r="C22041" t="str">
            <v>73660A78B00-000</v>
          </cell>
          <cell r="D22041">
            <v>94585657</v>
          </cell>
        </row>
        <row r="22042">
          <cell r="C22042" t="str">
            <v>73661A78B00</v>
          </cell>
          <cell r="D22042">
            <v>94585658</v>
          </cell>
        </row>
        <row r="22043">
          <cell r="C22043" t="str">
            <v>73663-78B00</v>
          </cell>
          <cell r="D22043">
            <v>94585659</v>
          </cell>
        </row>
        <row r="22044">
          <cell r="C22044" t="str">
            <v>73696A78B00</v>
          </cell>
          <cell r="D22044">
            <v>94585660</v>
          </cell>
        </row>
        <row r="22045">
          <cell r="C22045" t="str">
            <v>73696A78B00-000</v>
          </cell>
          <cell r="D22045">
            <v>94585660</v>
          </cell>
        </row>
        <row r="22046">
          <cell r="C22046" t="str">
            <v>73697A78B00</v>
          </cell>
          <cell r="D22046">
            <v>94585661</v>
          </cell>
        </row>
        <row r="22047">
          <cell r="C22047" t="str">
            <v>73697A78B00-000</v>
          </cell>
          <cell r="D22047">
            <v>94585661</v>
          </cell>
        </row>
        <row r="22048">
          <cell r="C22048" t="str">
            <v>73710-78B20</v>
          </cell>
          <cell r="D22048">
            <v>94585662</v>
          </cell>
        </row>
        <row r="22049">
          <cell r="C22049" t="str">
            <v>73710-78B20-5TC</v>
          </cell>
          <cell r="D22049">
            <v>94585663</v>
          </cell>
        </row>
        <row r="22050">
          <cell r="C22050" t="str">
            <v>73710-78B30</v>
          </cell>
          <cell r="D22050">
            <v>94585664</v>
          </cell>
        </row>
        <row r="22051">
          <cell r="C22051" t="str">
            <v>73710-78B30-5TC</v>
          </cell>
          <cell r="D22051">
            <v>94585665</v>
          </cell>
        </row>
        <row r="22052">
          <cell r="C22052" t="str">
            <v>73710-85000</v>
          </cell>
          <cell r="D22052">
            <v>94585666</v>
          </cell>
        </row>
        <row r="22053">
          <cell r="C22053" t="str">
            <v>73710-85000-5TC</v>
          </cell>
          <cell r="D22053">
            <v>94585667</v>
          </cell>
        </row>
        <row r="22054">
          <cell r="C22054" t="str">
            <v>73710-85000-5TC</v>
          </cell>
          <cell r="D22054">
            <v>94585667</v>
          </cell>
        </row>
        <row r="22055">
          <cell r="C22055" t="str">
            <v>73710-85200</v>
          </cell>
          <cell r="D22055">
            <v>94585668</v>
          </cell>
        </row>
        <row r="22056">
          <cell r="C22056" t="str">
            <v>73710-85200-5TC</v>
          </cell>
          <cell r="D22056">
            <v>94585669</v>
          </cell>
        </row>
        <row r="22057">
          <cell r="C22057" t="str">
            <v>73710-85200-5TC</v>
          </cell>
          <cell r="D22057">
            <v>94585669</v>
          </cell>
        </row>
        <row r="22058">
          <cell r="C22058" t="str">
            <v>73711-78B00</v>
          </cell>
          <cell r="D22058">
            <v>94585670</v>
          </cell>
        </row>
        <row r="22059">
          <cell r="C22059" t="str">
            <v>73711-85000</v>
          </cell>
          <cell r="D22059">
            <v>94585671</v>
          </cell>
        </row>
        <row r="22060">
          <cell r="C22060" t="str">
            <v>73712-78B00</v>
          </cell>
          <cell r="D22060">
            <v>94585672</v>
          </cell>
        </row>
        <row r="22061">
          <cell r="C22061" t="str">
            <v>73712A85000</v>
          </cell>
          <cell r="D22061">
            <v>94585673</v>
          </cell>
        </row>
        <row r="22062">
          <cell r="C22062" t="str">
            <v>73713-78B20</v>
          </cell>
          <cell r="D22062">
            <v>94585674</v>
          </cell>
        </row>
        <row r="22063">
          <cell r="C22063" t="str">
            <v>73713-78B21</v>
          </cell>
          <cell r="D22063">
            <v>94585675</v>
          </cell>
        </row>
        <row r="22064">
          <cell r="C22064" t="str">
            <v>73713A85000</v>
          </cell>
          <cell r="D22064">
            <v>94585676</v>
          </cell>
        </row>
        <row r="22065">
          <cell r="C22065" t="str">
            <v>73714-85000</v>
          </cell>
          <cell r="D22065">
            <v>94585677</v>
          </cell>
        </row>
        <row r="22066">
          <cell r="C22066" t="str">
            <v>73714A78B10</v>
          </cell>
          <cell r="D22066">
            <v>94585678</v>
          </cell>
        </row>
        <row r="22067">
          <cell r="C22067" t="str">
            <v>73715-78B20</v>
          </cell>
          <cell r="D22067">
            <v>94585679</v>
          </cell>
        </row>
        <row r="22068">
          <cell r="C22068" t="str">
            <v>73716A78B00</v>
          </cell>
          <cell r="D22068">
            <v>94585680</v>
          </cell>
        </row>
        <row r="22069">
          <cell r="C22069" t="str">
            <v>73717-78B20</v>
          </cell>
          <cell r="D22069">
            <v>94580459</v>
          </cell>
        </row>
        <row r="22070">
          <cell r="C22070" t="str">
            <v>73718-78B20</v>
          </cell>
          <cell r="D22070">
            <v>94585682</v>
          </cell>
        </row>
        <row r="22071">
          <cell r="C22071" t="str">
            <v>73810-79003</v>
          </cell>
          <cell r="D22071">
            <v>94585683</v>
          </cell>
        </row>
        <row r="22072">
          <cell r="C22072" t="str">
            <v>73811-85000</v>
          </cell>
          <cell r="D22072">
            <v>94585684</v>
          </cell>
        </row>
        <row r="22073">
          <cell r="C22073" t="str">
            <v>73811-85000-5TC</v>
          </cell>
          <cell r="D22073">
            <v>94585685</v>
          </cell>
        </row>
        <row r="22074">
          <cell r="C22074" t="str">
            <v>73811-85000-5TC</v>
          </cell>
          <cell r="D22074">
            <v>94585685</v>
          </cell>
        </row>
        <row r="22075">
          <cell r="C22075" t="str">
            <v>73811A79003</v>
          </cell>
          <cell r="D22075">
            <v>94585686</v>
          </cell>
        </row>
        <row r="22076">
          <cell r="C22076" t="str">
            <v>73812-79002</v>
          </cell>
          <cell r="D22076">
            <v>94585687</v>
          </cell>
        </row>
        <row r="22077">
          <cell r="C22077" t="str">
            <v>73821-70B00</v>
          </cell>
          <cell r="D22077">
            <v>94585688</v>
          </cell>
        </row>
        <row r="22078">
          <cell r="C22078" t="str">
            <v>73821-70B00-5TC</v>
          </cell>
          <cell r="D22078">
            <v>94585689</v>
          </cell>
        </row>
        <row r="22079">
          <cell r="C22079" t="str">
            <v>73822-70B00</v>
          </cell>
          <cell r="D22079">
            <v>94585690</v>
          </cell>
        </row>
        <row r="22080">
          <cell r="C22080" t="str">
            <v>73822-70B00-5TC</v>
          </cell>
          <cell r="D22080">
            <v>94585691</v>
          </cell>
        </row>
        <row r="22081">
          <cell r="C22081" t="str">
            <v>73823-70B00</v>
          </cell>
          <cell r="D22081">
            <v>94585692</v>
          </cell>
        </row>
        <row r="22082">
          <cell r="C22082" t="str">
            <v>73823-70B00-5TC</v>
          </cell>
          <cell r="D22082">
            <v>94585693</v>
          </cell>
        </row>
        <row r="22083">
          <cell r="C22083" t="str">
            <v>73860-80D01</v>
          </cell>
          <cell r="D22083">
            <v>94585694</v>
          </cell>
        </row>
        <row r="22084">
          <cell r="C22084" t="str">
            <v>73861-80D02</v>
          </cell>
          <cell r="D22084">
            <v>94585695</v>
          </cell>
        </row>
        <row r="22085">
          <cell r="C22085" t="str">
            <v>73861A70B00</v>
          </cell>
          <cell r="D22085">
            <v>94585696</v>
          </cell>
        </row>
        <row r="22086">
          <cell r="C22086" t="str">
            <v>73861A70B00-5PK</v>
          </cell>
          <cell r="D22086">
            <v>94585697</v>
          </cell>
        </row>
        <row r="22087">
          <cell r="C22087" t="str">
            <v>73862-79000</v>
          </cell>
          <cell r="D22087">
            <v>94585698</v>
          </cell>
        </row>
        <row r="22088">
          <cell r="C22088" t="str">
            <v>73867-79000</v>
          </cell>
          <cell r="D22088">
            <v>94585699</v>
          </cell>
        </row>
        <row r="22089">
          <cell r="C22089" t="str">
            <v>73941-79000</v>
          </cell>
          <cell r="D22089">
            <v>94585700</v>
          </cell>
        </row>
        <row r="22090">
          <cell r="C22090" t="str">
            <v>74100A78B04</v>
          </cell>
          <cell r="D22090">
            <v>94585701</v>
          </cell>
        </row>
        <row r="22091">
          <cell r="C22091" t="str">
            <v>74100A78B04-000</v>
          </cell>
          <cell r="D22091">
            <v>94585701</v>
          </cell>
        </row>
        <row r="22092">
          <cell r="C22092" t="str">
            <v>74100A80D00</v>
          </cell>
          <cell r="D22092">
            <v>94585702</v>
          </cell>
        </row>
        <row r="22093">
          <cell r="C22093" t="str">
            <v>74110-80L00</v>
          </cell>
          <cell r="D22093">
            <v>94585703</v>
          </cell>
        </row>
        <row r="22094">
          <cell r="C22094" t="str">
            <v>74120-80L00</v>
          </cell>
          <cell r="D22094">
            <v>94585704</v>
          </cell>
        </row>
        <row r="22095">
          <cell r="C22095" t="str">
            <v>74120A78B00</v>
          </cell>
          <cell r="D22095">
            <v>94585705</v>
          </cell>
        </row>
        <row r="22096">
          <cell r="C22096" t="str">
            <v>74120A80D00</v>
          </cell>
          <cell r="D22096">
            <v>94585706</v>
          </cell>
        </row>
        <row r="22097">
          <cell r="C22097" t="str">
            <v>74120A80D50</v>
          </cell>
          <cell r="D22097">
            <v>94585707</v>
          </cell>
        </row>
        <row r="22098">
          <cell r="C22098" t="str">
            <v>74130A78B00</v>
          </cell>
          <cell r="D22098">
            <v>94585708</v>
          </cell>
        </row>
        <row r="22099">
          <cell r="C22099" t="str">
            <v>74130A80D00</v>
          </cell>
          <cell r="D22099">
            <v>94585709</v>
          </cell>
        </row>
        <row r="22100">
          <cell r="C22100" t="str">
            <v>74200A80D00</v>
          </cell>
          <cell r="D22100">
            <v>94585710</v>
          </cell>
        </row>
        <row r="22101">
          <cell r="C22101" t="str">
            <v>74200A80D10</v>
          </cell>
          <cell r="D22101">
            <v>94585711</v>
          </cell>
        </row>
        <row r="22102">
          <cell r="C22102" t="str">
            <v>74210A78B00</v>
          </cell>
          <cell r="D22102">
            <v>94585712</v>
          </cell>
        </row>
        <row r="22103">
          <cell r="C22103" t="str">
            <v>74210A78B00-000</v>
          </cell>
          <cell r="D22103">
            <v>94585712</v>
          </cell>
        </row>
        <row r="22104">
          <cell r="C22104" t="str">
            <v>74211A80D10</v>
          </cell>
          <cell r="D22104">
            <v>94585713</v>
          </cell>
        </row>
        <row r="22105">
          <cell r="C22105" t="str">
            <v>74252-85200</v>
          </cell>
          <cell r="D22105">
            <v>94585714</v>
          </cell>
        </row>
        <row r="22106">
          <cell r="C22106" t="str">
            <v>742S1-80D10</v>
          </cell>
          <cell r="D22106">
            <v>94585715</v>
          </cell>
        </row>
        <row r="22107">
          <cell r="C22107" t="str">
            <v>74300A85500-F1</v>
          </cell>
          <cell r="D22107">
            <v>94585716</v>
          </cell>
        </row>
        <row r="22108">
          <cell r="C22108" t="str">
            <v>74300A85502</v>
          </cell>
          <cell r="D22108">
            <v>94585717</v>
          </cell>
        </row>
        <row r="22109">
          <cell r="C22109" t="str">
            <v>74300A85502-000</v>
          </cell>
          <cell r="D22109">
            <v>94585717</v>
          </cell>
        </row>
        <row r="22110">
          <cell r="C22110" t="str">
            <v>74310-80L00</v>
          </cell>
          <cell r="D22110">
            <v>94585718</v>
          </cell>
        </row>
        <row r="22111">
          <cell r="C22111" t="str">
            <v>74316-85500</v>
          </cell>
          <cell r="D22111">
            <v>94585719</v>
          </cell>
        </row>
        <row r="22112">
          <cell r="C22112" t="str">
            <v>74320-80L00</v>
          </cell>
          <cell r="D22112">
            <v>94585720</v>
          </cell>
        </row>
        <row r="22113">
          <cell r="C22113" t="str">
            <v>74320A85500</v>
          </cell>
          <cell r="D22113">
            <v>94585721</v>
          </cell>
        </row>
        <row r="22114">
          <cell r="C22114" t="str">
            <v>74330A85500</v>
          </cell>
          <cell r="D22114">
            <v>94585722</v>
          </cell>
        </row>
        <row r="22115">
          <cell r="C22115" t="str">
            <v>74350-85501</v>
          </cell>
          <cell r="D22115">
            <v>94585723</v>
          </cell>
        </row>
        <row r="22116">
          <cell r="C22116" t="str">
            <v>74350-85501-000</v>
          </cell>
          <cell r="D22116">
            <v>94585723</v>
          </cell>
        </row>
        <row r="22117">
          <cell r="C22117" t="str">
            <v>74350-85501-000</v>
          </cell>
          <cell r="D22117">
            <v>94585723</v>
          </cell>
        </row>
        <row r="22118">
          <cell r="C22118" t="str">
            <v>74350-85501-000</v>
          </cell>
          <cell r="D22118">
            <v>94585723</v>
          </cell>
        </row>
        <row r="22119">
          <cell r="C22119" t="str">
            <v>74400-80L00</v>
          </cell>
          <cell r="D22119">
            <v>94585724</v>
          </cell>
        </row>
        <row r="22120">
          <cell r="C22120" t="str">
            <v>74400A78B00</v>
          </cell>
          <cell r="D22120">
            <v>94585725</v>
          </cell>
        </row>
        <row r="22121">
          <cell r="C22121" t="str">
            <v>74400A78B00-000</v>
          </cell>
          <cell r="D22121">
            <v>94585725</v>
          </cell>
        </row>
        <row r="22122">
          <cell r="C22122" t="str">
            <v>74400A83D00</v>
          </cell>
          <cell r="D22122">
            <v>94585726</v>
          </cell>
        </row>
        <row r="22123">
          <cell r="C22123" t="str">
            <v>74400A83D00-000</v>
          </cell>
          <cell r="D22123">
            <v>94585726</v>
          </cell>
        </row>
        <row r="22124">
          <cell r="C22124" t="str">
            <v>74400A85000</v>
          </cell>
          <cell r="D22124">
            <v>94585727</v>
          </cell>
        </row>
        <row r="22125">
          <cell r="C22125" t="str">
            <v>74400A85000-000</v>
          </cell>
          <cell r="D22125">
            <v>94585727</v>
          </cell>
        </row>
        <row r="22126">
          <cell r="C22126" t="str">
            <v>74410-80L00</v>
          </cell>
          <cell r="D22126">
            <v>94585728</v>
          </cell>
        </row>
        <row r="22127">
          <cell r="C22127" t="str">
            <v>74410A85000</v>
          </cell>
          <cell r="D22127">
            <v>94585729</v>
          </cell>
        </row>
        <row r="22128">
          <cell r="C22128" t="str">
            <v>74411-85000</v>
          </cell>
          <cell r="D22128">
            <v>94585730</v>
          </cell>
        </row>
        <row r="22129">
          <cell r="C22129" t="str">
            <v>74411A78B00</v>
          </cell>
          <cell r="D22129">
            <v>94585731</v>
          </cell>
        </row>
        <row r="22130">
          <cell r="C22130" t="str">
            <v>74413-85000</v>
          </cell>
          <cell r="D22130">
            <v>94585732</v>
          </cell>
        </row>
        <row r="22131">
          <cell r="C22131" t="str">
            <v>74420-80L00</v>
          </cell>
          <cell r="D22131">
            <v>94585733</v>
          </cell>
        </row>
        <row r="22132">
          <cell r="C22132" t="str">
            <v>74421-78B00</v>
          </cell>
          <cell r="D22132">
            <v>94585734</v>
          </cell>
        </row>
        <row r="22133">
          <cell r="C22133" t="str">
            <v>74421-85000</v>
          </cell>
          <cell r="D22133">
            <v>94585735</v>
          </cell>
        </row>
        <row r="22134">
          <cell r="C22134" t="str">
            <v>74422-78B00</v>
          </cell>
          <cell r="D22134">
            <v>94585736</v>
          </cell>
        </row>
        <row r="22135">
          <cell r="C22135" t="str">
            <v>74422-85000</v>
          </cell>
          <cell r="D22135">
            <v>94585737</v>
          </cell>
        </row>
        <row r="22136">
          <cell r="C22136" t="str">
            <v>74423-78B00</v>
          </cell>
          <cell r="D22136">
            <v>94585738</v>
          </cell>
        </row>
        <row r="22137">
          <cell r="C22137" t="str">
            <v>74423-85000</v>
          </cell>
          <cell r="D22137">
            <v>94585739</v>
          </cell>
        </row>
        <row r="22138">
          <cell r="C22138" t="str">
            <v>74424-78B00</v>
          </cell>
          <cell r="D22138">
            <v>94585740</v>
          </cell>
        </row>
        <row r="22139">
          <cell r="C22139" t="str">
            <v>74424-85000</v>
          </cell>
          <cell r="D22139">
            <v>94585741</v>
          </cell>
        </row>
        <row r="22140">
          <cell r="C22140" t="str">
            <v>74425-78B00</v>
          </cell>
          <cell r="D22140">
            <v>94585742</v>
          </cell>
        </row>
        <row r="22141">
          <cell r="C22141" t="str">
            <v>74425-85000</v>
          </cell>
          <cell r="D22141">
            <v>94585743</v>
          </cell>
        </row>
        <row r="22142">
          <cell r="C22142" t="str">
            <v>74426-78B00</v>
          </cell>
          <cell r="D22142">
            <v>94585744</v>
          </cell>
        </row>
        <row r="22143">
          <cell r="C22143" t="str">
            <v>74426-85000</v>
          </cell>
          <cell r="D22143">
            <v>94585745</v>
          </cell>
        </row>
        <row r="22144">
          <cell r="C22144" t="str">
            <v>74430A78B00</v>
          </cell>
          <cell r="D22144">
            <v>94585746</v>
          </cell>
        </row>
        <row r="22145">
          <cell r="C22145" t="str">
            <v>74431-85000</v>
          </cell>
          <cell r="D22145">
            <v>94585747</v>
          </cell>
        </row>
        <row r="22146">
          <cell r="C22146" t="str">
            <v>74431-85000-000</v>
          </cell>
          <cell r="D22146">
            <v>94585747</v>
          </cell>
        </row>
        <row r="22147">
          <cell r="C22147" t="str">
            <v>74441-78B00</v>
          </cell>
          <cell r="D22147">
            <v>94585748</v>
          </cell>
        </row>
        <row r="22148">
          <cell r="C22148" t="str">
            <v>74441-78B00-000</v>
          </cell>
          <cell r="D22148">
            <v>94585748</v>
          </cell>
        </row>
        <row r="22149">
          <cell r="C22149" t="str">
            <v>74441A85200</v>
          </cell>
          <cell r="D22149">
            <v>94585749</v>
          </cell>
        </row>
        <row r="22150">
          <cell r="C22150" t="str">
            <v>74441A85200-000</v>
          </cell>
          <cell r="D22150">
            <v>94585749</v>
          </cell>
        </row>
        <row r="22151">
          <cell r="C22151" t="str">
            <v>74442A85000</v>
          </cell>
          <cell r="D22151">
            <v>94585750</v>
          </cell>
        </row>
        <row r="22152">
          <cell r="C22152" t="str">
            <v>74442A85000-000</v>
          </cell>
          <cell r="D22152">
            <v>94585750</v>
          </cell>
        </row>
        <row r="22153">
          <cell r="C22153" t="str">
            <v>74443-82000</v>
          </cell>
          <cell r="D22153">
            <v>94585751</v>
          </cell>
        </row>
        <row r="22154">
          <cell r="C22154" t="str">
            <v>74443A85200</v>
          </cell>
          <cell r="D22154">
            <v>94585752</v>
          </cell>
        </row>
        <row r="22155">
          <cell r="C22155" t="str">
            <v>74443A85200-000</v>
          </cell>
          <cell r="D22155">
            <v>94585752</v>
          </cell>
        </row>
        <row r="22156">
          <cell r="C22156" t="str">
            <v>74450A85000</v>
          </cell>
          <cell r="D22156">
            <v>94585753</v>
          </cell>
        </row>
        <row r="22157">
          <cell r="C22157" t="str">
            <v>74450A85000-000</v>
          </cell>
          <cell r="D22157">
            <v>94585753</v>
          </cell>
        </row>
        <row r="22158">
          <cell r="C22158" t="str">
            <v>74451A70B00</v>
          </cell>
          <cell r="D22158">
            <v>94585754</v>
          </cell>
        </row>
        <row r="22159">
          <cell r="C22159" t="str">
            <v>74451A70B00-000</v>
          </cell>
          <cell r="D22159">
            <v>94585754</v>
          </cell>
        </row>
        <row r="22160">
          <cell r="C22160" t="str">
            <v>74452A70B00</v>
          </cell>
          <cell r="D22160">
            <v>94585755</v>
          </cell>
        </row>
        <row r="22161">
          <cell r="C22161" t="str">
            <v>74452A70B00-000</v>
          </cell>
          <cell r="D22161">
            <v>94585755</v>
          </cell>
        </row>
        <row r="22162">
          <cell r="C22162" t="str">
            <v>74453A70B00</v>
          </cell>
          <cell r="D22162">
            <v>94585756</v>
          </cell>
        </row>
        <row r="22163">
          <cell r="C22163" t="str">
            <v>74453A70B00-000</v>
          </cell>
          <cell r="D22163">
            <v>94585756</v>
          </cell>
        </row>
        <row r="22164">
          <cell r="C22164" t="str">
            <v>74461-78B00</v>
          </cell>
          <cell r="D22164">
            <v>94585757</v>
          </cell>
        </row>
        <row r="22165">
          <cell r="C22165" t="str">
            <v>74461-78B00-000</v>
          </cell>
          <cell r="D22165">
            <v>94585757</v>
          </cell>
        </row>
        <row r="22166">
          <cell r="C22166" t="str">
            <v>744S1-85000</v>
          </cell>
          <cell r="D22166">
            <v>94585758</v>
          </cell>
        </row>
        <row r="22167">
          <cell r="C22167" t="str">
            <v>744S1A78B00</v>
          </cell>
          <cell r="D22167">
            <v>94585759</v>
          </cell>
        </row>
        <row r="22168">
          <cell r="C22168" t="str">
            <v>74500A78B00</v>
          </cell>
          <cell r="D22168">
            <v>94585760</v>
          </cell>
        </row>
        <row r="22169">
          <cell r="C22169" t="str">
            <v>74500A78B00</v>
          </cell>
          <cell r="D22169">
            <v>94585760</v>
          </cell>
        </row>
        <row r="22170">
          <cell r="C22170" t="str">
            <v>74510A78B00</v>
          </cell>
          <cell r="D22170">
            <v>94585761</v>
          </cell>
        </row>
        <row r="22171">
          <cell r="C22171" t="str">
            <v>74510A78B00-000</v>
          </cell>
          <cell r="D22171">
            <v>94585761</v>
          </cell>
        </row>
        <row r="22172">
          <cell r="C22172" t="str">
            <v>74510A78B10</v>
          </cell>
          <cell r="D22172">
            <v>94585762</v>
          </cell>
        </row>
        <row r="22173">
          <cell r="C22173" t="str">
            <v>74510A78B10-000</v>
          </cell>
          <cell r="D22173">
            <v>94585762</v>
          </cell>
        </row>
        <row r="22174">
          <cell r="C22174" t="str">
            <v>74511A78B00</v>
          </cell>
          <cell r="D22174">
            <v>94585763</v>
          </cell>
        </row>
        <row r="22175">
          <cell r="C22175" t="str">
            <v>74511A78B10</v>
          </cell>
          <cell r="D22175">
            <v>94585764</v>
          </cell>
        </row>
        <row r="22176">
          <cell r="C22176" t="str">
            <v>74512-78B00</v>
          </cell>
          <cell r="D22176">
            <v>94585765</v>
          </cell>
        </row>
        <row r="22177">
          <cell r="C22177" t="str">
            <v>74513-78B00</v>
          </cell>
          <cell r="D22177">
            <v>94585766</v>
          </cell>
        </row>
        <row r="22178">
          <cell r="C22178" t="str">
            <v>74514-78B00</v>
          </cell>
          <cell r="D22178">
            <v>94585767</v>
          </cell>
        </row>
        <row r="22179">
          <cell r="C22179" t="str">
            <v>74515A78B00</v>
          </cell>
          <cell r="D22179">
            <v>94585768</v>
          </cell>
        </row>
        <row r="22180">
          <cell r="C22180" t="str">
            <v>74516-78B00</v>
          </cell>
          <cell r="D22180">
            <v>94585769</v>
          </cell>
        </row>
        <row r="22181">
          <cell r="C22181" t="str">
            <v>74611-80D00</v>
          </cell>
          <cell r="D22181">
            <v>94585770</v>
          </cell>
        </row>
        <row r="22182">
          <cell r="C22182" t="str">
            <v>74611A70B01</v>
          </cell>
          <cell r="D22182">
            <v>94585771</v>
          </cell>
        </row>
        <row r="22183">
          <cell r="C22183" t="str">
            <v>74611A70B01-000</v>
          </cell>
          <cell r="D22183">
            <v>94585771</v>
          </cell>
        </row>
        <row r="22184">
          <cell r="C22184" t="str">
            <v>74611A85200</v>
          </cell>
          <cell r="D22184">
            <v>94585772</v>
          </cell>
        </row>
        <row r="22185">
          <cell r="C22185" t="str">
            <v>74612-85000</v>
          </cell>
          <cell r="D22185">
            <v>94585773</v>
          </cell>
        </row>
        <row r="22186">
          <cell r="C22186" t="str">
            <v>74613-85000</v>
          </cell>
          <cell r="D22186">
            <v>94585774</v>
          </cell>
        </row>
        <row r="22187">
          <cell r="C22187" t="str">
            <v>74613-85000-000</v>
          </cell>
          <cell r="D22187">
            <v>94585774</v>
          </cell>
        </row>
        <row r="22188">
          <cell r="C22188" t="str">
            <v>74613-85200</v>
          </cell>
          <cell r="D22188">
            <v>94585775</v>
          </cell>
        </row>
        <row r="22189">
          <cell r="C22189" t="str">
            <v>74613-85200-000</v>
          </cell>
          <cell r="D22189">
            <v>94585775</v>
          </cell>
        </row>
        <row r="22190">
          <cell r="C22190" t="str">
            <v>74614A85200</v>
          </cell>
          <cell r="D22190">
            <v>94585776</v>
          </cell>
        </row>
        <row r="22191">
          <cell r="C22191" t="str">
            <v>74615-85000</v>
          </cell>
          <cell r="D22191">
            <v>94585777</v>
          </cell>
        </row>
        <row r="22192">
          <cell r="C22192" t="str">
            <v>74615-85000</v>
          </cell>
          <cell r="D22192">
            <v>94585777</v>
          </cell>
        </row>
        <row r="22193">
          <cell r="C22193" t="str">
            <v>74616A85000</v>
          </cell>
          <cell r="D22193">
            <v>94585778</v>
          </cell>
        </row>
        <row r="22194">
          <cell r="C22194" t="str">
            <v>74621A85200</v>
          </cell>
          <cell r="D22194">
            <v>94585779</v>
          </cell>
        </row>
        <row r="22195">
          <cell r="C22195" t="str">
            <v>74621A85200-000</v>
          </cell>
          <cell r="D22195">
            <v>94585779</v>
          </cell>
        </row>
        <row r="22196">
          <cell r="C22196" t="str">
            <v>74622A85200</v>
          </cell>
          <cell r="D22196">
            <v>94585780</v>
          </cell>
        </row>
        <row r="22197">
          <cell r="C22197" t="str">
            <v>74622A85200-000</v>
          </cell>
          <cell r="D22197">
            <v>94585780</v>
          </cell>
        </row>
        <row r="22198">
          <cell r="C22198" t="str">
            <v>74631-85000</v>
          </cell>
          <cell r="D22198">
            <v>94585781</v>
          </cell>
        </row>
        <row r="22199">
          <cell r="C22199" t="str">
            <v>74631-85000-000</v>
          </cell>
          <cell r="D22199">
            <v>94585781</v>
          </cell>
        </row>
        <row r="22200">
          <cell r="C22200" t="str">
            <v>74632-85000</v>
          </cell>
          <cell r="D22200">
            <v>94585782</v>
          </cell>
        </row>
        <row r="22201">
          <cell r="C22201" t="str">
            <v>74632-85000-000</v>
          </cell>
          <cell r="D22201">
            <v>94585782</v>
          </cell>
        </row>
        <row r="22202">
          <cell r="C22202" t="str">
            <v>74671-70B00</v>
          </cell>
          <cell r="D22202">
            <v>94585783</v>
          </cell>
        </row>
        <row r="22203">
          <cell r="C22203" t="str">
            <v>74671-70B00-000</v>
          </cell>
          <cell r="D22203">
            <v>94585783</v>
          </cell>
        </row>
        <row r="22204">
          <cell r="C22204" t="str">
            <v>746S1-80D00</v>
          </cell>
          <cell r="D22204">
            <v>94585784</v>
          </cell>
        </row>
        <row r="22205">
          <cell r="C22205" t="str">
            <v>746S1-80D00-000</v>
          </cell>
          <cell r="D22205">
            <v>94585784</v>
          </cell>
        </row>
        <row r="22206">
          <cell r="C22206" t="str">
            <v>746S2-85200</v>
          </cell>
          <cell r="D22206">
            <v>94585785</v>
          </cell>
        </row>
        <row r="22207">
          <cell r="C22207" t="str">
            <v>746S2-85200-000</v>
          </cell>
          <cell r="D22207">
            <v>94585785</v>
          </cell>
        </row>
        <row r="22208">
          <cell r="C22208" t="str">
            <v>746S3-85200</v>
          </cell>
          <cell r="D22208">
            <v>94585786</v>
          </cell>
        </row>
        <row r="22209">
          <cell r="C22209" t="str">
            <v>746S3-85200-000</v>
          </cell>
          <cell r="D22209">
            <v>94585786</v>
          </cell>
        </row>
        <row r="22210">
          <cell r="C22210" t="str">
            <v>74811A70B00</v>
          </cell>
          <cell r="D22210">
            <v>94585787</v>
          </cell>
        </row>
        <row r="22211">
          <cell r="C22211" t="str">
            <v>74811A70B00-000</v>
          </cell>
          <cell r="D22211">
            <v>94585787</v>
          </cell>
        </row>
        <row r="22212">
          <cell r="C22212" t="str">
            <v>74812A70B00</v>
          </cell>
          <cell r="D22212">
            <v>94585788</v>
          </cell>
        </row>
        <row r="22213">
          <cell r="C22213" t="str">
            <v>74812A70B00-000</v>
          </cell>
          <cell r="D22213">
            <v>94585788</v>
          </cell>
        </row>
        <row r="22214">
          <cell r="C22214" t="str">
            <v>74819A78B00</v>
          </cell>
          <cell r="D22214">
            <v>94585789</v>
          </cell>
        </row>
        <row r="22215">
          <cell r="C22215" t="str">
            <v>75100A85500-F1</v>
          </cell>
          <cell r="D22215">
            <v>94585791</v>
          </cell>
        </row>
        <row r="22216">
          <cell r="C22216" t="str">
            <v>75110-78E02</v>
          </cell>
          <cell r="D22216">
            <v>94585792</v>
          </cell>
        </row>
        <row r="22217">
          <cell r="C22217" t="str">
            <v>75110-80D70</v>
          </cell>
          <cell r="D22217">
            <v>94585793</v>
          </cell>
        </row>
        <row r="22218">
          <cell r="C22218" t="str">
            <v>75110-80D70-5SK</v>
          </cell>
          <cell r="D22218">
            <v>94585794</v>
          </cell>
        </row>
        <row r="22219">
          <cell r="C22219" t="str">
            <v>75110-80D90</v>
          </cell>
          <cell r="D22219">
            <v>94585795</v>
          </cell>
        </row>
        <row r="22220">
          <cell r="C22220" t="str">
            <v>75110-80D90-5SK</v>
          </cell>
          <cell r="D22220">
            <v>94585796</v>
          </cell>
        </row>
        <row r="22221">
          <cell r="C22221" t="str">
            <v>75110A78B03</v>
          </cell>
          <cell r="D22221">
            <v>94585797</v>
          </cell>
        </row>
        <row r="22222">
          <cell r="C22222" t="str">
            <v>75110A78B03-5TB</v>
          </cell>
          <cell r="D22222">
            <v>94585798</v>
          </cell>
        </row>
        <row r="22223">
          <cell r="C22223" t="str">
            <v>75110A78B42</v>
          </cell>
          <cell r="D22223">
            <v>94585799</v>
          </cell>
        </row>
        <row r="22224">
          <cell r="C22224" t="str">
            <v>75110A78B42-5SJ</v>
          </cell>
          <cell r="D22224">
            <v>94585800</v>
          </cell>
        </row>
        <row r="22225">
          <cell r="C22225" t="str">
            <v>75110A78B50</v>
          </cell>
          <cell r="D22225">
            <v>94585801</v>
          </cell>
        </row>
        <row r="22226">
          <cell r="C22226" t="str">
            <v>75110A78B50-5SJ</v>
          </cell>
          <cell r="D22226">
            <v>94585802</v>
          </cell>
        </row>
        <row r="22227">
          <cell r="C22227" t="str">
            <v>75110A80D60</v>
          </cell>
          <cell r="D22227">
            <v>94585803</v>
          </cell>
        </row>
        <row r="22228">
          <cell r="C22228" t="str">
            <v>75110A80D60-5SK</v>
          </cell>
          <cell r="D22228">
            <v>94585804</v>
          </cell>
        </row>
        <row r="22229">
          <cell r="C22229" t="str">
            <v>75110A80D80</v>
          </cell>
          <cell r="D22229">
            <v>94585805</v>
          </cell>
        </row>
        <row r="22230">
          <cell r="C22230" t="str">
            <v>75110A80D80-5SK</v>
          </cell>
          <cell r="D22230">
            <v>94585806</v>
          </cell>
        </row>
        <row r="22231">
          <cell r="C22231" t="str">
            <v>75111-78E02</v>
          </cell>
          <cell r="D22231">
            <v>94585807</v>
          </cell>
        </row>
        <row r="22232">
          <cell r="C22232" t="str">
            <v>75111-80D70</v>
          </cell>
          <cell r="D22232">
            <v>94585808</v>
          </cell>
        </row>
        <row r="22233">
          <cell r="C22233" t="str">
            <v>75111-80D70-5SK</v>
          </cell>
          <cell r="D22233">
            <v>94585809</v>
          </cell>
        </row>
        <row r="22234">
          <cell r="C22234" t="str">
            <v>75111-80D90</v>
          </cell>
          <cell r="D22234">
            <v>94585810</v>
          </cell>
        </row>
        <row r="22235">
          <cell r="C22235" t="str">
            <v>75111-80D90-5SK</v>
          </cell>
          <cell r="D22235">
            <v>94585811</v>
          </cell>
        </row>
        <row r="22236">
          <cell r="C22236" t="str">
            <v>75111A78B02</v>
          </cell>
          <cell r="D22236">
            <v>94585812</v>
          </cell>
        </row>
        <row r="22237">
          <cell r="C22237" t="str">
            <v>75111A78B42</v>
          </cell>
          <cell r="D22237">
            <v>94585813</v>
          </cell>
        </row>
        <row r="22238">
          <cell r="C22238" t="str">
            <v>75111A78B51</v>
          </cell>
          <cell r="D22238">
            <v>94585814</v>
          </cell>
        </row>
        <row r="22239">
          <cell r="C22239" t="str">
            <v>75111A78B51-5SJ</v>
          </cell>
          <cell r="D22239">
            <v>94585815</v>
          </cell>
        </row>
        <row r="22240">
          <cell r="C22240" t="str">
            <v>75111A80D60</v>
          </cell>
          <cell r="D22240">
            <v>94585816</v>
          </cell>
        </row>
        <row r="22241">
          <cell r="C22241" t="str">
            <v>75111A80D60-5SK</v>
          </cell>
          <cell r="D22241">
            <v>94585817</v>
          </cell>
        </row>
        <row r="22242">
          <cell r="C22242" t="str">
            <v>75111A80D80</v>
          </cell>
          <cell r="D22242">
            <v>94585818</v>
          </cell>
        </row>
        <row r="22243">
          <cell r="C22243" t="str">
            <v>75111A80D80-5SK</v>
          </cell>
          <cell r="D22243">
            <v>94585819</v>
          </cell>
        </row>
        <row r="22244">
          <cell r="C22244" t="str">
            <v>75113A78B01</v>
          </cell>
          <cell r="D22244">
            <v>94585820</v>
          </cell>
        </row>
        <row r="22245">
          <cell r="C22245" t="str">
            <v>75114A78B01</v>
          </cell>
          <cell r="D22245">
            <v>94585821</v>
          </cell>
        </row>
        <row r="22246">
          <cell r="C22246" t="str">
            <v>75115-80D00</v>
          </cell>
          <cell r="D22246">
            <v>94585822</v>
          </cell>
        </row>
        <row r="22247">
          <cell r="C22247" t="str">
            <v>75116-80D00</v>
          </cell>
          <cell r="D22247">
            <v>94585823</v>
          </cell>
        </row>
        <row r="22248">
          <cell r="C22248" t="str">
            <v>75116A78B00</v>
          </cell>
          <cell r="D22248">
            <v>94585824</v>
          </cell>
        </row>
        <row r="22249">
          <cell r="C22249" t="str">
            <v>75117-78B00</v>
          </cell>
          <cell r="D22249">
            <v>94585825</v>
          </cell>
        </row>
        <row r="22250">
          <cell r="C22250" t="str">
            <v>75118-78E00</v>
          </cell>
          <cell r="D22250">
            <v>94585826</v>
          </cell>
        </row>
        <row r="22251">
          <cell r="C22251" t="str">
            <v>75119-78E00</v>
          </cell>
          <cell r="D22251">
            <v>94585827</v>
          </cell>
        </row>
        <row r="22252">
          <cell r="C22252" t="str">
            <v>75120A83D11</v>
          </cell>
          <cell r="D22252">
            <v>94585828</v>
          </cell>
        </row>
        <row r="22253">
          <cell r="C22253" t="str">
            <v>75120A83D11-5SK</v>
          </cell>
          <cell r="D22253">
            <v>94585829</v>
          </cell>
        </row>
        <row r="22254">
          <cell r="C22254" t="str">
            <v>75120A83D22</v>
          </cell>
          <cell r="D22254">
            <v>94585830</v>
          </cell>
        </row>
        <row r="22255">
          <cell r="C22255" t="str">
            <v>75120A83D22-5SK</v>
          </cell>
          <cell r="D22255">
            <v>94585831</v>
          </cell>
        </row>
        <row r="22256">
          <cell r="C22256" t="str">
            <v>75121A83D11</v>
          </cell>
          <cell r="D22256">
            <v>94585832</v>
          </cell>
        </row>
        <row r="22257">
          <cell r="C22257" t="str">
            <v>75121A83D11-5SK</v>
          </cell>
          <cell r="D22257">
            <v>94585833</v>
          </cell>
        </row>
        <row r="22258">
          <cell r="C22258" t="str">
            <v>75121A83D22</v>
          </cell>
          <cell r="D22258">
            <v>94585834</v>
          </cell>
        </row>
        <row r="22259">
          <cell r="C22259" t="str">
            <v>75121A83D22-5SK</v>
          </cell>
          <cell r="D22259">
            <v>94585835</v>
          </cell>
        </row>
        <row r="22260">
          <cell r="C22260" t="str">
            <v>75130A83D02</v>
          </cell>
          <cell r="D22260">
            <v>94585836</v>
          </cell>
        </row>
        <row r="22261">
          <cell r="C22261" t="str">
            <v>75130A83D02-5SK</v>
          </cell>
          <cell r="D22261">
            <v>94585837</v>
          </cell>
        </row>
        <row r="22262">
          <cell r="C22262" t="str">
            <v>75130A83D32</v>
          </cell>
          <cell r="D22262">
            <v>94585838</v>
          </cell>
        </row>
        <row r="22263">
          <cell r="C22263" t="str">
            <v>75130A83D32-5SK</v>
          </cell>
          <cell r="D22263">
            <v>94585839</v>
          </cell>
        </row>
        <row r="22264">
          <cell r="C22264" t="str">
            <v>75131A78V01</v>
          </cell>
          <cell r="D22264">
            <v>94585840</v>
          </cell>
        </row>
        <row r="22265">
          <cell r="C22265" t="str">
            <v>75131A78V01-5SH</v>
          </cell>
          <cell r="D22265">
            <v>94585841</v>
          </cell>
        </row>
        <row r="22266">
          <cell r="C22266" t="str">
            <v>75131A83D01</v>
          </cell>
          <cell r="D22266">
            <v>94585842</v>
          </cell>
        </row>
        <row r="22267">
          <cell r="C22267" t="str">
            <v>75131A83D01-5SK</v>
          </cell>
          <cell r="D22267">
            <v>94585843</v>
          </cell>
        </row>
        <row r="22268">
          <cell r="C22268" t="str">
            <v>75131A83D32</v>
          </cell>
          <cell r="D22268">
            <v>94585844</v>
          </cell>
        </row>
        <row r="22269">
          <cell r="C22269" t="str">
            <v>75131A83D32-5SK</v>
          </cell>
          <cell r="D22269">
            <v>94585845</v>
          </cell>
        </row>
        <row r="22270">
          <cell r="C22270" t="str">
            <v>75132A83D02</v>
          </cell>
          <cell r="D22270">
            <v>94585846</v>
          </cell>
        </row>
        <row r="22271">
          <cell r="C22271" t="str">
            <v>75132A83D02-5SF</v>
          </cell>
          <cell r="D22271">
            <v>94585847</v>
          </cell>
        </row>
        <row r="22272">
          <cell r="C22272" t="str">
            <v>75140-78B01</v>
          </cell>
          <cell r="D22272">
            <v>94580460</v>
          </cell>
        </row>
        <row r="22273">
          <cell r="C22273" t="str">
            <v>75140-78B01-5SH</v>
          </cell>
          <cell r="D22273">
            <v>94585848</v>
          </cell>
        </row>
        <row r="22274">
          <cell r="C22274" t="str">
            <v>75141-78B00</v>
          </cell>
          <cell r="D22274">
            <v>94585849</v>
          </cell>
        </row>
        <row r="22275">
          <cell r="C22275" t="str">
            <v>75141-78B00-5SH</v>
          </cell>
          <cell r="D22275">
            <v>94585850</v>
          </cell>
        </row>
        <row r="22276">
          <cell r="C22276" t="str">
            <v>75142-78B00</v>
          </cell>
          <cell r="D22276">
            <v>94580461</v>
          </cell>
        </row>
        <row r="22277">
          <cell r="C22277" t="str">
            <v>75143-78B00</v>
          </cell>
          <cell r="D22277">
            <v>94580462</v>
          </cell>
        </row>
        <row r="22278">
          <cell r="C22278" t="str">
            <v>75144-78B01</v>
          </cell>
          <cell r="D22278">
            <v>94585853</v>
          </cell>
        </row>
        <row r="22279">
          <cell r="C22279" t="str">
            <v>75145-78B01</v>
          </cell>
          <cell r="D22279">
            <v>94585854</v>
          </cell>
        </row>
        <row r="22280">
          <cell r="C22280" t="str">
            <v>75146-78B01</v>
          </cell>
          <cell r="D22280">
            <v>94585855</v>
          </cell>
        </row>
        <row r="22281">
          <cell r="C22281" t="str">
            <v>75148-78B01</v>
          </cell>
          <cell r="D22281">
            <v>94585856</v>
          </cell>
        </row>
        <row r="22282">
          <cell r="C22282" t="str">
            <v>75149-78B01</v>
          </cell>
          <cell r="D22282">
            <v>94585857</v>
          </cell>
        </row>
        <row r="22283">
          <cell r="C22283" t="str">
            <v>75150-78B01</v>
          </cell>
          <cell r="D22283">
            <v>94585858</v>
          </cell>
        </row>
        <row r="22284">
          <cell r="C22284" t="str">
            <v>75150-78B01-5SH</v>
          </cell>
          <cell r="D22284">
            <v>94585859</v>
          </cell>
        </row>
        <row r="22285">
          <cell r="C22285" t="str">
            <v>75151A80D00</v>
          </cell>
          <cell r="D22285">
            <v>94585860</v>
          </cell>
        </row>
        <row r="22286">
          <cell r="C22286" t="str">
            <v>75151A80D00-000</v>
          </cell>
          <cell r="D22286">
            <v>94585861</v>
          </cell>
        </row>
        <row r="22287">
          <cell r="C22287" t="str">
            <v>75151A80D00-5PK</v>
          </cell>
          <cell r="D22287">
            <v>94585861</v>
          </cell>
        </row>
        <row r="22288">
          <cell r="C22288" t="str">
            <v>75152-85500</v>
          </cell>
          <cell r="D22288">
            <v>94585862</v>
          </cell>
        </row>
        <row r="22289">
          <cell r="C22289" t="str">
            <v>75152A80D00</v>
          </cell>
          <cell r="D22289">
            <v>94585863</v>
          </cell>
        </row>
        <row r="22290">
          <cell r="C22290" t="str">
            <v>75152A80D00-000</v>
          </cell>
          <cell r="D22290">
            <v>94585864</v>
          </cell>
        </row>
        <row r="22291">
          <cell r="C22291" t="str">
            <v>75152A80D00-5PK</v>
          </cell>
          <cell r="D22291">
            <v>94585864</v>
          </cell>
        </row>
        <row r="22292">
          <cell r="C22292" t="str">
            <v>75153-80V00</v>
          </cell>
          <cell r="D22292">
            <v>94585865</v>
          </cell>
        </row>
        <row r="22293">
          <cell r="C22293" t="str">
            <v>75153-80V00-000</v>
          </cell>
          <cell r="D22293">
            <v>94585866</v>
          </cell>
        </row>
        <row r="22294">
          <cell r="C22294" t="str">
            <v>75153-80V00-5PK</v>
          </cell>
          <cell r="D22294">
            <v>94585866</v>
          </cell>
        </row>
        <row r="22295">
          <cell r="C22295" t="str">
            <v>75153A80D10</v>
          </cell>
          <cell r="D22295">
            <v>94585867</v>
          </cell>
        </row>
        <row r="22296">
          <cell r="C22296" t="str">
            <v>75153A80D10-5PK</v>
          </cell>
          <cell r="D22296">
            <v>94585868</v>
          </cell>
        </row>
        <row r="22297">
          <cell r="C22297" t="str">
            <v>75154-78B01</v>
          </cell>
          <cell r="D22297">
            <v>94585869</v>
          </cell>
        </row>
        <row r="22298">
          <cell r="C22298" t="str">
            <v>75154A80D10</v>
          </cell>
          <cell r="D22298">
            <v>94585870</v>
          </cell>
        </row>
        <row r="22299">
          <cell r="C22299" t="str">
            <v>75154A80D10-5PK</v>
          </cell>
          <cell r="D22299">
            <v>94585871</v>
          </cell>
        </row>
        <row r="22300">
          <cell r="C22300" t="str">
            <v>75159-78B01</v>
          </cell>
          <cell r="D22300">
            <v>94585872</v>
          </cell>
        </row>
        <row r="22301">
          <cell r="C22301" t="str">
            <v>75160A80D04</v>
          </cell>
          <cell r="D22301">
            <v>94585873</v>
          </cell>
        </row>
        <row r="22302">
          <cell r="C22302" t="str">
            <v>75160A80D04-5SI</v>
          </cell>
          <cell r="D22302">
            <v>94585874</v>
          </cell>
        </row>
        <row r="22303">
          <cell r="C22303" t="str">
            <v>75160A80D13</v>
          </cell>
          <cell r="D22303">
            <v>94585875</v>
          </cell>
        </row>
        <row r="22304">
          <cell r="C22304" t="str">
            <v>75160A80D13-5SJ</v>
          </cell>
          <cell r="D22304">
            <v>94585876</v>
          </cell>
        </row>
        <row r="22305">
          <cell r="C22305" t="str">
            <v>75160A80D23</v>
          </cell>
          <cell r="D22305">
            <v>94585877</v>
          </cell>
        </row>
        <row r="22306">
          <cell r="C22306" t="str">
            <v>75160A80D23-5SJ</v>
          </cell>
          <cell r="D22306">
            <v>94585878</v>
          </cell>
        </row>
        <row r="22307">
          <cell r="C22307" t="str">
            <v>75160A80D30</v>
          </cell>
          <cell r="D22307">
            <v>94585879</v>
          </cell>
        </row>
        <row r="22308">
          <cell r="C22308" t="str">
            <v>75160A80D30-5SI</v>
          </cell>
          <cell r="D22308">
            <v>94585880</v>
          </cell>
        </row>
        <row r="22309">
          <cell r="C22309" t="str">
            <v>75160A80D40</v>
          </cell>
          <cell r="D22309">
            <v>94585881</v>
          </cell>
        </row>
        <row r="22310">
          <cell r="C22310" t="str">
            <v>75160A80D40-5SJ</v>
          </cell>
          <cell r="D22310">
            <v>94585882</v>
          </cell>
        </row>
        <row r="22311">
          <cell r="C22311" t="str">
            <v>75160A80D50</v>
          </cell>
          <cell r="D22311">
            <v>94585883</v>
          </cell>
        </row>
        <row r="22312">
          <cell r="C22312" t="str">
            <v>75160A80D50-5SJ</v>
          </cell>
          <cell r="D22312">
            <v>94585884</v>
          </cell>
        </row>
        <row r="22313">
          <cell r="C22313" t="str">
            <v>75160A83V00</v>
          </cell>
          <cell r="D22313">
            <v>94585885</v>
          </cell>
        </row>
        <row r="22314">
          <cell r="C22314" t="str">
            <v>75160A83V00-5SI</v>
          </cell>
          <cell r="D22314">
            <v>94585886</v>
          </cell>
        </row>
        <row r="22315">
          <cell r="C22315" t="str">
            <v>75160A83V10</v>
          </cell>
          <cell r="D22315">
            <v>94585887</v>
          </cell>
        </row>
        <row r="22316">
          <cell r="C22316" t="str">
            <v>75160A83V10-5SI</v>
          </cell>
          <cell r="D22316">
            <v>94585888</v>
          </cell>
        </row>
        <row r="22317">
          <cell r="C22317" t="str">
            <v>75160A85724</v>
          </cell>
          <cell r="D22317">
            <v>94585889</v>
          </cell>
        </row>
        <row r="22318">
          <cell r="C22318" t="str">
            <v>75160A85724-5SI</v>
          </cell>
          <cell r="D22318">
            <v>94585890</v>
          </cell>
        </row>
        <row r="22319">
          <cell r="C22319" t="str">
            <v>75160A85730</v>
          </cell>
          <cell r="D22319">
            <v>94585891</v>
          </cell>
        </row>
        <row r="22320">
          <cell r="C22320" t="str">
            <v>75160A85730-5SI</v>
          </cell>
          <cell r="D22320">
            <v>94585892</v>
          </cell>
        </row>
        <row r="22321">
          <cell r="C22321" t="str">
            <v>75161A80D04</v>
          </cell>
          <cell r="D22321">
            <v>94585893</v>
          </cell>
        </row>
        <row r="22322">
          <cell r="C22322" t="str">
            <v>75161A80D04-5SI</v>
          </cell>
          <cell r="D22322">
            <v>94585894</v>
          </cell>
        </row>
        <row r="22323">
          <cell r="C22323" t="str">
            <v>75161A80D13</v>
          </cell>
          <cell r="D22323">
            <v>94585895</v>
          </cell>
        </row>
        <row r="22324">
          <cell r="C22324" t="str">
            <v>75161A80D13-5SJ</v>
          </cell>
          <cell r="D22324">
            <v>94585896</v>
          </cell>
        </row>
        <row r="22325">
          <cell r="C22325" t="str">
            <v>75161A80D23</v>
          </cell>
          <cell r="D22325">
            <v>94585897</v>
          </cell>
        </row>
        <row r="22326">
          <cell r="C22326" t="str">
            <v>75161A80D23-5SJ</v>
          </cell>
          <cell r="D22326">
            <v>94585898</v>
          </cell>
        </row>
        <row r="22327">
          <cell r="C22327" t="str">
            <v>75161A80D30</v>
          </cell>
          <cell r="D22327">
            <v>94585899</v>
          </cell>
        </row>
        <row r="22328">
          <cell r="C22328" t="str">
            <v>75161A80D30-5SI</v>
          </cell>
          <cell r="D22328">
            <v>94585900</v>
          </cell>
        </row>
        <row r="22329">
          <cell r="C22329" t="str">
            <v>75161A80D40</v>
          </cell>
          <cell r="D22329">
            <v>94585901</v>
          </cell>
        </row>
        <row r="22330">
          <cell r="C22330" t="str">
            <v>75161A80D40-5SJ</v>
          </cell>
          <cell r="D22330">
            <v>94585902</v>
          </cell>
        </row>
        <row r="22331">
          <cell r="C22331" t="str">
            <v>75161A80D50</v>
          </cell>
          <cell r="D22331">
            <v>94585903</v>
          </cell>
        </row>
        <row r="22332">
          <cell r="C22332" t="str">
            <v>75161A80D50-5SJ</v>
          </cell>
          <cell r="D22332">
            <v>94585904</v>
          </cell>
        </row>
        <row r="22333">
          <cell r="C22333" t="str">
            <v>75161A83V00</v>
          </cell>
          <cell r="D22333">
            <v>94585905</v>
          </cell>
        </row>
        <row r="22334">
          <cell r="C22334" t="str">
            <v>75161A83V00-5SI</v>
          </cell>
          <cell r="D22334">
            <v>94585906</v>
          </cell>
        </row>
        <row r="22335">
          <cell r="C22335" t="str">
            <v>75161A83V10</v>
          </cell>
          <cell r="D22335">
            <v>94585907</v>
          </cell>
        </row>
        <row r="22336">
          <cell r="C22336" t="str">
            <v>75161A83V10-5SI</v>
          </cell>
          <cell r="D22336">
            <v>94585908</v>
          </cell>
        </row>
        <row r="22337">
          <cell r="C22337" t="str">
            <v>75161A85724</v>
          </cell>
          <cell r="D22337">
            <v>94585909</v>
          </cell>
        </row>
        <row r="22338">
          <cell r="C22338" t="str">
            <v>75161A85724-5SI</v>
          </cell>
          <cell r="D22338">
            <v>94585910</v>
          </cell>
        </row>
        <row r="22339">
          <cell r="C22339" t="str">
            <v>75161A85730</v>
          </cell>
          <cell r="D22339">
            <v>94585911</v>
          </cell>
        </row>
        <row r="22340">
          <cell r="C22340" t="str">
            <v>75161A85730-5SI</v>
          </cell>
          <cell r="D22340">
            <v>94585912</v>
          </cell>
        </row>
        <row r="22341">
          <cell r="C22341" t="str">
            <v>75162-83V00</v>
          </cell>
          <cell r="D22341">
            <v>94585913</v>
          </cell>
        </row>
        <row r="22342">
          <cell r="C22342" t="str">
            <v>75162-85500</v>
          </cell>
          <cell r="D22342">
            <v>94585914</v>
          </cell>
        </row>
        <row r="22343">
          <cell r="C22343" t="str">
            <v>75162-85510</v>
          </cell>
          <cell r="D22343">
            <v>94585915</v>
          </cell>
        </row>
        <row r="22344">
          <cell r="C22344" t="str">
            <v>75163-80D00</v>
          </cell>
          <cell r="D22344">
            <v>94585916</v>
          </cell>
        </row>
        <row r="22345">
          <cell r="C22345" t="str">
            <v>75163-83D00</v>
          </cell>
          <cell r="D22345">
            <v>94585917</v>
          </cell>
        </row>
        <row r="22346">
          <cell r="C22346" t="str">
            <v>75164-85500</v>
          </cell>
          <cell r="D22346">
            <v>94585918</v>
          </cell>
        </row>
        <row r="22347">
          <cell r="C22347" t="str">
            <v>75165-85500</v>
          </cell>
          <cell r="D22347">
            <v>94585919</v>
          </cell>
        </row>
        <row r="22348">
          <cell r="C22348" t="str">
            <v>75170A83D23</v>
          </cell>
          <cell r="D22348">
            <v>94585920</v>
          </cell>
        </row>
        <row r="22349">
          <cell r="C22349" t="str">
            <v>75170A83D23-5SI</v>
          </cell>
          <cell r="D22349">
            <v>94585921</v>
          </cell>
        </row>
        <row r="22350">
          <cell r="C22350" t="str">
            <v>75170A83D33</v>
          </cell>
          <cell r="D22350">
            <v>94585922</v>
          </cell>
        </row>
        <row r="22351">
          <cell r="C22351" t="str">
            <v>75170A83D33-5SJ</v>
          </cell>
          <cell r="D22351">
            <v>94585923</v>
          </cell>
        </row>
        <row r="22352">
          <cell r="C22352" t="str">
            <v>75170A85D02</v>
          </cell>
          <cell r="D22352">
            <v>94585924</v>
          </cell>
        </row>
        <row r="22353">
          <cell r="C22353" t="str">
            <v>75170A85D02-5SI</v>
          </cell>
          <cell r="D22353">
            <v>94585925</v>
          </cell>
        </row>
        <row r="22354">
          <cell r="C22354" t="str">
            <v>75170A85D21</v>
          </cell>
          <cell r="D22354">
            <v>94585926</v>
          </cell>
        </row>
        <row r="22355">
          <cell r="C22355" t="str">
            <v>75170A85D21-5SJ</v>
          </cell>
          <cell r="D22355">
            <v>94585927</v>
          </cell>
        </row>
        <row r="22356">
          <cell r="C22356" t="str">
            <v>75171A83D23</v>
          </cell>
          <cell r="D22356">
            <v>94585928</v>
          </cell>
        </row>
        <row r="22357">
          <cell r="C22357" t="str">
            <v>75171A83D23-5SI</v>
          </cell>
          <cell r="D22357">
            <v>94585929</v>
          </cell>
        </row>
        <row r="22358">
          <cell r="C22358" t="str">
            <v>75171A83D33</v>
          </cell>
          <cell r="D22358">
            <v>94585930</v>
          </cell>
        </row>
        <row r="22359">
          <cell r="C22359" t="str">
            <v>75171A83D33-5SJ</v>
          </cell>
          <cell r="D22359">
            <v>94585931</v>
          </cell>
        </row>
        <row r="22360">
          <cell r="C22360" t="str">
            <v>75171A85D02</v>
          </cell>
          <cell r="D22360">
            <v>94585932</v>
          </cell>
        </row>
        <row r="22361">
          <cell r="C22361" t="str">
            <v>75171A85D02-5SI</v>
          </cell>
          <cell r="D22361">
            <v>94585933</v>
          </cell>
        </row>
        <row r="22362">
          <cell r="C22362" t="str">
            <v>75171A85D21</v>
          </cell>
          <cell r="D22362">
            <v>94585934</v>
          </cell>
        </row>
        <row r="22363">
          <cell r="C22363" t="str">
            <v>75171A85D21-5SJ</v>
          </cell>
          <cell r="D22363">
            <v>94585935</v>
          </cell>
        </row>
        <row r="22364">
          <cell r="C22364" t="str">
            <v>75172-85500</v>
          </cell>
          <cell r="D22364">
            <v>94585936</v>
          </cell>
        </row>
        <row r="22365">
          <cell r="C22365" t="str">
            <v>75173A83D00</v>
          </cell>
          <cell r="D22365">
            <v>94585937</v>
          </cell>
        </row>
        <row r="22366">
          <cell r="C22366" t="str">
            <v>75174A83D00</v>
          </cell>
          <cell r="D22366">
            <v>94585938</v>
          </cell>
        </row>
        <row r="22367">
          <cell r="C22367" t="str">
            <v>75180-83D00</v>
          </cell>
          <cell r="D22367">
            <v>94585939</v>
          </cell>
        </row>
        <row r="22368">
          <cell r="C22368" t="str">
            <v>75180A83D24</v>
          </cell>
          <cell r="D22368">
            <v>94585940</v>
          </cell>
        </row>
        <row r="22369">
          <cell r="C22369" t="str">
            <v>75180A83D24-5SI</v>
          </cell>
          <cell r="D22369">
            <v>94585941</v>
          </cell>
        </row>
        <row r="22370">
          <cell r="C22370" t="str">
            <v>75180A83D32</v>
          </cell>
          <cell r="D22370">
            <v>94585942</v>
          </cell>
        </row>
        <row r="22371">
          <cell r="C22371" t="str">
            <v>75180A83D32-5SJ</v>
          </cell>
          <cell r="D22371">
            <v>94585943</v>
          </cell>
        </row>
        <row r="22372">
          <cell r="C22372" t="str">
            <v>75180A85D03</v>
          </cell>
          <cell r="D22372">
            <v>94585944</v>
          </cell>
        </row>
        <row r="22373">
          <cell r="C22373" t="str">
            <v>75180A85D03-5SI</v>
          </cell>
          <cell r="D22373">
            <v>94585945</v>
          </cell>
        </row>
        <row r="22374">
          <cell r="C22374" t="str">
            <v>75180A85D21</v>
          </cell>
          <cell r="D22374">
            <v>94585946</v>
          </cell>
        </row>
        <row r="22375">
          <cell r="C22375" t="str">
            <v>75180A85D21-5SJ</v>
          </cell>
          <cell r="D22375">
            <v>94585947</v>
          </cell>
        </row>
        <row r="22376">
          <cell r="C22376" t="str">
            <v>75181A83D24</v>
          </cell>
          <cell r="D22376">
            <v>94585948</v>
          </cell>
        </row>
        <row r="22377">
          <cell r="C22377" t="str">
            <v>75181A83D24-5SI</v>
          </cell>
          <cell r="D22377">
            <v>94585949</v>
          </cell>
        </row>
        <row r="22378">
          <cell r="C22378" t="str">
            <v>75181A83D32</v>
          </cell>
          <cell r="D22378">
            <v>94585950</v>
          </cell>
        </row>
        <row r="22379">
          <cell r="C22379" t="str">
            <v>75181A83D32-5SJ</v>
          </cell>
          <cell r="D22379">
            <v>94585951</v>
          </cell>
        </row>
        <row r="22380">
          <cell r="C22380" t="str">
            <v>75181A85D03</v>
          </cell>
          <cell r="D22380">
            <v>94585952</v>
          </cell>
        </row>
        <row r="22381">
          <cell r="C22381" t="str">
            <v>75181A85D03-5SI</v>
          </cell>
          <cell r="D22381">
            <v>94585953</v>
          </cell>
        </row>
        <row r="22382">
          <cell r="C22382" t="str">
            <v>75181A85D21</v>
          </cell>
          <cell r="D22382">
            <v>94585954</v>
          </cell>
        </row>
        <row r="22383">
          <cell r="C22383" t="str">
            <v>75181A85D21-5SJ</v>
          </cell>
          <cell r="D22383">
            <v>94585955</v>
          </cell>
        </row>
        <row r="22384">
          <cell r="C22384" t="str">
            <v>75182A83D23</v>
          </cell>
          <cell r="D22384">
            <v>94585956</v>
          </cell>
        </row>
        <row r="22385">
          <cell r="C22385" t="str">
            <v>75182A85D02</v>
          </cell>
          <cell r="D22385">
            <v>94585957</v>
          </cell>
        </row>
        <row r="22386">
          <cell r="C22386" t="str">
            <v>75184A83D20</v>
          </cell>
          <cell r="D22386">
            <v>94585958</v>
          </cell>
        </row>
        <row r="22387">
          <cell r="C22387" t="str">
            <v>75190A83D02</v>
          </cell>
          <cell r="D22387">
            <v>94585960</v>
          </cell>
        </row>
        <row r="22388">
          <cell r="C22388" t="str">
            <v>75190A83D02-5SI</v>
          </cell>
          <cell r="D22388">
            <v>94585961</v>
          </cell>
        </row>
        <row r="22389">
          <cell r="C22389" t="str">
            <v>75190A83D12</v>
          </cell>
          <cell r="D22389">
            <v>94585962</v>
          </cell>
        </row>
        <row r="22390">
          <cell r="C22390" t="str">
            <v>75190A83D12-5SJ</v>
          </cell>
          <cell r="D22390">
            <v>94585963</v>
          </cell>
        </row>
        <row r="22391">
          <cell r="C22391" t="str">
            <v>75190A83V00</v>
          </cell>
          <cell r="D22391">
            <v>94585964</v>
          </cell>
        </row>
        <row r="22392">
          <cell r="C22392" t="str">
            <v>75190A83V00-5SI</v>
          </cell>
          <cell r="D22392">
            <v>94585965</v>
          </cell>
        </row>
        <row r="22393">
          <cell r="C22393" t="str">
            <v>75191A83D02</v>
          </cell>
          <cell r="D22393">
            <v>94585966</v>
          </cell>
        </row>
        <row r="22394">
          <cell r="C22394" t="str">
            <v>75191A83D02-5SI</v>
          </cell>
          <cell r="D22394">
            <v>94585967</v>
          </cell>
        </row>
        <row r="22395">
          <cell r="C22395" t="str">
            <v>75191A83D12</v>
          </cell>
          <cell r="D22395">
            <v>94585968</v>
          </cell>
        </row>
        <row r="22396">
          <cell r="C22396" t="str">
            <v>75191A83D12-5SJ</v>
          </cell>
          <cell r="D22396">
            <v>94585969</v>
          </cell>
        </row>
        <row r="22397">
          <cell r="C22397" t="str">
            <v>75191A83V00</v>
          </cell>
          <cell r="D22397">
            <v>94585970</v>
          </cell>
        </row>
        <row r="22398">
          <cell r="C22398" t="str">
            <v>75191A83V00-5SI</v>
          </cell>
          <cell r="D22398">
            <v>94585971</v>
          </cell>
        </row>
        <row r="22399">
          <cell r="C22399" t="str">
            <v>75193A83D02</v>
          </cell>
          <cell r="D22399">
            <v>94585972</v>
          </cell>
        </row>
        <row r="22400">
          <cell r="C22400" t="str">
            <v>75193A83D02-5SI</v>
          </cell>
          <cell r="D22400">
            <v>94585973</v>
          </cell>
        </row>
        <row r="22401">
          <cell r="C22401" t="str">
            <v>75193A83D12</v>
          </cell>
          <cell r="D22401">
            <v>94585974</v>
          </cell>
        </row>
        <row r="22402">
          <cell r="C22402" t="str">
            <v>75193A83D12-5SJ</v>
          </cell>
          <cell r="D22402">
            <v>94585975</v>
          </cell>
        </row>
        <row r="22403">
          <cell r="C22403" t="str">
            <v>75193A83V00</v>
          </cell>
          <cell r="D22403">
            <v>94585976</v>
          </cell>
        </row>
        <row r="22404">
          <cell r="C22404" t="str">
            <v>75193A83V00-5SI</v>
          </cell>
          <cell r="D22404">
            <v>94585977</v>
          </cell>
        </row>
        <row r="22405">
          <cell r="C22405" t="str">
            <v>75194A83D02</v>
          </cell>
          <cell r="D22405">
            <v>94585978</v>
          </cell>
        </row>
        <row r="22406">
          <cell r="C22406" t="str">
            <v>75194A83D02-5SI</v>
          </cell>
          <cell r="D22406">
            <v>94585979</v>
          </cell>
        </row>
        <row r="22407">
          <cell r="C22407" t="str">
            <v>75194A83D12</v>
          </cell>
          <cell r="D22407">
            <v>94585980</v>
          </cell>
        </row>
        <row r="22408">
          <cell r="C22408" t="str">
            <v>75194A83D12-5SJ</v>
          </cell>
          <cell r="D22408">
            <v>94585981</v>
          </cell>
        </row>
        <row r="22409">
          <cell r="C22409" t="str">
            <v>75194A83V00</v>
          </cell>
          <cell r="D22409">
            <v>94585982</v>
          </cell>
        </row>
        <row r="22410">
          <cell r="C22410" t="str">
            <v>75194A83V00-5SI</v>
          </cell>
          <cell r="D22410">
            <v>94585983</v>
          </cell>
        </row>
        <row r="22411">
          <cell r="C22411" t="str">
            <v>75210A78B00</v>
          </cell>
          <cell r="D22411">
            <v>94585984</v>
          </cell>
        </row>
        <row r="22412">
          <cell r="C22412" t="str">
            <v>75210A78B00-000</v>
          </cell>
          <cell r="D22412">
            <v>94585984</v>
          </cell>
        </row>
        <row r="22413">
          <cell r="C22413" t="str">
            <v>75220A78B02-000</v>
          </cell>
          <cell r="D22413" t="str">
            <v>tbd</v>
          </cell>
        </row>
        <row r="22414">
          <cell r="C22414" t="str">
            <v>75220A78B03</v>
          </cell>
          <cell r="D22414">
            <v>94585985</v>
          </cell>
        </row>
        <row r="22415">
          <cell r="C22415" t="str">
            <v>75220A78B12</v>
          </cell>
          <cell r="D22415">
            <v>94585986</v>
          </cell>
        </row>
        <row r="22416">
          <cell r="C22416" t="str">
            <v>75230-80D10</v>
          </cell>
          <cell r="D22416">
            <v>94585987</v>
          </cell>
        </row>
        <row r="22417">
          <cell r="C22417" t="str">
            <v>75230-80D10-000</v>
          </cell>
          <cell r="D22417">
            <v>94585987</v>
          </cell>
        </row>
        <row r="22418">
          <cell r="C22418" t="str">
            <v>75300-78B00-F1</v>
          </cell>
          <cell r="D22418">
            <v>94585988</v>
          </cell>
        </row>
        <row r="22419">
          <cell r="C22419" t="str">
            <v>75311-80D00</v>
          </cell>
          <cell r="D22419">
            <v>94585989</v>
          </cell>
        </row>
        <row r="22420">
          <cell r="C22420" t="str">
            <v>75311-85000</v>
          </cell>
          <cell r="D22420">
            <v>94585990</v>
          </cell>
        </row>
        <row r="22421">
          <cell r="C22421" t="str">
            <v>75311A78B02</v>
          </cell>
          <cell r="D22421">
            <v>94585991</v>
          </cell>
        </row>
        <row r="22422">
          <cell r="C22422" t="str">
            <v>75311A78B02-000</v>
          </cell>
          <cell r="D22422">
            <v>94585991</v>
          </cell>
        </row>
        <row r="22423">
          <cell r="C22423" t="str">
            <v>75312A78B01</v>
          </cell>
          <cell r="D22423">
            <v>94585992</v>
          </cell>
        </row>
        <row r="22424">
          <cell r="C22424" t="str">
            <v>75312A78B01-000</v>
          </cell>
          <cell r="D22424">
            <v>94585992</v>
          </cell>
        </row>
        <row r="22425">
          <cell r="C22425" t="str">
            <v>75313A78B01</v>
          </cell>
          <cell r="D22425">
            <v>94585993</v>
          </cell>
        </row>
        <row r="22426">
          <cell r="C22426" t="str">
            <v>75313A78B01-000</v>
          </cell>
          <cell r="D22426">
            <v>94585993</v>
          </cell>
        </row>
        <row r="22427">
          <cell r="C22427" t="str">
            <v>75314A78B00</v>
          </cell>
          <cell r="D22427">
            <v>94585994</v>
          </cell>
        </row>
        <row r="22428">
          <cell r="C22428" t="str">
            <v>75314A78B00-000</v>
          </cell>
          <cell r="D22428">
            <v>94585994</v>
          </cell>
        </row>
        <row r="22429">
          <cell r="C22429" t="str">
            <v>75316A70B00</v>
          </cell>
          <cell r="D22429">
            <v>94585995</v>
          </cell>
        </row>
        <row r="22430">
          <cell r="C22430" t="str">
            <v>75316A70B00-000</v>
          </cell>
          <cell r="D22430">
            <v>94585995</v>
          </cell>
        </row>
        <row r="22431">
          <cell r="C22431" t="str">
            <v>75317-78B01</v>
          </cell>
          <cell r="D22431">
            <v>94585996</v>
          </cell>
        </row>
        <row r="22432">
          <cell r="C22432" t="str">
            <v>75317-78B01-000</v>
          </cell>
          <cell r="D22432">
            <v>94585996</v>
          </cell>
        </row>
        <row r="22433">
          <cell r="C22433" t="str">
            <v>75318-78B01</v>
          </cell>
          <cell r="D22433">
            <v>94585997</v>
          </cell>
        </row>
        <row r="22434">
          <cell r="C22434" t="str">
            <v>75318-78B01-000</v>
          </cell>
          <cell r="D22434">
            <v>94585997</v>
          </cell>
        </row>
        <row r="22435">
          <cell r="C22435" t="str">
            <v>75319-78B01</v>
          </cell>
          <cell r="D22435">
            <v>94585998</v>
          </cell>
        </row>
        <row r="22436">
          <cell r="C22436" t="str">
            <v>75319-78B01-000</v>
          </cell>
          <cell r="D22436">
            <v>94585998</v>
          </cell>
        </row>
        <row r="22437">
          <cell r="C22437" t="str">
            <v>75319-78B10</v>
          </cell>
          <cell r="D22437">
            <v>94585999</v>
          </cell>
        </row>
        <row r="22438">
          <cell r="C22438" t="str">
            <v>75341A83D02</v>
          </cell>
          <cell r="D22438">
            <v>94586000</v>
          </cell>
        </row>
        <row r="22439">
          <cell r="C22439" t="str">
            <v>75342A83D01</v>
          </cell>
          <cell r="D22439">
            <v>94586001</v>
          </cell>
        </row>
        <row r="22440">
          <cell r="C22440" t="str">
            <v>75351A83D00</v>
          </cell>
          <cell r="D22440">
            <v>94586002</v>
          </cell>
        </row>
        <row r="22441">
          <cell r="C22441" t="str">
            <v>75352A83D00</v>
          </cell>
          <cell r="D22441">
            <v>94586003</v>
          </cell>
        </row>
        <row r="22442">
          <cell r="C22442" t="str">
            <v>75400-78B00-F1</v>
          </cell>
          <cell r="D22442">
            <v>94586004</v>
          </cell>
        </row>
        <row r="22443">
          <cell r="C22443" t="str">
            <v>75402-64C50</v>
          </cell>
          <cell r="D22443">
            <v>94586005</v>
          </cell>
        </row>
        <row r="22444">
          <cell r="C22444" t="str">
            <v>75410-80D10</v>
          </cell>
          <cell r="D22444">
            <v>94586006</v>
          </cell>
        </row>
        <row r="22445">
          <cell r="C22445" t="str">
            <v>75410-80V00</v>
          </cell>
          <cell r="D22445">
            <v>94586007</v>
          </cell>
        </row>
        <row r="22446">
          <cell r="C22446" t="str">
            <v>75411-80D10</v>
          </cell>
          <cell r="D22446">
            <v>94586008</v>
          </cell>
        </row>
        <row r="22447">
          <cell r="C22447" t="str">
            <v>75411-80V00</v>
          </cell>
          <cell r="D22447">
            <v>94586009</v>
          </cell>
        </row>
        <row r="22448">
          <cell r="C22448" t="str">
            <v>75412-85000</v>
          </cell>
          <cell r="D22448">
            <v>94586010</v>
          </cell>
        </row>
        <row r="22449">
          <cell r="C22449" t="str">
            <v>75415-80D00</v>
          </cell>
          <cell r="D22449">
            <v>94586011</v>
          </cell>
        </row>
        <row r="22450">
          <cell r="C22450" t="str">
            <v>75416-80D00</v>
          </cell>
          <cell r="D22450">
            <v>94586012</v>
          </cell>
        </row>
        <row r="22451">
          <cell r="C22451" t="str">
            <v>75417-80D00</v>
          </cell>
          <cell r="D22451">
            <v>94586013</v>
          </cell>
        </row>
        <row r="22452">
          <cell r="C22452" t="str">
            <v>75421-64C50</v>
          </cell>
          <cell r="D22452">
            <v>94586014</v>
          </cell>
        </row>
        <row r="22453">
          <cell r="C22453" t="str">
            <v>75421-64C50-000</v>
          </cell>
          <cell r="D22453">
            <v>94586014</v>
          </cell>
        </row>
        <row r="22454">
          <cell r="C22454" t="str">
            <v>75421A85000</v>
          </cell>
          <cell r="D22454">
            <v>94586015</v>
          </cell>
        </row>
        <row r="22455">
          <cell r="C22455" t="str">
            <v>75424-64C50</v>
          </cell>
          <cell r="D22455">
            <v>94586016</v>
          </cell>
        </row>
        <row r="22456">
          <cell r="C22456" t="str">
            <v>75424-64C50-000</v>
          </cell>
          <cell r="D22456">
            <v>94586016</v>
          </cell>
        </row>
        <row r="22457">
          <cell r="C22457" t="str">
            <v>75431-85001</v>
          </cell>
          <cell r="D22457">
            <v>94586017</v>
          </cell>
        </row>
        <row r="22458">
          <cell r="C22458" t="str">
            <v>75432-70B00</v>
          </cell>
          <cell r="D22458">
            <v>94586018</v>
          </cell>
        </row>
        <row r="22459">
          <cell r="C22459" t="str">
            <v>75432-70B10</v>
          </cell>
          <cell r="D22459">
            <v>94586019</v>
          </cell>
        </row>
        <row r="22460">
          <cell r="C22460" t="str">
            <v>75432-70B10-5TC</v>
          </cell>
          <cell r="D22460">
            <v>94586020</v>
          </cell>
        </row>
        <row r="22461">
          <cell r="C22461" t="str">
            <v>75440A70V04</v>
          </cell>
          <cell r="D22461">
            <v>94586021</v>
          </cell>
        </row>
        <row r="22462">
          <cell r="C22462" t="str">
            <v>75440A70V04-000</v>
          </cell>
          <cell r="D22462">
            <v>94586021</v>
          </cell>
        </row>
        <row r="22463">
          <cell r="C22463" t="str">
            <v>75441-70V00</v>
          </cell>
          <cell r="D22463">
            <v>94586022</v>
          </cell>
        </row>
        <row r="22464">
          <cell r="C22464" t="str">
            <v>75441-85500</v>
          </cell>
          <cell r="D22464">
            <v>94586023</v>
          </cell>
        </row>
        <row r="22465">
          <cell r="C22465" t="str">
            <v>75442-84V01</v>
          </cell>
          <cell r="D22465">
            <v>94586024</v>
          </cell>
        </row>
        <row r="22466">
          <cell r="C22466" t="str">
            <v>75443A70V00</v>
          </cell>
          <cell r="D22466">
            <v>94586025</v>
          </cell>
        </row>
        <row r="22467">
          <cell r="C22467" t="str">
            <v>75444A70V00</v>
          </cell>
          <cell r="D22467">
            <v>94586026</v>
          </cell>
        </row>
        <row r="22468">
          <cell r="C22468" t="str">
            <v>75445A70V00</v>
          </cell>
          <cell r="D22468">
            <v>94586027</v>
          </cell>
        </row>
        <row r="22469">
          <cell r="C22469" t="str">
            <v>75450A83D10</v>
          </cell>
          <cell r="D22469">
            <v>94586028</v>
          </cell>
        </row>
        <row r="22470">
          <cell r="C22470" t="str">
            <v>75450U83D10</v>
          </cell>
          <cell r="D22470">
            <v>96915684</v>
          </cell>
        </row>
        <row r="22471">
          <cell r="C22471" t="str">
            <v>75451A83D10</v>
          </cell>
          <cell r="D22471">
            <v>94586029</v>
          </cell>
        </row>
        <row r="22472">
          <cell r="C22472" t="str">
            <v>75451U83D10</v>
          </cell>
          <cell r="D22472">
            <v>96915685</v>
          </cell>
        </row>
        <row r="22473">
          <cell r="C22473" t="str">
            <v>75452-83D10</v>
          </cell>
          <cell r="D22473">
            <v>94586030</v>
          </cell>
        </row>
        <row r="22474">
          <cell r="C22474" t="str">
            <v>75452U83D10</v>
          </cell>
          <cell r="D22474">
            <v>96915686</v>
          </cell>
        </row>
        <row r="22475">
          <cell r="C22475" t="str">
            <v>75453-83D10</v>
          </cell>
          <cell r="D22475">
            <v>94586031</v>
          </cell>
        </row>
        <row r="22476">
          <cell r="C22476" t="str">
            <v>75453U83D10</v>
          </cell>
          <cell r="D22476">
            <v>96915687</v>
          </cell>
        </row>
        <row r="22477">
          <cell r="C22477" t="str">
            <v>75463-78B10</v>
          </cell>
          <cell r="D22477">
            <v>94580369</v>
          </cell>
        </row>
        <row r="22478">
          <cell r="C22478" t="str">
            <v>75511A85500</v>
          </cell>
          <cell r="D22478">
            <v>94586032</v>
          </cell>
        </row>
        <row r="22479">
          <cell r="C22479" t="str">
            <v>75521-85510</v>
          </cell>
          <cell r="D22479">
            <v>94586033</v>
          </cell>
        </row>
        <row r="22480">
          <cell r="C22480" t="str">
            <v>75531-85510</v>
          </cell>
          <cell r="D22480">
            <v>94586034</v>
          </cell>
        </row>
        <row r="22481">
          <cell r="C22481" t="str">
            <v>75541-85511</v>
          </cell>
          <cell r="D22481">
            <v>94586035</v>
          </cell>
        </row>
        <row r="22482">
          <cell r="C22482" t="str">
            <v>75550A83D00</v>
          </cell>
          <cell r="D22482">
            <v>94586036</v>
          </cell>
        </row>
        <row r="22483">
          <cell r="C22483" t="str">
            <v>75551-80D00</v>
          </cell>
          <cell r="D22483">
            <v>94586037</v>
          </cell>
        </row>
        <row r="22484">
          <cell r="C22484" t="str">
            <v>75551-80D00-5SK</v>
          </cell>
          <cell r="D22484">
            <v>94586038</v>
          </cell>
        </row>
        <row r="22485">
          <cell r="C22485" t="str">
            <v>75551-80D10</v>
          </cell>
          <cell r="D22485">
            <v>94586039</v>
          </cell>
        </row>
        <row r="22486">
          <cell r="C22486" t="str">
            <v>75551-80D10-5SK</v>
          </cell>
          <cell r="D22486">
            <v>94586040</v>
          </cell>
        </row>
        <row r="22487">
          <cell r="C22487" t="str">
            <v>75551A83V00</v>
          </cell>
          <cell r="D22487">
            <v>94586041</v>
          </cell>
        </row>
        <row r="22488">
          <cell r="C22488" t="str">
            <v>75551A83V00-5SK</v>
          </cell>
          <cell r="D22488">
            <v>94586042</v>
          </cell>
        </row>
        <row r="22489">
          <cell r="C22489" t="str">
            <v>75800-78B01-F</v>
          </cell>
          <cell r="D22489">
            <v>94586043</v>
          </cell>
        </row>
        <row r="22490">
          <cell r="C22490" t="str">
            <v>75800-80D01-F</v>
          </cell>
          <cell r="D22490">
            <v>94586044</v>
          </cell>
        </row>
        <row r="22491">
          <cell r="C22491" t="str">
            <v>75810-80D01</v>
          </cell>
          <cell r="D22491">
            <v>94586045</v>
          </cell>
        </row>
        <row r="22492">
          <cell r="C22492" t="str">
            <v>75810-80D01-5TC</v>
          </cell>
          <cell r="D22492">
            <v>94586046</v>
          </cell>
        </row>
        <row r="22493">
          <cell r="C22493" t="str">
            <v>75811-78B00</v>
          </cell>
          <cell r="D22493">
            <v>94586047</v>
          </cell>
        </row>
        <row r="22494">
          <cell r="C22494" t="str">
            <v>75811-78B00-5TC</v>
          </cell>
          <cell r="D22494">
            <v>94586048</v>
          </cell>
        </row>
        <row r="22495">
          <cell r="C22495" t="str">
            <v>75811-78B11</v>
          </cell>
          <cell r="D22495">
            <v>94586049</v>
          </cell>
        </row>
        <row r="22496">
          <cell r="C22496" t="str">
            <v>75811-78B11-5TC</v>
          </cell>
          <cell r="D22496">
            <v>94586050</v>
          </cell>
        </row>
        <row r="22497">
          <cell r="C22497" t="str">
            <v>75811-80D01</v>
          </cell>
          <cell r="D22497">
            <v>94586051</v>
          </cell>
        </row>
        <row r="22498">
          <cell r="C22498" t="str">
            <v>75811-80D01-5TC</v>
          </cell>
          <cell r="D22498">
            <v>94586052</v>
          </cell>
        </row>
        <row r="22499">
          <cell r="C22499" t="str">
            <v>75812-70B00</v>
          </cell>
          <cell r="D22499">
            <v>94586053</v>
          </cell>
        </row>
        <row r="22500">
          <cell r="C22500" t="str">
            <v>75812-80D00</v>
          </cell>
          <cell r="D22500">
            <v>94586054</v>
          </cell>
        </row>
        <row r="22501">
          <cell r="C22501" t="str">
            <v>75813-80D00</v>
          </cell>
          <cell r="D22501">
            <v>94586055</v>
          </cell>
        </row>
        <row r="22502">
          <cell r="C22502" t="str">
            <v>75820-80D00</v>
          </cell>
          <cell r="D22502">
            <v>94586056</v>
          </cell>
        </row>
        <row r="22503">
          <cell r="C22503" t="str">
            <v>75820-80D01</v>
          </cell>
          <cell r="D22503">
            <v>94586057</v>
          </cell>
        </row>
        <row r="22504">
          <cell r="C22504" t="str">
            <v>75820-80D01-5TC</v>
          </cell>
          <cell r="D22504">
            <v>94586058</v>
          </cell>
        </row>
        <row r="22505">
          <cell r="C22505" t="str">
            <v>75821-78B00</v>
          </cell>
          <cell r="D22505">
            <v>94586059</v>
          </cell>
        </row>
        <row r="22506">
          <cell r="C22506" t="str">
            <v>75821-78B00-5TC</v>
          </cell>
          <cell r="D22506">
            <v>94586060</v>
          </cell>
        </row>
        <row r="22507">
          <cell r="C22507" t="str">
            <v>75821-80D01</v>
          </cell>
          <cell r="D22507">
            <v>94586061</v>
          </cell>
        </row>
        <row r="22508">
          <cell r="C22508" t="str">
            <v>75821-80D01-5TC</v>
          </cell>
          <cell r="D22508">
            <v>94586062</v>
          </cell>
        </row>
        <row r="22509">
          <cell r="C22509" t="str">
            <v>75822-80D00</v>
          </cell>
          <cell r="D22509">
            <v>94586063</v>
          </cell>
        </row>
        <row r="22510">
          <cell r="C22510" t="str">
            <v>75822-80D00-5PK</v>
          </cell>
          <cell r="D22510">
            <v>94586064</v>
          </cell>
        </row>
        <row r="22511">
          <cell r="C22511" t="str">
            <v>75830-80D00</v>
          </cell>
          <cell r="D22511">
            <v>94586065</v>
          </cell>
        </row>
        <row r="22512">
          <cell r="C22512" t="str">
            <v>75831-80D00</v>
          </cell>
          <cell r="D22512">
            <v>94586066</v>
          </cell>
        </row>
        <row r="22513">
          <cell r="C22513" t="str">
            <v>75831-80D10</v>
          </cell>
          <cell r="D22513">
            <v>94586067</v>
          </cell>
        </row>
        <row r="22514">
          <cell r="C22514" t="str">
            <v>75831A78B00</v>
          </cell>
          <cell r="D22514">
            <v>94586068</v>
          </cell>
        </row>
        <row r="22515">
          <cell r="C22515" t="str">
            <v>75831A78B00-000</v>
          </cell>
          <cell r="D22515">
            <v>94586068</v>
          </cell>
        </row>
        <row r="22516">
          <cell r="C22516" t="str">
            <v>75832-80D00</v>
          </cell>
          <cell r="D22516">
            <v>94586069</v>
          </cell>
        </row>
        <row r="22517">
          <cell r="C22517" t="str">
            <v>75833-80D00</v>
          </cell>
          <cell r="D22517">
            <v>94586070</v>
          </cell>
        </row>
        <row r="22518">
          <cell r="C22518" t="str">
            <v>758S2-78B00</v>
          </cell>
          <cell r="D22518">
            <v>94586071</v>
          </cell>
        </row>
        <row r="22519">
          <cell r="C22519" t="str">
            <v>758S2-78B00-5TC</v>
          </cell>
          <cell r="D22519">
            <v>94586072</v>
          </cell>
        </row>
        <row r="22520">
          <cell r="C22520" t="str">
            <v>758S2-78B11</v>
          </cell>
          <cell r="D22520">
            <v>94586073</v>
          </cell>
        </row>
        <row r="22521">
          <cell r="C22521" t="str">
            <v>758S2-78B11-5TC</v>
          </cell>
          <cell r="D22521">
            <v>94586074</v>
          </cell>
        </row>
        <row r="22522">
          <cell r="C22522" t="str">
            <v>75910A83D04</v>
          </cell>
          <cell r="D22522">
            <v>94586075</v>
          </cell>
        </row>
        <row r="22523">
          <cell r="C22523" t="str">
            <v>75920A83D04</v>
          </cell>
          <cell r="D22523">
            <v>94586076</v>
          </cell>
        </row>
        <row r="22524">
          <cell r="C22524" t="str">
            <v>75930A83D00</v>
          </cell>
          <cell r="D22524">
            <v>94586077</v>
          </cell>
        </row>
        <row r="22525">
          <cell r="C22525" t="str">
            <v>75932-79500</v>
          </cell>
          <cell r="D22525">
            <v>94586078</v>
          </cell>
        </row>
        <row r="22526">
          <cell r="C22526" t="str">
            <v>75933-79500</v>
          </cell>
          <cell r="D22526">
            <v>94586079</v>
          </cell>
        </row>
        <row r="22527">
          <cell r="C22527" t="str">
            <v>76110A65C00</v>
          </cell>
          <cell r="D22527">
            <v>94586080</v>
          </cell>
        </row>
        <row r="22528">
          <cell r="C22528" t="str">
            <v>76110A65C00-5TC</v>
          </cell>
          <cell r="D22528">
            <v>94586081</v>
          </cell>
        </row>
        <row r="22529">
          <cell r="C22529" t="str">
            <v>76110A83D11</v>
          </cell>
          <cell r="D22529">
            <v>94586082</v>
          </cell>
        </row>
        <row r="22530">
          <cell r="C22530" t="str">
            <v>76110A83D11-5TC</v>
          </cell>
          <cell r="D22530">
            <v>94586083</v>
          </cell>
        </row>
        <row r="22531">
          <cell r="C22531" t="str">
            <v>76110A83D11-LG8</v>
          </cell>
          <cell r="D22531">
            <v>94586084</v>
          </cell>
        </row>
        <row r="22532">
          <cell r="C22532" t="str">
            <v>76110A83D11-LG9</v>
          </cell>
          <cell r="D22532">
            <v>94586085</v>
          </cell>
        </row>
        <row r="22533">
          <cell r="C22533" t="str">
            <v>76110A83D11-LK0</v>
          </cell>
          <cell r="D22533">
            <v>94586086</v>
          </cell>
        </row>
        <row r="22534">
          <cell r="C22534" t="str">
            <v>76110A83D11-LK1</v>
          </cell>
          <cell r="D22534">
            <v>94586087</v>
          </cell>
        </row>
        <row r="22535">
          <cell r="C22535" t="str">
            <v>76110A83D11-LK3</v>
          </cell>
          <cell r="D22535">
            <v>94586088</v>
          </cell>
        </row>
        <row r="22536">
          <cell r="C22536" t="str">
            <v>76121-78B00</v>
          </cell>
          <cell r="D22536">
            <v>94586089</v>
          </cell>
        </row>
        <row r="22537">
          <cell r="C22537" t="str">
            <v>76121-78B00-5SF</v>
          </cell>
          <cell r="D22537">
            <v>94586090</v>
          </cell>
        </row>
        <row r="22538">
          <cell r="C22538" t="str">
            <v>76121-78B20</v>
          </cell>
          <cell r="D22538">
            <v>94586091</v>
          </cell>
        </row>
        <row r="22539">
          <cell r="C22539" t="str">
            <v>76121-78B20-5SF</v>
          </cell>
          <cell r="D22539">
            <v>94586092</v>
          </cell>
        </row>
        <row r="22540">
          <cell r="C22540" t="str">
            <v>76131-78B00</v>
          </cell>
          <cell r="D22540">
            <v>94586093</v>
          </cell>
        </row>
        <row r="22541">
          <cell r="C22541" t="str">
            <v>76131-78B00-5SF</v>
          </cell>
          <cell r="D22541">
            <v>94586094</v>
          </cell>
        </row>
        <row r="22542">
          <cell r="C22542" t="str">
            <v>76160A65C00</v>
          </cell>
          <cell r="D22542">
            <v>94586095</v>
          </cell>
        </row>
        <row r="22543">
          <cell r="C22543" t="str">
            <v>76160A65C00-5TC</v>
          </cell>
          <cell r="D22543">
            <v>94586096</v>
          </cell>
        </row>
        <row r="22544">
          <cell r="C22544" t="str">
            <v>76160A67C01</v>
          </cell>
          <cell r="D22544">
            <v>94586097</v>
          </cell>
        </row>
        <row r="22545">
          <cell r="C22545" t="str">
            <v>76160A67C01-5TC</v>
          </cell>
          <cell r="D22545">
            <v>94586098</v>
          </cell>
        </row>
        <row r="22546">
          <cell r="C22546" t="str">
            <v>76160A67C01-LG8</v>
          </cell>
          <cell r="D22546">
            <v>94586099</v>
          </cell>
        </row>
        <row r="22547">
          <cell r="C22547" t="str">
            <v>76160A67C01-LG9</v>
          </cell>
          <cell r="D22547">
            <v>94586100</v>
          </cell>
        </row>
        <row r="22548">
          <cell r="C22548" t="str">
            <v>76160A67C01-LK0</v>
          </cell>
          <cell r="D22548">
            <v>94586101</v>
          </cell>
        </row>
        <row r="22549">
          <cell r="C22549" t="str">
            <v>76160A67C01-LK1</v>
          </cell>
          <cell r="D22549">
            <v>94586102</v>
          </cell>
        </row>
        <row r="22550">
          <cell r="C22550" t="str">
            <v>76160A67C01-LK3</v>
          </cell>
          <cell r="D22550">
            <v>94586103</v>
          </cell>
        </row>
        <row r="22551">
          <cell r="C22551" t="str">
            <v>76161-72B01</v>
          </cell>
          <cell r="D22551">
            <v>94586104</v>
          </cell>
        </row>
        <row r="22552">
          <cell r="C22552" t="str">
            <v>76161-72B01-5SF</v>
          </cell>
          <cell r="D22552">
            <v>94586105</v>
          </cell>
        </row>
        <row r="22553">
          <cell r="C22553" t="str">
            <v>76171-72B01</v>
          </cell>
          <cell r="D22553">
            <v>94586106</v>
          </cell>
        </row>
        <row r="22554">
          <cell r="C22554" t="str">
            <v>76171-72B01-5SF</v>
          </cell>
          <cell r="D22554">
            <v>94586107</v>
          </cell>
        </row>
        <row r="22555">
          <cell r="C22555" t="str">
            <v>76183A83D00</v>
          </cell>
          <cell r="D22555">
            <v>94586108</v>
          </cell>
        </row>
        <row r="22556">
          <cell r="C22556" t="str">
            <v>76184A83D00</v>
          </cell>
          <cell r="D22556">
            <v>94586109</v>
          </cell>
        </row>
        <row r="22557">
          <cell r="C22557" t="str">
            <v>76185-85500</v>
          </cell>
          <cell r="D22557">
            <v>94586110</v>
          </cell>
        </row>
        <row r="22558">
          <cell r="C22558" t="str">
            <v>76185-85500</v>
          </cell>
          <cell r="D22558">
            <v>94586110</v>
          </cell>
        </row>
        <row r="22559">
          <cell r="C22559" t="str">
            <v>761S1-65C00</v>
          </cell>
          <cell r="D22559">
            <v>94586111</v>
          </cell>
        </row>
        <row r="22560">
          <cell r="C22560" t="str">
            <v>761S1-65C00-5TC</v>
          </cell>
          <cell r="D22560">
            <v>94586112</v>
          </cell>
        </row>
        <row r="22561">
          <cell r="C22561" t="str">
            <v>761S1A83D11</v>
          </cell>
          <cell r="D22561">
            <v>94586113</v>
          </cell>
        </row>
        <row r="22562">
          <cell r="C22562" t="str">
            <v>761S1A83D11-5TC</v>
          </cell>
          <cell r="D22562">
            <v>94586114</v>
          </cell>
        </row>
        <row r="22563">
          <cell r="C22563" t="str">
            <v>761S1A83D11-LG8</v>
          </cell>
          <cell r="D22563">
            <v>94586115</v>
          </cell>
        </row>
        <row r="22564">
          <cell r="C22564" t="str">
            <v>761S1A83D11-LG9</v>
          </cell>
          <cell r="D22564">
            <v>94586116</v>
          </cell>
        </row>
        <row r="22565">
          <cell r="C22565" t="str">
            <v>761S1A83D11-LK0</v>
          </cell>
          <cell r="D22565">
            <v>94586117</v>
          </cell>
        </row>
        <row r="22566">
          <cell r="C22566" t="str">
            <v>761S1A83D11-LK1</v>
          </cell>
          <cell r="D22566">
            <v>94586118</v>
          </cell>
        </row>
        <row r="22567">
          <cell r="C22567" t="str">
            <v>761S1A83D11-LK3</v>
          </cell>
          <cell r="D22567">
            <v>94586119</v>
          </cell>
        </row>
        <row r="22568">
          <cell r="C22568" t="str">
            <v>761S2-65C00</v>
          </cell>
          <cell r="D22568">
            <v>94586120</v>
          </cell>
        </row>
        <row r="22569">
          <cell r="C22569" t="str">
            <v>761S2-65C00-5TC</v>
          </cell>
          <cell r="D22569">
            <v>94586121</v>
          </cell>
        </row>
        <row r="22570">
          <cell r="C22570" t="str">
            <v>761S2A67C01</v>
          </cell>
          <cell r="D22570">
            <v>94586122</v>
          </cell>
        </row>
        <row r="22571">
          <cell r="C22571" t="str">
            <v>761S2A67C01-5TC</v>
          </cell>
          <cell r="D22571">
            <v>94586123</v>
          </cell>
        </row>
        <row r="22572">
          <cell r="C22572" t="str">
            <v>761S2A67C01-LG8</v>
          </cell>
          <cell r="D22572">
            <v>94586124</v>
          </cell>
        </row>
        <row r="22573">
          <cell r="C22573" t="str">
            <v>761S2A67C01-LG9</v>
          </cell>
          <cell r="D22573">
            <v>94586125</v>
          </cell>
        </row>
        <row r="22574">
          <cell r="C22574" t="str">
            <v>761S2A67C01-LK0</v>
          </cell>
          <cell r="D22574">
            <v>94586126</v>
          </cell>
        </row>
        <row r="22575">
          <cell r="C22575" t="str">
            <v>761S2A67C01-LK1</v>
          </cell>
          <cell r="D22575">
            <v>94586127</v>
          </cell>
        </row>
        <row r="22576">
          <cell r="C22576" t="str">
            <v>761S2A67C01-LK3</v>
          </cell>
          <cell r="D22576">
            <v>94586128</v>
          </cell>
        </row>
        <row r="22577">
          <cell r="C22577" t="str">
            <v>76200-83D00-F2</v>
          </cell>
          <cell r="D22577">
            <v>94586129</v>
          </cell>
        </row>
        <row r="22578">
          <cell r="C22578" t="str">
            <v>76210-83D00</v>
          </cell>
          <cell r="D22578">
            <v>94586130</v>
          </cell>
        </row>
        <row r="22579">
          <cell r="C22579" t="str">
            <v>76210-83D00-5TC</v>
          </cell>
          <cell r="D22579">
            <v>94586131</v>
          </cell>
        </row>
        <row r="22580">
          <cell r="C22580" t="str">
            <v>76210-83D10</v>
          </cell>
          <cell r="D22580">
            <v>94586132</v>
          </cell>
        </row>
        <row r="22581">
          <cell r="C22581" t="str">
            <v>76210-83D10-LG9</v>
          </cell>
          <cell r="D22581">
            <v>94586133</v>
          </cell>
        </row>
        <row r="22582">
          <cell r="C22582" t="str">
            <v>76210-83D10-LK1</v>
          </cell>
          <cell r="D22582">
            <v>94586134</v>
          </cell>
        </row>
        <row r="22583">
          <cell r="C22583" t="str">
            <v>76210-83D20</v>
          </cell>
          <cell r="D22583">
            <v>94586135</v>
          </cell>
        </row>
        <row r="22584">
          <cell r="C22584" t="str">
            <v>76210-83D20-LG8</v>
          </cell>
          <cell r="D22584">
            <v>94586136</v>
          </cell>
        </row>
        <row r="22585">
          <cell r="C22585" t="str">
            <v>76210-83D20-LK0</v>
          </cell>
          <cell r="D22585">
            <v>94586137</v>
          </cell>
        </row>
        <row r="22586">
          <cell r="C22586" t="str">
            <v>76210-83D20-LK3</v>
          </cell>
          <cell r="D22586">
            <v>94586138</v>
          </cell>
        </row>
        <row r="22587">
          <cell r="C22587" t="str">
            <v>76210-83D30</v>
          </cell>
          <cell r="D22587">
            <v>94586139</v>
          </cell>
        </row>
        <row r="22588">
          <cell r="C22588" t="str">
            <v>76210-83D30-5TC</v>
          </cell>
          <cell r="D22588">
            <v>94586140</v>
          </cell>
        </row>
        <row r="22589">
          <cell r="C22589" t="str">
            <v>76210-83D50</v>
          </cell>
          <cell r="D22589">
            <v>94586141</v>
          </cell>
        </row>
        <row r="22590">
          <cell r="C22590" t="str">
            <v>76210-83D50-5TC</v>
          </cell>
          <cell r="D22590">
            <v>94586142</v>
          </cell>
        </row>
        <row r="22591">
          <cell r="C22591" t="str">
            <v>76210-83D60</v>
          </cell>
          <cell r="D22591">
            <v>94586143</v>
          </cell>
        </row>
        <row r="22592">
          <cell r="C22592" t="str">
            <v>76210-83D60-LG9</v>
          </cell>
          <cell r="D22592">
            <v>94586144</v>
          </cell>
        </row>
        <row r="22593">
          <cell r="C22593" t="str">
            <v>76210-83D60-LK1</v>
          </cell>
          <cell r="D22593">
            <v>94586145</v>
          </cell>
        </row>
        <row r="22594">
          <cell r="C22594" t="str">
            <v>76210-83D70</v>
          </cell>
          <cell r="D22594">
            <v>94586146</v>
          </cell>
        </row>
        <row r="22595">
          <cell r="C22595" t="str">
            <v>76210-83D70-LG8</v>
          </cell>
          <cell r="D22595">
            <v>94586147</v>
          </cell>
        </row>
        <row r="22596">
          <cell r="C22596" t="str">
            <v>76210-83D70-LK0</v>
          </cell>
          <cell r="D22596">
            <v>94586148</v>
          </cell>
        </row>
        <row r="22597">
          <cell r="C22597" t="str">
            <v>76210-83D70-LK3</v>
          </cell>
          <cell r="D22597">
            <v>94586149</v>
          </cell>
        </row>
        <row r="22598">
          <cell r="C22598" t="str">
            <v>76210-85D00</v>
          </cell>
          <cell r="D22598">
            <v>94586150</v>
          </cell>
        </row>
        <row r="22599">
          <cell r="C22599" t="str">
            <v>76210-85D00-LG9</v>
          </cell>
          <cell r="D22599">
            <v>94586151</v>
          </cell>
        </row>
        <row r="22600">
          <cell r="C22600" t="str">
            <v>76210-85D00-LK1</v>
          </cell>
          <cell r="D22600">
            <v>94586152</v>
          </cell>
        </row>
        <row r="22601">
          <cell r="C22601" t="str">
            <v>76210-85D10</v>
          </cell>
          <cell r="D22601">
            <v>94586153</v>
          </cell>
        </row>
        <row r="22602">
          <cell r="C22602" t="str">
            <v>76210-85D10-LG8</v>
          </cell>
          <cell r="D22602">
            <v>94586154</v>
          </cell>
        </row>
        <row r="22603">
          <cell r="C22603" t="str">
            <v>76210-85D10-LK0</v>
          </cell>
          <cell r="D22603">
            <v>94586155</v>
          </cell>
        </row>
        <row r="22604">
          <cell r="C22604" t="str">
            <v>76210-85D10-LK3</v>
          </cell>
          <cell r="D22604">
            <v>94586156</v>
          </cell>
        </row>
        <row r="22605">
          <cell r="C22605" t="str">
            <v>76210-85D20</v>
          </cell>
          <cell r="D22605">
            <v>94586157</v>
          </cell>
        </row>
        <row r="22606">
          <cell r="C22606" t="str">
            <v>76210-85D20-5TC</v>
          </cell>
          <cell r="D22606">
            <v>94586158</v>
          </cell>
        </row>
        <row r="22607">
          <cell r="C22607" t="str">
            <v>76211-78B00</v>
          </cell>
          <cell r="D22607">
            <v>94586159</v>
          </cell>
        </row>
        <row r="22608">
          <cell r="C22608" t="str">
            <v>76211-78B00-5TC</v>
          </cell>
          <cell r="D22608">
            <v>94586160</v>
          </cell>
        </row>
        <row r="22609">
          <cell r="C22609" t="str">
            <v>76221-78B00</v>
          </cell>
          <cell r="D22609">
            <v>94586161</v>
          </cell>
        </row>
        <row r="22610">
          <cell r="C22610" t="str">
            <v>76221-78B00-5TC</v>
          </cell>
          <cell r="D22610">
            <v>94586162</v>
          </cell>
        </row>
        <row r="22611">
          <cell r="C22611" t="str">
            <v>76221A85501</v>
          </cell>
          <cell r="D22611">
            <v>94586163</v>
          </cell>
        </row>
        <row r="22612">
          <cell r="C22612" t="str">
            <v>76221A85511</v>
          </cell>
          <cell r="D22612">
            <v>94586164</v>
          </cell>
        </row>
        <row r="22613">
          <cell r="C22613" t="str">
            <v>76221A85521</v>
          </cell>
          <cell r="D22613">
            <v>94586165</v>
          </cell>
        </row>
        <row r="22614">
          <cell r="C22614" t="str">
            <v>76221A85531</v>
          </cell>
          <cell r="D22614">
            <v>94586166</v>
          </cell>
        </row>
        <row r="22615">
          <cell r="C22615" t="str">
            <v>76230A70B00-F6</v>
          </cell>
          <cell r="D22615">
            <v>94586167</v>
          </cell>
        </row>
        <row r="22616">
          <cell r="C22616" t="str">
            <v>76230A78B20</v>
          </cell>
          <cell r="D22616">
            <v>94586168</v>
          </cell>
        </row>
        <row r="22617">
          <cell r="C22617" t="str">
            <v>76230A78B20-5TC</v>
          </cell>
          <cell r="D22617">
            <v>94586169</v>
          </cell>
        </row>
        <row r="22618">
          <cell r="C22618" t="str">
            <v>76230A78B30</v>
          </cell>
          <cell r="D22618">
            <v>94586170</v>
          </cell>
        </row>
        <row r="22619">
          <cell r="C22619" t="str">
            <v>76230A78B30-5TC</v>
          </cell>
          <cell r="D22619">
            <v>94586171</v>
          </cell>
        </row>
        <row r="22620">
          <cell r="C22620" t="str">
            <v>76230A78B40</v>
          </cell>
          <cell r="D22620">
            <v>94586172</v>
          </cell>
        </row>
        <row r="22621">
          <cell r="C22621" t="str">
            <v>76230A78B40-5TC</v>
          </cell>
          <cell r="D22621">
            <v>94586173</v>
          </cell>
        </row>
        <row r="22622">
          <cell r="C22622" t="str">
            <v>76240A78B21</v>
          </cell>
          <cell r="D22622">
            <v>94586174</v>
          </cell>
        </row>
        <row r="22623">
          <cell r="C22623" t="str">
            <v>76240A78B21-5TC</v>
          </cell>
          <cell r="D22623">
            <v>94586175</v>
          </cell>
        </row>
        <row r="22624">
          <cell r="C22624" t="str">
            <v>76240A78B31</v>
          </cell>
          <cell r="D22624">
            <v>94586176</v>
          </cell>
        </row>
        <row r="22625">
          <cell r="C22625" t="str">
            <v>76240A78B31-5TC</v>
          </cell>
          <cell r="D22625">
            <v>94586177</v>
          </cell>
        </row>
        <row r="22626">
          <cell r="C22626" t="str">
            <v>76251A72B00</v>
          </cell>
          <cell r="D22626">
            <v>94586178</v>
          </cell>
        </row>
        <row r="22627">
          <cell r="C22627" t="str">
            <v>76251A72B00-5TC</v>
          </cell>
          <cell r="D22627">
            <v>94586179</v>
          </cell>
        </row>
        <row r="22628">
          <cell r="C22628" t="str">
            <v>76252A72B01</v>
          </cell>
          <cell r="D22628">
            <v>94586180</v>
          </cell>
        </row>
        <row r="22629">
          <cell r="C22629" t="str">
            <v>76252A72B01-5TC</v>
          </cell>
          <cell r="D22629">
            <v>94586181</v>
          </cell>
        </row>
        <row r="22630">
          <cell r="C22630" t="str">
            <v>76260-83D00</v>
          </cell>
          <cell r="D22630">
            <v>94586182</v>
          </cell>
        </row>
        <row r="22631">
          <cell r="C22631" t="str">
            <v>76260-83D00-5TC</v>
          </cell>
          <cell r="D22631">
            <v>94586183</v>
          </cell>
        </row>
        <row r="22632">
          <cell r="C22632" t="str">
            <v>76260-83D10</v>
          </cell>
          <cell r="D22632">
            <v>94586184</v>
          </cell>
        </row>
        <row r="22633">
          <cell r="C22633" t="str">
            <v>76260-83D10-LG9</v>
          </cell>
          <cell r="D22633">
            <v>94586185</v>
          </cell>
        </row>
        <row r="22634">
          <cell r="C22634" t="str">
            <v>76260-83D10-LK1</v>
          </cell>
          <cell r="D22634">
            <v>94586186</v>
          </cell>
        </row>
        <row r="22635">
          <cell r="C22635" t="str">
            <v>76260-83D20</v>
          </cell>
          <cell r="D22635">
            <v>94586187</v>
          </cell>
        </row>
        <row r="22636">
          <cell r="C22636" t="str">
            <v>76260-83D20-LG8</v>
          </cell>
          <cell r="D22636">
            <v>94586188</v>
          </cell>
        </row>
        <row r="22637">
          <cell r="C22637" t="str">
            <v>76260-83D20-LK0</v>
          </cell>
          <cell r="D22637">
            <v>94586189</v>
          </cell>
        </row>
        <row r="22638">
          <cell r="C22638" t="str">
            <v>76260-83D20-LK3</v>
          </cell>
          <cell r="D22638">
            <v>94586190</v>
          </cell>
        </row>
        <row r="22639">
          <cell r="C22639" t="str">
            <v>76260-83D30</v>
          </cell>
          <cell r="D22639">
            <v>94586191</v>
          </cell>
        </row>
        <row r="22640">
          <cell r="C22640" t="str">
            <v>76260-83D30-5TC</v>
          </cell>
          <cell r="D22640">
            <v>94586192</v>
          </cell>
        </row>
        <row r="22641">
          <cell r="C22641" t="str">
            <v>76260-83D50</v>
          </cell>
          <cell r="D22641">
            <v>94586193</v>
          </cell>
        </row>
        <row r="22642">
          <cell r="C22642" t="str">
            <v>76260-83D50-5TC</v>
          </cell>
          <cell r="D22642">
            <v>94586194</v>
          </cell>
        </row>
        <row r="22643">
          <cell r="C22643" t="str">
            <v>76260-83D60</v>
          </cell>
          <cell r="D22643">
            <v>94586195</v>
          </cell>
        </row>
        <row r="22644">
          <cell r="C22644" t="str">
            <v>76260-83D60-LG9</v>
          </cell>
          <cell r="D22644">
            <v>94586196</v>
          </cell>
        </row>
        <row r="22645">
          <cell r="C22645" t="str">
            <v>76260-83D60-LK1</v>
          </cell>
          <cell r="D22645">
            <v>94586197</v>
          </cell>
        </row>
        <row r="22646">
          <cell r="C22646" t="str">
            <v>76260-83D70</v>
          </cell>
          <cell r="D22646">
            <v>94586198</v>
          </cell>
        </row>
        <row r="22647">
          <cell r="C22647" t="str">
            <v>76260-83D70-LG8</v>
          </cell>
          <cell r="D22647">
            <v>94586199</v>
          </cell>
        </row>
        <row r="22648">
          <cell r="C22648" t="str">
            <v>76260-83D70-LK0</v>
          </cell>
          <cell r="D22648">
            <v>94586200</v>
          </cell>
        </row>
        <row r="22649">
          <cell r="C22649" t="str">
            <v>76260-83D70-LK3</v>
          </cell>
          <cell r="D22649">
            <v>94586201</v>
          </cell>
        </row>
        <row r="22650">
          <cell r="C22650" t="str">
            <v>76260-85D00</v>
          </cell>
          <cell r="D22650">
            <v>94586202</v>
          </cell>
        </row>
        <row r="22651">
          <cell r="C22651" t="str">
            <v>76260-85D00-LG9</v>
          </cell>
          <cell r="D22651">
            <v>94586203</v>
          </cell>
        </row>
        <row r="22652">
          <cell r="C22652" t="str">
            <v>76260-85D00-LK1</v>
          </cell>
          <cell r="D22652">
            <v>94586204</v>
          </cell>
        </row>
        <row r="22653">
          <cell r="C22653" t="str">
            <v>76260-85D10</v>
          </cell>
          <cell r="D22653">
            <v>94586205</v>
          </cell>
        </row>
        <row r="22654">
          <cell r="C22654" t="str">
            <v>76260-85D10-LG8</v>
          </cell>
          <cell r="D22654">
            <v>94586206</v>
          </cell>
        </row>
        <row r="22655">
          <cell r="C22655" t="str">
            <v>76260-85D10-LK0</v>
          </cell>
          <cell r="D22655">
            <v>94586207</v>
          </cell>
        </row>
        <row r="22656">
          <cell r="C22656" t="str">
            <v>76260-85D10-LK3</v>
          </cell>
          <cell r="D22656">
            <v>94586208</v>
          </cell>
        </row>
        <row r="22657">
          <cell r="C22657" t="str">
            <v>76260-85D20</v>
          </cell>
          <cell r="D22657">
            <v>94586209</v>
          </cell>
        </row>
        <row r="22658">
          <cell r="C22658" t="str">
            <v>76260-85D20-5TC</v>
          </cell>
          <cell r="D22658">
            <v>94586210</v>
          </cell>
        </row>
        <row r="22659">
          <cell r="C22659" t="str">
            <v>76281-72B00</v>
          </cell>
          <cell r="D22659">
            <v>94586211</v>
          </cell>
        </row>
        <row r="22660">
          <cell r="C22660" t="str">
            <v>76281-72B00-5TC</v>
          </cell>
          <cell r="D22660">
            <v>94586212</v>
          </cell>
        </row>
        <row r="22661">
          <cell r="C22661" t="str">
            <v>76282-72B01</v>
          </cell>
          <cell r="D22661">
            <v>94586213</v>
          </cell>
        </row>
        <row r="22662">
          <cell r="C22662" t="str">
            <v>76282-72B01-5TC</v>
          </cell>
          <cell r="D22662">
            <v>94586214</v>
          </cell>
        </row>
        <row r="22663">
          <cell r="C22663" t="str">
            <v>762S1A83D00</v>
          </cell>
          <cell r="D22663">
            <v>94586215</v>
          </cell>
        </row>
        <row r="22664">
          <cell r="C22664" t="str">
            <v>762S1A83D00-5TC</v>
          </cell>
          <cell r="D22664">
            <v>94586216</v>
          </cell>
        </row>
        <row r="22665">
          <cell r="C22665" t="str">
            <v>762S1A83D10</v>
          </cell>
          <cell r="D22665">
            <v>94586217</v>
          </cell>
        </row>
        <row r="22666">
          <cell r="C22666" t="str">
            <v>762S1A83D10-LG9</v>
          </cell>
          <cell r="D22666">
            <v>94586218</v>
          </cell>
        </row>
        <row r="22667">
          <cell r="C22667" t="str">
            <v>762S1A83D10-LK1</v>
          </cell>
          <cell r="D22667">
            <v>94586219</v>
          </cell>
        </row>
        <row r="22668">
          <cell r="C22668" t="str">
            <v>762S1A83D20</v>
          </cell>
          <cell r="D22668">
            <v>94586220</v>
          </cell>
        </row>
        <row r="22669">
          <cell r="C22669" t="str">
            <v>762S1A83D20-LG8</v>
          </cell>
          <cell r="D22669">
            <v>94586221</v>
          </cell>
        </row>
        <row r="22670">
          <cell r="C22670" t="str">
            <v>762S1A83D20-LK0</v>
          </cell>
          <cell r="D22670">
            <v>94586222</v>
          </cell>
        </row>
        <row r="22671">
          <cell r="C22671" t="str">
            <v>762S1A83D20-LK3</v>
          </cell>
          <cell r="D22671">
            <v>94586223</v>
          </cell>
        </row>
        <row r="22672">
          <cell r="C22672" t="str">
            <v>762S1A83D30</v>
          </cell>
          <cell r="D22672">
            <v>94586224</v>
          </cell>
        </row>
        <row r="22673">
          <cell r="C22673" t="str">
            <v>762S1A83D30-5TC</v>
          </cell>
          <cell r="D22673">
            <v>94586225</v>
          </cell>
        </row>
        <row r="22674">
          <cell r="C22674" t="str">
            <v>762S1A83D50</v>
          </cell>
          <cell r="D22674">
            <v>94586226</v>
          </cell>
        </row>
        <row r="22675">
          <cell r="C22675" t="str">
            <v>762S1A83D50-5TC</v>
          </cell>
          <cell r="D22675">
            <v>94586227</v>
          </cell>
        </row>
        <row r="22676">
          <cell r="C22676" t="str">
            <v>762S1A83D60</v>
          </cell>
          <cell r="D22676">
            <v>94586228</v>
          </cell>
        </row>
        <row r="22677">
          <cell r="C22677" t="str">
            <v>762S1A83D60-LG9</v>
          </cell>
          <cell r="D22677">
            <v>94586229</v>
          </cell>
        </row>
        <row r="22678">
          <cell r="C22678" t="str">
            <v>762S1A83D60-LK1</v>
          </cell>
          <cell r="D22678">
            <v>94586230</v>
          </cell>
        </row>
        <row r="22679">
          <cell r="C22679" t="str">
            <v>762S1A83D70</v>
          </cell>
          <cell r="D22679">
            <v>94586231</v>
          </cell>
        </row>
        <row r="22680">
          <cell r="C22680" t="str">
            <v>762S1A83D70-LG8</v>
          </cell>
          <cell r="D22680">
            <v>94586232</v>
          </cell>
        </row>
        <row r="22681">
          <cell r="C22681" t="str">
            <v>762S1A83D70-LK0</v>
          </cell>
          <cell r="D22681">
            <v>94586233</v>
          </cell>
        </row>
        <row r="22682">
          <cell r="C22682" t="str">
            <v>762S1A83D70-LK3</v>
          </cell>
          <cell r="D22682">
            <v>94586234</v>
          </cell>
        </row>
        <row r="22683">
          <cell r="C22683" t="str">
            <v>762S1A85D00</v>
          </cell>
          <cell r="D22683">
            <v>94586235</v>
          </cell>
        </row>
        <row r="22684">
          <cell r="C22684" t="str">
            <v>762S1A85D00-LG9</v>
          </cell>
          <cell r="D22684">
            <v>94586236</v>
          </cell>
        </row>
        <row r="22685">
          <cell r="C22685" t="str">
            <v>762S1A85D00-LK1</v>
          </cell>
          <cell r="D22685">
            <v>94586237</v>
          </cell>
        </row>
        <row r="22686">
          <cell r="C22686" t="str">
            <v>762S1A85D10</v>
          </cell>
          <cell r="D22686">
            <v>94586238</v>
          </cell>
        </row>
        <row r="22687">
          <cell r="C22687" t="str">
            <v>762S1A85D10-LG8</v>
          </cell>
          <cell r="D22687">
            <v>94586239</v>
          </cell>
        </row>
        <row r="22688">
          <cell r="C22688" t="str">
            <v>762S1A85D10-LK0</v>
          </cell>
          <cell r="D22688">
            <v>94586240</v>
          </cell>
        </row>
        <row r="22689">
          <cell r="C22689" t="str">
            <v>762S1A85D10-LK3</v>
          </cell>
          <cell r="D22689">
            <v>94586241</v>
          </cell>
        </row>
        <row r="22690">
          <cell r="C22690" t="str">
            <v>762S1A85D20</v>
          </cell>
          <cell r="D22690">
            <v>94586242</v>
          </cell>
        </row>
        <row r="22691">
          <cell r="C22691" t="str">
            <v>762S1A85D20-5TC</v>
          </cell>
          <cell r="D22691">
            <v>94586243</v>
          </cell>
        </row>
        <row r="22692">
          <cell r="C22692" t="str">
            <v>762S2A83D00</v>
          </cell>
          <cell r="D22692">
            <v>94586244</v>
          </cell>
        </row>
        <row r="22693">
          <cell r="C22693" t="str">
            <v>762S2A83D00-5TC</v>
          </cell>
          <cell r="D22693">
            <v>94586245</v>
          </cell>
        </row>
        <row r="22694">
          <cell r="C22694" t="str">
            <v>762S2A83D10</v>
          </cell>
          <cell r="D22694">
            <v>94586246</v>
          </cell>
        </row>
        <row r="22695">
          <cell r="C22695" t="str">
            <v>762S2A83D10-LG9</v>
          </cell>
          <cell r="D22695">
            <v>94586247</v>
          </cell>
        </row>
        <row r="22696">
          <cell r="C22696" t="str">
            <v>762S2A83D10-LK1</v>
          </cell>
          <cell r="D22696">
            <v>94586248</v>
          </cell>
        </row>
        <row r="22697">
          <cell r="C22697" t="str">
            <v>762S2A83D20</v>
          </cell>
          <cell r="D22697">
            <v>94586249</v>
          </cell>
        </row>
        <row r="22698">
          <cell r="C22698" t="str">
            <v>762S2A83D20-LG8</v>
          </cell>
          <cell r="D22698">
            <v>94586250</v>
          </cell>
        </row>
        <row r="22699">
          <cell r="C22699" t="str">
            <v>762S2A83D20-LK0</v>
          </cell>
          <cell r="D22699">
            <v>94586251</v>
          </cell>
        </row>
        <row r="22700">
          <cell r="C22700" t="str">
            <v>762S2A83D20-LK3</v>
          </cell>
          <cell r="D22700">
            <v>94586252</v>
          </cell>
        </row>
        <row r="22701">
          <cell r="C22701" t="str">
            <v>762S2A83D30</v>
          </cell>
          <cell r="D22701">
            <v>94586253</v>
          </cell>
        </row>
        <row r="22702">
          <cell r="C22702" t="str">
            <v>762S2A83D30-5TC</v>
          </cell>
          <cell r="D22702">
            <v>94586254</v>
          </cell>
        </row>
        <row r="22703">
          <cell r="C22703" t="str">
            <v>762S2A83D50</v>
          </cell>
          <cell r="D22703">
            <v>94586255</v>
          </cell>
        </row>
        <row r="22704">
          <cell r="C22704" t="str">
            <v>762S2A83D50-5TC</v>
          </cell>
          <cell r="D22704">
            <v>94586256</v>
          </cell>
        </row>
        <row r="22705">
          <cell r="C22705" t="str">
            <v>762S2A83D60</v>
          </cell>
          <cell r="D22705">
            <v>94586257</v>
          </cell>
        </row>
        <row r="22706">
          <cell r="C22706" t="str">
            <v>762S2A83D60-LG9</v>
          </cell>
          <cell r="D22706">
            <v>94586258</v>
          </cell>
        </row>
        <row r="22707">
          <cell r="C22707" t="str">
            <v>762S2A83D60-LK1</v>
          </cell>
          <cell r="D22707">
            <v>94586259</v>
          </cell>
        </row>
        <row r="22708">
          <cell r="C22708" t="str">
            <v>762S2A83D70</v>
          </cell>
          <cell r="D22708">
            <v>94586260</v>
          </cell>
        </row>
        <row r="22709">
          <cell r="C22709" t="str">
            <v>762S2A83D70-LG8</v>
          </cell>
          <cell r="D22709">
            <v>94586261</v>
          </cell>
        </row>
        <row r="22710">
          <cell r="C22710" t="str">
            <v>762S2A83D70-LK0</v>
          </cell>
          <cell r="D22710">
            <v>94586262</v>
          </cell>
        </row>
        <row r="22711">
          <cell r="C22711" t="str">
            <v>762S2A83D70-LK3</v>
          </cell>
          <cell r="D22711">
            <v>94586263</v>
          </cell>
        </row>
        <row r="22712">
          <cell r="C22712" t="str">
            <v>762S2A85D00</v>
          </cell>
          <cell r="D22712">
            <v>94586264</v>
          </cell>
        </row>
        <row r="22713">
          <cell r="C22713" t="str">
            <v>762S2A85D00-LG9</v>
          </cell>
          <cell r="D22713">
            <v>94586265</v>
          </cell>
        </row>
        <row r="22714">
          <cell r="C22714" t="str">
            <v>762S2A85D00-LK1</v>
          </cell>
          <cell r="D22714">
            <v>94586266</v>
          </cell>
        </row>
        <row r="22715">
          <cell r="C22715" t="str">
            <v>762S2A85D10</v>
          </cell>
          <cell r="D22715">
            <v>94586267</v>
          </cell>
        </row>
        <row r="22716">
          <cell r="C22716" t="str">
            <v>762S2A85D10-LG8</v>
          </cell>
          <cell r="D22716">
            <v>94586268</v>
          </cell>
        </row>
        <row r="22717">
          <cell r="C22717" t="str">
            <v>762S2A85D10-LK0</v>
          </cell>
          <cell r="D22717">
            <v>94586269</v>
          </cell>
        </row>
        <row r="22718">
          <cell r="C22718" t="str">
            <v>762S2A85D10-LK3</v>
          </cell>
          <cell r="D22718">
            <v>94586270</v>
          </cell>
        </row>
        <row r="22719">
          <cell r="C22719" t="str">
            <v>762S2A85D20</v>
          </cell>
          <cell r="D22719">
            <v>94586271</v>
          </cell>
        </row>
        <row r="22720">
          <cell r="C22720" t="str">
            <v>762S2A85D20-5TC</v>
          </cell>
          <cell r="D22720">
            <v>94586272</v>
          </cell>
        </row>
        <row r="22721">
          <cell r="C22721" t="str">
            <v>77100-70B00-F1</v>
          </cell>
          <cell r="D22721">
            <v>94586273</v>
          </cell>
        </row>
        <row r="22722">
          <cell r="C22722" t="str">
            <v>77110A80D00</v>
          </cell>
          <cell r="D22722">
            <v>94586274</v>
          </cell>
        </row>
        <row r="22723">
          <cell r="C22723" t="str">
            <v>77110A80D00-5PK</v>
          </cell>
          <cell r="D22723">
            <v>94586275</v>
          </cell>
        </row>
        <row r="22724">
          <cell r="C22724" t="str">
            <v>77111-78000</v>
          </cell>
          <cell r="D22724">
            <v>94586276</v>
          </cell>
        </row>
        <row r="22725">
          <cell r="C22725" t="str">
            <v>77111-78000</v>
          </cell>
          <cell r="D22725">
            <v>94586276</v>
          </cell>
        </row>
        <row r="22726">
          <cell r="C22726" t="str">
            <v>77111-78000       ???</v>
          </cell>
          <cell r="D22726">
            <v>94586276</v>
          </cell>
        </row>
        <row r="22727">
          <cell r="C22727" t="str">
            <v>77111-78000-000</v>
          </cell>
          <cell r="D22727">
            <v>94586276</v>
          </cell>
        </row>
        <row r="22728">
          <cell r="C22728" t="str">
            <v>77111-78010</v>
          </cell>
          <cell r="D22728">
            <v>94580464</v>
          </cell>
        </row>
        <row r="22729">
          <cell r="C22729" t="str">
            <v>77111-78010</v>
          </cell>
          <cell r="D22729">
            <v>94580464</v>
          </cell>
        </row>
        <row r="22730">
          <cell r="C22730" t="str">
            <v>77111-78010-000</v>
          </cell>
          <cell r="D22730">
            <v>94580464</v>
          </cell>
        </row>
        <row r="22731">
          <cell r="C22731" t="str">
            <v>77111A83D00</v>
          </cell>
          <cell r="D22731">
            <v>94586278</v>
          </cell>
        </row>
        <row r="22732">
          <cell r="C22732" t="str">
            <v>77111A83D00-5PK</v>
          </cell>
          <cell r="D22732">
            <v>94586279</v>
          </cell>
        </row>
        <row r="22733">
          <cell r="C22733" t="str">
            <v>77112-83D00</v>
          </cell>
          <cell r="D22733">
            <v>94586280</v>
          </cell>
        </row>
        <row r="22734">
          <cell r="C22734" t="str">
            <v>77151-70B01</v>
          </cell>
          <cell r="D22734">
            <v>94586281</v>
          </cell>
        </row>
        <row r="22735">
          <cell r="C22735" t="str">
            <v>77151-70B01-000</v>
          </cell>
          <cell r="D22735">
            <v>94586281</v>
          </cell>
        </row>
        <row r="22736">
          <cell r="C22736" t="str">
            <v>77181A70B00</v>
          </cell>
          <cell r="D22736">
            <v>94586282</v>
          </cell>
        </row>
        <row r="22737">
          <cell r="C22737" t="str">
            <v>77191-70B00</v>
          </cell>
          <cell r="D22737">
            <v>94586283</v>
          </cell>
        </row>
        <row r="22738">
          <cell r="C22738" t="str">
            <v>77191-70B00-000</v>
          </cell>
          <cell r="D22738">
            <v>94586283</v>
          </cell>
        </row>
        <row r="22739">
          <cell r="C22739" t="str">
            <v>77191A78B00</v>
          </cell>
          <cell r="D22739">
            <v>94586284</v>
          </cell>
        </row>
        <row r="22740">
          <cell r="C22740" t="str">
            <v>771S1-83D00-5PK</v>
          </cell>
          <cell r="D22740">
            <v>94586275</v>
          </cell>
        </row>
        <row r="22741">
          <cell r="C22741" t="str">
            <v>77202-78E01</v>
          </cell>
          <cell r="D22741">
            <v>94586285</v>
          </cell>
        </row>
        <row r="22742">
          <cell r="C22742" t="str">
            <v>77210-78B62</v>
          </cell>
          <cell r="D22742">
            <v>94586286</v>
          </cell>
        </row>
        <row r="22743">
          <cell r="C22743" t="str">
            <v>77210-78B62-10L</v>
          </cell>
          <cell r="D22743">
            <v>94586287</v>
          </cell>
        </row>
        <row r="22744">
          <cell r="C22744" t="str">
            <v>77210-78B62-CG1</v>
          </cell>
          <cell r="D22744">
            <v>94586288</v>
          </cell>
        </row>
        <row r="22745">
          <cell r="C22745" t="str">
            <v>77215-78B60</v>
          </cell>
          <cell r="D22745">
            <v>94586289</v>
          </cell>
        </row>
        <row r="22746">
          <cell r="C22746" t="str">
            <v>77215-78B60-10L</v>
          </cell>
          <cell r="D22746">
            <v>94586290</v>
          </cell>
        </row>
        <row r="22747">
          <cell r="C22747" t="str">
            <v>77215-78B60-CG1</v>
          </cell>
          <cell r="D22747">
            <v>94586291</v>
          </cell>
        </row>
        <row r="22748">
          <cell r="C22748" t="str">
            <v>77220-78B62</v>
          </cell>
          <cell r="D22748">
            <v>94586292</v>
          </cell>
        </row>
        <row r="22749">
          <cell r="C22749" t="str">
            <v>77220-78B62-10L</v>
          </cell>
          <cell r="D22749">
            <v>94586293</v>
          </cell>
        </row>
        <row r="22750">
          <cell r="C22750" t="str">
            <v>77220-78B62-CG1</v>
          </cell>
          <cell r="D22750">
            <v>94586294</v>
          </cell>
        </row>
        <row r="22751">
          <cell r="C22751" t="str">
            <v>77230-78B62</v>
          </cell>
          <cell r="D22751">
            <v>94586295</v>
          </cell>
        </row>
        <row r="22752">
          <cell r="C22752" t="str">
            <v>77230-78B62-10L</v>
          </cell>
          <cell r="D22752">
            <v>94586296</v>
          </cell>
        </row>
        <row r="22753">
          <cell r="C22753" t="str">
            <v>77230-78B62-CG1</v>
          </cell>
          <cell r="D22753">
            <v>94586297</v>
          </cell>
        </row>
        <row r="22754">
          <cell r="C22754" t="str">
            <v>77240-78B62</v>
          </cell>
          <cell r="D22754">
            <v>94586298</v>
          </cell>
        </row>
        <row r="22755">
          <cell r="C22755" t="str">
            <v>77240-78B62-10L</v>
          </cell>
          <cell r="D22755">
            <v>94586299</v>
          </cell>
        </row>
        <row r="22756">
          <cell r="C22756" t="str">
            <v>77240-78B62-CG1</v>
          </cell>
          <cell r="D22756">
            <v>94586300</v>
          </cell>
        </row>
        <row r="22757">
          <cell r="C22757" t="str">
            <v>77311-85500</v>
          </cell>
          <cell r="D22757">
            <v>94586301</v>
          </cell>
        </row>
        <row r="22758">
          <cell r="C22758" t="str">
            <v>77311-85500-5PK</v>
          </cell>
          <cell r="D22758">
            <v>94586301</v>
          </cell>
        </row>
        <row r="22759">
          <cell r="C22759" t="str">
            <v>77311-85500-5PK</v>
          </cell>
          <cell r="D22759">
            <v>94586302</v>
          </cell>
        </row>
        <row r="22760">
          <cell r="C22760" t="str">
            <v>77361-85500</v>
          </cell>
          <cell r="D22760">
            <v>94586303</v>
          </cell>
        </row>
        <row r="22761">
          <cell r="C22761" t="str">
            <v>77361-85500-5PK</v>
          </cell>
          <cell r="D22761">
            <v>94586303</v>
          </cell>
        </row>
        <row r="22762">
          <cell r="C22762" t="str">
            <v>77361-85500-5PK</v>
          </cell>
          <cell r="D22762">
            <v>94586304</v>
          </cell>
        </row>
        <row r="22763">
          <cell r="C22763" t="str">
            <v>77410A70011</v>
          </cell>
          <cell r="D22763">
            <v>94586305</v>
          </cell>
        </row>
        <row r="22764">
          <cell r="C22764" t="str">
            <v>77420A70601</v>
          </cell>
          <cell r="D22764">
            <v>94586306</v>
          </cell>
        </row>
        <row r="22765">
          <cell r="C22765" t="str">
            <v>77421-85742</v>
          </cell>
          <cell r="D22765">
            <v>94586307</v>
          </cell>
        </row>
        <row r="22766">
          <cell r="C22766" t="str">
            <v>77431-85742</v>
          </cell>
          <cell r="D22766">
            <v>94586308</v>
          </cell>
        </row>
        <row r="22767">
          <cell r="C22767" t="str">
            <v>77510-78B61</v>
          </cell>
          <cell r="D22767">
            <v>94586309</v>
          </cell>
        </row>
        <row r="22768">
          <cell r="C22768" t="str">
            <v>77510-78B61-10L</v>
          </cell>
          <cell r="D22768">
            <v>94586310</v>
          </cell>
        </row>
        <row r="22769">
          <cell r="C22769" t="str">
            <v>77510-78B61-CG1</v>
          </cell>
          <cell r="D22769">
            <v>94586311</v>
          </cell>
        </row>
        <row r="22770">
          <cell r="C22770" t="str">
            <v>77510A78B01</v>
          </cell>
          <cell r="D22770">
            <v>94586312</v>
          </cell>
        </row>
        <row r="22771">
          <cell r="C22771" t="str">
            <v>77510A78B01-5PK</v>
          </cell>
          <cell r="D22771">
            <v>94586313</v>
          </cell>
        </row>
        <row r="22772">
          <cell r="C22772" t="str">
            <v>77515-78B60</v>
          </cell>
          <cell r="D22772">
            <v>94586314</v>
          </cell>
        </row>
        <row r="22773">
          <cell r="C22773" t="str">
            <v>77515-78B60-10L</v>
          </cell>
          <cell r="D22773">
            <v>94586315</v>
          </cell>
        </row>
        <row r="22774">
          <cell r="C22774" t="str">
            <v>77515-78B60-CG1</v>
          </cell>
          <cell r="D22774">
            <v>94586316</v>
          </cell>
        </row>
        <row r="22775">
          <cell r="C22775" t="str">
            <v>77520-78B61</v>
          </cell>
          <cell r="D22775">
            <v>94586317</v>
          </cell>
        </row>
        <row r="22776">
          <cell r="C22776" t="str">
            <v>77520-78B61-10L</v>
          </cell>
          <cell r="D22776">
            <v>94586318</v>
          </cell>
        </row>
        <row r="22777">
          <cell r="C22777" t="str">
            <v>77520-78B61-CG1</v>
          </cell>
          <cell r="D22777">
            <v>94586319</v>
          </cell>
        </row>
        <row r="22778">
          <cell r="C22778" t="str">
            <v>77520A78B01</v>
          </cell>
          <cell r="D22778">
            <v>94586320</v>
          </cell>
        </row>
        <row r="22779">
          <cell r="C22779" t="str">
            <v>77520A78B01-5PK</v>
          </cell>
          <cell r="D22779">
            <v>94586321</v>
          </cell>
        </row>
        <row r="22780">
          <cell r="C22780" t="str">
            <v>77530-78B60</v>
          </cell>
          <cell r="D22780">
            <v>94586322</v>
          </cell>
        </row>
        <row r="22781">
          <cell r="C22781" t="str">
            <v>77530-78B60-10L</v>
          </cell>
          <cell r="D22781">
            <v>94586323</v>
          </cell>
        </row>
        <row r="22782">
          <cell r="C22782" t="str">
            <v>77530-78B60-CG1</v>
          </cell>
          <cell r="D22782">
            <v>94586324</v>
          </cell>
        </row>
        <row r="22783">
          <cell r="C22783" t="str">
            <v>77530A78B01</v>
          </cell>
          <cell r="D22783">
            <v>94586325</v>
          </cell>
        </row>
        <row r="22784">
          <cell r="C22784" t="str">
            <v>77530A78B01-5PK</v>
          </cell>
          <cell r="D22784">
            <v>94586326</v>
          </cell>
        </row>
        <row r="22785">
          <cell r="C22785" t="str">
            <v>77540-78B60</v>
          </cell>
          <cell r="D22785">
            <v>94586327</v>
          </cell>
        </row>
        <row r="22786">
          <cell r="C22786" t="str">
            <v>77540-78B60-10L</v>
          </cell>
          <cell r="D22786">
            <v>94586328</v>
          </cell>
        </row>
        <row r="22787">
          <cell r="C22787" t="str">
            <v>77540-78B60-CG1</v>
          </cell>
          <cell r="D22787">
            <v>94586329</v>
          </cell>
        </row>
        <row r="22788">
          <cell r="C22788" t="str">
            <v>77540A78B01</v>
          </cell>
          <cell r="D22788">
            <v>94586330</v>
          </cell>
        </row>
        <row r="22789">
          <cell r="C22789" t="str">
            <v>77540A78B01-5PK</v>
          </cell>
          <cell r="D22789">
            <v>94586331</v>
          </cell>
        </row>
        <row r="22790">
          <cell r="C22790" t="str">
            <v>77550-78B60</v>
          </cell>
          <cell r="D22790">
            <v>94586332</v>
          </cell>
        </row>
        <row r="22791">
          <cell r="C22791" t="str">
            <v>77550-78B60-10L</v>
          </cell>
          <cell r="D22791">
            <v>94586333</v>
          </cell>
        </row>
        <row r="22792">
          <cell r="C22792" t="str">
            <v>77550-78B60-CG1</v>
          </cell>
          <cell r="D22792">
            <v>94586334</v>
          </cell>
        </row>
        <row r="22793">
          <cell r="C22793" t="str">
            <v>77550A78B01</v>
          </cell>
          <cell r="D22793">
            <v>94586335</v>
          </cell>
        </row>
        <row r="22794">
          <cell r="C22794" t="str">
            <v>77550A78B01-5PK</v>
          </cell>
          <cell r="D22794">
            <v>94586336</v>
          </cell>
        </row>
        <row r="22795">
          <cell r="C22795" t="str">
            <v>77560-78B60</v>
          </cell>
          <cell r="D22795">
            <v>94586337</v>
          </cell>
        </row>
        <row r="22796">
          <cell r="C22796" t="str">
            <v>77560-78B60-10L</v>
          </cell>
          <cell r="D22796">
            <v>94586338</v>
          </cell>
        </row>
        <row r="22797">
          <cell r="C22797" t="str">
            <v>77560-78B60-CG1</v>
          </cell>
          <cell r="D22797">
            <v>94586339</v>
          </cell>
        </row>
        <row r="22798">
          <cell r="C22798" t="str">
            <v>77560A78B01</v>
          </cell>
          <cell r="D22798">
            <v>94586340</v>
          </cell>
        </row>
        <row r="22799">
          <cell r="C22799" t="str">
            <v>77560A78B01-5PK</v>
          </cell>
          <cell r="D22799">
            <v>94586341</v>
          </cell>
        </row>
        <row r="22800">
          <cell r="C22800" t="str">
            <v>77570-78B61</v>
          </cell>
          <cell r="D22800">
            <v>94586342</v>
          </cell>
        </row>
        <row r="22801">
          <cell r="C22801" t="str">
            <v>77570-78B61-10L</v>
          </cell>
          <cell r="D22801">
            <v>94586343</v>
          </cell>
        </row>
        <row r="22802">
          <cell r="C22802" t="str">
            <v>77570-78B61-CG1</v>
          </cell>
          <cell r="D22802">
            <v>94586344</v>
          </cell>
        </row>
        <row r="22803">
          <cell r="C22803" t="str">
            <v>77575-78B60</v>
          </cell>
          <cell r="D22803">
            <v>94586345</v>
          </cell>
        </row>
        <row r="22804">
          <cell r="C22804" t="str">
            <v>77575-78B60-10L</v>
          </cell>
          <cell r="D22804">
            <v>94586346</v>
          </cell>
        </row>
        <row r="22805">
          <cell r="C22805" t="str">
            <v>77575-78B60-CG1</v>
          </cell>
          <cell r="D22805">
            <v>94586347</v>
          </cell>
        </row>
        <row r="22806">
          <cell r="C22806" t="str">
            <v>77580-78B61</v>
          </cell>
          <cell r="D22806">
            <v>94586348</v>
          </cell>
        </row>
        <row r="22807">
          <cell r="C22807" t="str">
            <v>77580-78B61-10L</v>
          </cell>
          <cell r="D22807">
            <v>94586349</v>
          </cell>
        </row>
        <row r="22808">
          <cell r="C22808" t="str">
            <v>77580-78B61-CG1</v>
          </cell>
          <cell r="D22808">
            <v>94586350</v>
          </cell>
        </row>
        <row r="22809">
          <cell r="C22809" t="str">
            <v>77585-78B60</v>
          </cell>
          <cell r="D22809">
            <v>94586351</v>
          </cell>
        </row>
        <row r="22810">
          <cell r="C22810" t="str">
            <v>77585-78B60-10L</v>
          </cell>
          <cell r="D22810">
            <v>94586352</v>
          </cell>
        </row>
        <row r="22811">
          <cell r="C22811" t="str">
            <v>77585-78B60-CG1</v>
          </cell>
          <cell r="D22811">
            <v>94586353</v>
          </cell>
        </row>
        <row r="22812">
          <cell r="C22812" t="str">
            <v>77590-78B60</v>
          </cell>
          <cell r="D22812">
            <v>94586354</v>
          </cell>
        </row>
        <row r="22813">
          <cell r="C22813" t="str">
            <v>77590-78B60-5RB</v>
          </cell>
          <cell r="D22813">
            <v>94586355</v>
          </cell>
        </row>
        <row r="22814">
          <cell r="C22814" t="str">
            <v>77591-75000</v>
          </cell>
          <cell r="D22814">
            <v>94580465</v>
          </cell>
        </row>
        <row r="22815">
          <cell r="C22815" t="str">
            <v>77599-78B60</v>
          </cell>
          <cell r="D22815">
            <v>94586357</v>
          </cell>
        </row>
        <row r="22816">
          <cell r="C22816" t="str">
            <v>77628-72B00-000</v>
          </cell>
          <cell r="D22816" t="str">
            <v>tbd</v>
          </cell>
        </row>
        <row r="22817">
          <cell r="C22817" t="str">
            <v>77638-72B00-000</v>
          </cell>
          <cell r="D22817" t="str">
            <v>tbd</v>
          </cell>
        </row>
        <row r="22818">
          <cell r="C22818" t="str">
            <v>77700-83D10-F</v>
          </cell>
          <cell r="D22818">
            <v>94586358</v>
          </cell>
        </row>
        <row r="22819">
          <cell r="C22819" t="str">
            <v>77700A80D00-F6</v>
          </cell>
          <cell r="D22819">
            <v>94586359</v>
          </cell>
        </row>
        <row r="22820">
          <cell r="C22820" t="str">
            <v>77710-83D00</v>
          </cell>
          <cell r="D22820">
            <v>94586360</v>
          </cell>
        </row>
        <row r="22821">
          <cell r="C22821" t="str">
            <v>77710A80D00</v>
          </cell>
          <cell r="D22821">
            <v>94586361</v>
          </cell>
        </row>
        <row r="22822">
          <cell r="C22822" t="str">
            <v>77710A80D00-702</v>
          </cell>
          <cell r="D22822">
            <v>94586362</v>
          </cell>
        </row>
        <row r="22823">
          <cell r="C22823" t="str">
            <v>77710A80D00-704</v>
          </cell>
          <cell r="D22823">
            <v>94586363</v>
          </cell>
        </row>
        <row r="22824">
          <cell r="C22824" t="str">
            <v>77710A80D10</v>
          </cell>
          <cell r="D22824">
            <v>94586364</v>
          </cell>
        </row>
        <row r="22825">
          <cell r="C22825" t="str">
            <v>77710A80D10-702</v>
          </cell>
          <cell r="D22825">
            <v>94586365</v>
          </cell>
        </row>
        <row r="22826">
          <cell r="C22826" t="str">
            <v>77710A80D10-704</v>
          </cell>
          <cell r="D22826">
            <v>94586366</v>
          </cell>
        </row>
        <row r="22827">
          <cell r="C22827" t="str">
            <v>77710A80D20</v>
          </cell>
          <cell r="D22827">
            <v>94586367</v>
          </cell>
        </row>
        <row r="22828">
          <cell r="C22828" t="str">
            <v>77710A80D20-702</v>
          </cell>
          <cell r="D22828">
            <v>94586368</v>
          </cell>
        </row>
        <row r="22829">
          <cell r="C22829" t="str">
            <v>77710A80D20-704</v>
          </cell>
          <cell r="D22829">
            <v>94586369</v>
          </cell>
        </row>
        <row r="22830">
          <cell r="C22830" t="str">
            <v>77710A83D00-000</v>
          </cell>
          <cell r="D22830">
            <v>94586372</v>
          </cell>
        </row>
        <row r="22831">
          <cell r="C22831" t="str">
            <v>77710A83D00-7A4</v>
          </cell>
          <cell r="D22831">
            <v>96915729</v>
          </cell>
        </row>
        <row r="22832">
          <cell r="C22832" t="str">
            <v>77710A83D00-7A4</v>
          </cell>
          <cell r="D22832">
            <v>94586372</v>
          </cell>
        </row>
        <row r="22833">
          <cell r="C22833" t="str">
            <v>77710A83D01</v>
          </cell>
          <cell r="D22833">
            <v>94586370</v>
          </cell>
        </row>
        <row r="22834">
          <cell r="C22834" t="str">
            <v>77710A83D01-7A1</v>
          </cell>
          <cell r="D22834">
            <v>94586371</v>
          </cell>
        </row>
        <row r="22835">
          <cell r="C22835" t="str">
            <v>77710A83D01-7A4</v>
          </cell>
          <cell r="D22835">
            <v>94586372</v>
          </cell>
        </row>
        <row r="22836">
          <cell r="C22836" t="str">
            <v>77710A83D11</v>
          </cell>
          <cell r="D22836">
            <v>94586373</v>
          </cell>
        </row>
        <row r="22837">
          <cell r="C22837" t="str">
            <v>77710A83D11-701</v>
          </cell>
          <cell r="D22837">
            <v>94586374</v>
          </cell>
        </row>
        <row r="22838">
          <cell r="C22838" t="str">
            <v>77710A83D11-702</v>
          </cell>
          <cell r="D22838">
            <v>94586375</v>
          </cell>
        </row>
        <row r="22839">
          <cell r="C22839" t="str">
            <v>77710A83D11-7O2</v>
          </cell>
          <cell r="D22839">
            <v>96915732</v>
          </cell>
        </row>
        <row r="22840">
          <cell r="C22840" t="str">
            <v>77710A83D11-7O2</v>
          </cell>
          <cell r="D22840">
            <v>94586375</v>
          </cell>
        </row>
        <row r="22841">
          <cell r="C22841" t="str">
            <v>77710A83D21-7P0</v>
          </cell>
          <cell r="D22841">
            <v>94586378</v>
          </cell>
        </row>
        <row r="22842">
          <cell r="C22842" t="str">
            <v>77710A83D22</v>
          </cell>
          <cell r="D22842">
            <v>94586376</v>
          </cell>
        </row>
        <row r="22843">
          <cell r="C22843" t="str">
            <v>77710A83D22-709</v>
          </cell>
          <cell r="D22843">
            <v>94586377</v>
          </cell>
        </row>
        <row r="22844">
          <cell r="C22844" t="str">
            <v>77710A83D22-7P0</v>
          </cell>
          <cell r="D22844">
            <v>94586378</v>
          </cell>
        </row>
        <row r="22845">
          <cell r="C22845" t="str">
            <v>77710A83D31</v>
          </cell>
          <cell r="D22845">
            <v>94586379</v>
          </cell>
        </row>
        <row r="22846">
          <cell r="C22846" t="str">
            <v>77710A83D31-7P1</v>
          </cell>
          <cell r="D22846">
            <v>94586380</v>
          </cell>
        </row>
        <row r="22847">
          <cell r="C22847" t="str">
            <v>77710A83D31-7P2</v>
          </cell>
          <cell r="D22847">
            <v>94586381</v>
          </cell>
        </row>
        <row r="22848">
          <cell r="C22848" t="str">
            <v>77710A83D40</v>
          </cell>
          <cell r="D22848">
            <v>94586382</v>
          </cell>
        </row>
        <row r="22849">
          <cell r="C22849" t="str">
            <v>77710A83D40-7P5</v>
          </cell>
          <cell r="D22849">
            <v>94586383</v>
          </cell>
        </row>
        <row r="22850">
          <cell r="C22850" t="str">
            <v>77710A83D40-7P6</v>
          </cell>
          <cell r="D22850">
            <v>94586384</v>
          </cell>
        </row>
        <row r="22851">
          <cell r="C22851" t="str">
            <v>77710A83D50</v>
          </cell>
          <cell r="D22851">
            <v>94586385</v>
          </cell>
        </row>
        <row r="22852">
          <cell r="C22852" t="str">
            <v>77710A83D50-7P1</v>
          </cell>
          <cell r="D22852">
            <v>94586386</v>
          </cell>
        </row>
        <row r="22853">
          <cell r="C22853" t="str">
            <v>77710A83D50-7P2</v>
          </cell>
          <cell r="D22853">
            <v>94586387</v>
          </cell>
        </row>
        <row r="22854">
          <cell r="C22854" t="str">
            <v>77710A85D11</v>
          </cell>
          <cell r="D22854">
            <v>94586388</v>
          </cell>
        </row>
        <row r="22855">
          <cell r="C22855" t="str">
            <v>77710A85D11-7P3</v>
          </cell>
          <cell r="D22855">
            <v>94586389</v>
          </cell>
        </row>
        <row r="22856">
          <cell r="C22856" t="str">
            <v>77710A85D11-7P4</v>
          </cell>
          <cell r="D22856">
            <v>94586390</v>
          </cell>
        </row>
        <row r="22857">
          <cell r="C22857" t="str">
            <v>77712A80D00</v>
          </cell>
          <cell r="D22857">
            <v>94586391</v>
          </cell>
        </row>
        <row r="22858">
          <cell r="C22858" t="str">
            <v>77712A80D00-7A1</v>
          </cell>
          <cell r="D22858">
            <v>94586392</v>
          </cell>
        </row>
        <row r="22859">
          <cell r="C22859" t="str">
            <v>77712A80D00-7A4</v>
          </cell>
          <cell r="D22859">
            <v>94586393</v>
          </cell>
        </row>
        <row r="22860">
          <cell r="C22860" t="str">
            <v>77713-80C22</v>
          </cell>
          <cell r="D22860">
            <v>94586394</v>
          </cell>
        </row>
        <row r="22861">
          <cell r="C22861" t="str">
            <v>77713-80C22-703</v>
          </cell>
          <cell r="D22861">
            <v>94586395</v>
          </cell>
        </row>
        <row r="22862">
          <cell r="C22862" t="str">
            <v>77713-80C31</v>
          </cell>
          <cell r="D22862">
            <v>94586396</v>
          </cell>
        </row>
        <row r="22863">
          <cell r="C22863" t="str">
            <v>77713-80C31-703</v>
          </cell>
          <cell r="D22863">
            <v>94586397</v>
          </cell>
        </row>
        <row r="22864">
          <cell r="C22864" t="str">
            <v>77713A83D00</v>
          </cell>
          <cell r="D22864">
            <v>94586398</v>
          </cell>
        </row>
        <row r="22865">
          <cell r="C22865" t="str">
            <v>77713A83D00-703</v>
          </cell>
          <cell r="D22865">
            <v>94586399</v>
          </cell>
        </row>
        <row r="22866">
          <cell r="C22866" t="str">
            <v>77713A83D00-7O3</v>
          </cell>
          <cell r="D22866">
            <v>94586399</v>
          </cell>
        </row>
        <row r="22867">
          <cell r="C22867" t="str">
            <v>77714-80D02</v>
          </cell>
          <cell r="D22867">
            <v>94586400</v>
          </cell>
        </row>
        <row r="22868">
          <cell r="C22868" t="str">
            <v>77714-80E01</v>
          </cell>
          <cell r="D22868">
            <v>94586401</v>
          </cell>
        </row>
        <row r="22869">
          <cell r="C22869" t="str">
            <v>77714-80E01-703</v>
          </cell>
          <cell r="D22869">
            <v>94586402</v>
          </cell>
        </row>
        <row r="22870">
          <cell r="C22870" t="str">
            <v>77714-80E11</v>
          </cell>
          <cell r="D22870">
            <v>94586403</v>
          </cell>
        </row>
        <row r="22871">
          <cell r="C22871" t="str">
            <v>77714-80E11-703</v>
          </cell>
          <cell r="D22871">
            <v>94586404</v>
          </cell>
        </row>
        <row r="22872">
          <cell r="C22872" t="str">
            <v>77714-80E22</v>
          </cell>
          <cell r="D22872">
            <v>94586405</v>
          </cell>
        </row>
        <row r="22873">
          <cell r="C22873" t="str">
            <v>77714-80E22-703</v>
          </cell>
          <cell r="D22873">
            <v>94586406</v>
          </cell>
        </row>
        <row r="22874">
          <cell r="C22874" t="str">
            <v>77714-80G10</v>
          </cell>
          <cell r="D22874">
            <v>94586407</v>
          </cell>
        </row>
        <row r="22875">
          <cell r="C22875" t="str">
            <v>77714-80G10-703</v>
          </cell>
          <cell r="D22875">
            <v>94586408</v>
          </cell>
        </row>
        <row r="22876">
          <cell r="C22876" t="str">
            <v>77714-80G20</v>
          </cell>
          <cell r="D22876">
            <v>94586409</v>
          </cell>
        </row>
        <row r="22877">
          <cell r="C22877" t="str">
            <v>77714-80G20-7O3</v>
          </cell>
          <cell r="D22877">
            <v>94586410</v>
          </cell>
        </row>
        <row r="22878">
          <cell r="C22878" t="str">
            <v>77714-80J11</v>
          </cell>
          <cell r="D22878">
            <v>94586411</v>
          </cell>
        </row>
        <row r="22879">
          <cell r="C22879" t="str">
            <v>77714-80J11-703</v>
          </cell>
          <cell r="D22879">
            <v>94586412</v>
          </cell>
        </row>
        <row r="22880">
          <cell r="C22880" t="str">
            <v>77714-80L00</v>
          </cell>
          <cell r="D22880">
            <v>94586413</v>
          </cell>
        </row>
        <row r="22881">
          <cell r="C22881" t="str">
            <v>77714-80L00-703</v>
          </cell>
          <cell r="D22881">
            <v>94586414</v>
          </cell>
        </row>
        <row r="22882">
          <cell r="C22882" t="str">
            <v>77714-80M00</v>
          </cell>
          <cell r="D22882">
            <v>94586415</v>
          </cell>
        </row>
        <row r="22883">
          <cell r="C22883" t="str">
            <v>77714-80M00-703</v>
          </cell>
          <cell r="D22883">
            <v>94586416</v>
          </cell>
        </row>
        <row r="22884">
          <cell r="C22884" t="str">
            <v>77714-80Q00</v>
          </cell>
          <cell r="D22884">
            <v>94586417</v>
          </cell>
        </row>
        <row r="22885">
          <cell r="C22885" t="str">
            <v>77714-80Q00-703</v>
          </cell>
          <cell r="D22885">
            <v>94586418</v>
          </cell>
        </row>
        <row r="22886">
          <cell r="C22886" t="str">
            <v>77714-80R11</v>
          </cell>
          <cell r="D22886">
            <v>94586419</v>
          </cell>
        </row>
        <row r="22887">
          <cell r="C22887" t="str">
            <v>77714-80R11-703</v>
          </cell>
          <cell r="D22887">
            <v>94586420</v>
          </cell>
        </row>
        <row r="22888">
          <cell r="C22888" t="str">
            <v>77714-80T00</v>
          </cell>
          <cell r="D22888">
            <v>94586421</v>
          </cell>
        </row>
        <row r="22889">
          <cell r="C22889" t="str">
            <v>77714-80T00-703</v>
          </cell>
          <cell r="D22889">
            <v>94586422</v>
          </cell>
        </row>
        <row r="22890">
          <cell r="C22890" t="str">
            <v>77714-80W11</v>
          </cell>
          <cell r="D22890">
            <v>94586423</v>
          </cell>
        </row>
        <row r="22891">
          <cell r="C22891" t="str">
            <v>77714-80W11-703</v>
          </cell>
          <cell r="D22891">
            <v>94586424</v>
          </cell>
        </row>
        <row r="22892">
          <cell r="C22892" t="str">
            <v>77714-80Y11</v>
          </cell>
          <cell r="D22892">
            <v>94586425</v>
          </cell>
        </row>
        <row r="22893">
          <cell r="C22893" t="str">
            <v>77714-80Y11-703</v>
          </cell>
          <cell r="D22893">
            <v>94586426</v>
          </cell>
        </row>
        <row r="22894">
          <cell r="C22894" t="str">
            <v>77714-80Y20</v>
          </cell>
          <cell r="D22894">
            <v>94586427</v>
          </cell>
        </row>
        <row r="22895">
          <cell r="C22895" t="str">
            <v>77714-80Y20-703</v>
          </cell>
          <cell r="D22895">
            <v>94586428</v>
          </cell>
        </row>
        <row r="22896">
          <cell r="C22896" t="str">
            <v>77714-80Y30</v>
          </cell>
          <cell r="D22896">
            <v>94586429</v>
          </cell>
        </row>
        <row r="22897">
          <cell r="C22897" t="str">
            <v>77714-80Y30-703</v>
          </cell>
          <cell r="D22897">
            <v>94586430</v>
          </cell>
        </row>
        <row r="22898">
          <cell r="C22898" t="str">
            <v>77714-80Z11</v>
          </cell>
          <cell r="D22898">
            <v>94586431</v>
          </cell>
        </row>
        <row r="22899">
          <cell r="C22899" t="str">
            <v>77714-80Z11-703</v>
          </cell>
          <cell r="D22899">
            <v>94586432</v>
          </cell>
        </row>
        <row r="22900">
          <cell r="C22900" t="str">
            <v>77714A80D10</v>
          </cell>
          <cell r="D22900">
            <v>94586433</v>
          </cell>
        </row>
        <row r="22901">
          <cell r="C22901" t="str">
            <v>77714A80D10-703</v>
          </cell>
          <cell r="D22901">
            <v>94586434</v>
          </cell>
        </row>
        <row r="22902">
          <cell r="C22902" t="str">
            <v>77716-61U</v>
          </cell>
          <cell r="D22902" t="str">
            <v>tbd</v>
          </cell>
        </row>
        <row r="22903">
          <cell r="C22903" t="str">
            <v>77716-81U</v>
          </cell>
          <cell r="D22903" t="str">
            <v>tbd</v>
          </cell>
        </row>
        <row r="22904">
          <cell r="C22904" t="str">
            <v>77716A80C00</v>
          </cell>
          <cell r="D22904">
            <v>94586435</v>
          </cell>
        </row>
        <row r="22905">
          <cell r="C22905" t="str">
            <v>77716A80C00-7B5</v>
          </cell>
          <cell r="D22905">
            <v>94586436</v>
          </cell>
        </row>
        <row r="22906">
          <cell r="C22906" t="str">
            <v>77716-UMB</v>
          </cell>
          <cell r="D22906" t="str">
            <v>tbd</v>
          </cell>
        </row>
        <row r="22907">
          <cell r="C22907" t="str">
            <v>77720A83D31</v>
          </cell>
          <cell r="D22907">
            <v>94586437</v>
          </cell>
        </row>
        <row r="22908">
          <cell r="C22908" t="str">
            <v>77720A83D31-7P1</v>
          </cell>
          <cell r="D22908">
            <v>94586438</v>
          </cell>
        </row>
        <row r="22909">
          <cell r="C22909" t="str">
            <v>77720A83D31-7P2</v>
          </cell>
          <cell r="D22909">
            <v>94586439</v>
          </cell>
        </row>
        <row r="22910">
          <cell r="C22910" t="str">
            <v>77720A83D50</v>
          </cell>
          <cell r="D22910">
            <v>94586440</v>
          </cell>
        </row>
        <row r="22911">
          <cell r="C22911" t="str">
            <v>77720A83D50-7P1</v>
          </cell>
          <cell r="D22911">
            <v>94586441</v>
          </cell>
        </row>
        <row r="22912">
          <cell r="C22912" t="str">
            <v>77720A83D50-7P2</v>
          </cell>
          <cell r="D22912">
            <v>94586442</v>
          </cell>
        </row>
        <row r="22913">
          <cell r="C22913" t="str">
            <v>77730A80D00</v>
          </cell>
          <cell r="D22913">
            <v>94586443</v>
          </cell>
        </row>
        <row r="22914">
          <cell r="C22914" t="str">
            <v>77730A80D00-7E5</v>
          </cell>
          <cell r="D22914">
            <v>94586444</v>
          </cell>
        </row>
        <row r="22915">
          <cell r="C22915" t="str">
            <v>77730A80D00-7E6</v>
          </cell>
          <cell r="D22915">
            <v>94586445</v>
          </cell>
        </row>
        <row r="22916">
          <cell r="C22916" t="str">
            <v>77730A80D10</v>
          </cell>
          <cell r="D22916">
            <v>94586446</v>
          </cell>
        </row>
        <row r="22917">
          <cell r="C22917" t="str">
            <v>77730A80D10-7E5</v>
          </cell>
          <cell r="D22917">
            <v>94586447</v>
          </cell>
        </row>
        <row r="22918">
          <cell r="C22918" t="str">
            <v>77730A80D10-7E6</v>
          </cell>
          <cell r="D22918">
            <v>94586448</v>
          </cell>
        </row>
        <row r="22919">
          <cell r="C22919" t="str">
            <v>77730A83D00</v>
          </cell>
          <cell r="D22919">
            <v>94586449</v>
          </cell>
        </row>
        <row r="22920">
          <cell r="C22920" t="str">
            <v>77730A83D00-7A1</v>
          </cell>
          <cell r="D22920">
            <v>94586450</v>
          </cell>
        </row>
        <row r="22921">
          <cell r="C22921" t="str">
            <v>77730A83D00-7A4</v>
          </cell>
          <cell r="D22921">
            <v>94586451</v>
          </cell>
        </row>
        <row r="22922">
          <cell r="C22922" t="str">
            <v>77730A83D10</v>
          </cell>
          <cell r="D22922">
            <v>94586452</v>
          </cell>
        </row>
        <row r="22923">
          <cell r="C22923" t="str">
            <v>77730A83D10-7E1</v>
          </cell>
          <cell r="D22923">
            <v>94586453</v>
          </cell>
        </row>
        <row r="22924">
          <cell r="C22924" t="str">
            <v>77730A83D10-7E2</v>
          </cell>
          <cell r="D22924">
            <v>94586454</v>
          </cell>
        </row>
        <row r="22925">
          <cell r="C22925" t="str">
            <v>77730A83D20</v>
          </cell>
          <cell r="D22925">
            <v>94586455</v>
          </cell>
        </row>
        <row r="22926">
          <cell r="C22926" t="str">
            <v>77730A83D20-7E3</v>
          </cell>
          <cell r="D22926">
            <v>94586456</v>
          </cell>
        </row>
        <row r="22927">
          <cell r="C22927" t="str">
            <v>77730A83D20-7E4</v>
          </cell>
          <cell r="D22927">
            <v>94586457</v>
          </cell>
        </row>
        <row r="22928">
          <cell r="C22928" t="str">
            <v>77730A83D30</v>
          </cell>
          <cell r="D22928">
            <v>94586458</v>
          </cell>
        </row>
        <row r="22929">
          <cell r="C22929" t="str">
            <v>77730A83D30-7E1</v>
          </cell>
          <cell r="D22929">
            <v>94586459</v>
          </cell>
        </row>
        <row r="22930">
          <cell r="C22930" t="str">
            <v>77730A83D30-7E2</v>
          </cell>
          <cell r="D22930">
            <v>94586460</v>
          </cell>
        </row>
        <row r="22931">
          <cell r="C22931" t="str">
            <v>77800A78B02</v>
          </cell>
          <cell r="D22931">
            <v>94586461</v>
          </cell>
        </row>
        <row r="22932">
          <cell r="C22932" t="str">
            <v>77814-80D10</v>
          </cell>
          <cell r="D22932">
            <v>94586462</v>
          </cell>
        </row>
        <row r="22933">
          <cell r="C22933" t="str">
            <v>77814A80D10</v>
          </cell>
          <cell r="D22933">
            <v>94586463</v>
          </cell>
        </row>
        <row r="22934">
          <cell r="C22934" t="str">
            <v>77814A80D10-705</v>
          </cell>
          <cell r="D22934">
            <v>94586464</v>
          </cell>
        </row>
        <row r="22935">
          <cell r="C22935" t="str">
            <v>77815A80D10</v>
          </cell>
          <cell r="D22935">
            <v>94586465</v>
          </cell>
        </row>
        <row r="22936">
          <cell r="C22936" t="str">
            <v>77815A80D10-705</v>
          </cell>
          <cell r="D22936">
            <v>94586466</v>
          </cell>
        </row>
        <row r="22937">
          <cell r="C22937" t="str">
            <v>77816-80D00</v>
          </cell>
          <cell r="D22937">
            <v>94586467</v>
          </cell>
        </row>
        <row r="22938">
          <cell r="C22938" t="str">
            <v>77816-80D10</v>
          </cell>
          <cell r="D22938">
            <v>94586468</v>
          </cell>
        </row>
        <row r="22939">
          <cell r="C22939" t="str">
            <v>77816A80D10</v>
          </cell>
          <cell r="D22939">
            <v>94586469</v>
          </cell>
        </row>
        <row r="22940">
          <cell r="C22940" t="str">
            <v>77816A80D10-7A5</v>
          </cell>
          <cell r="D22940">
            <v>94586470</v>
          </cell>
        </row>
        <row r="22941">
          <cell r="C22941" t="str">
            <v>77817-80D00</v>
          </cell>
          <cell r="D22941">
            <v>94586471</v>
          </cell>
        </row>
        <row r="22942">
          <cell r="C22942" t="str">
            <v>77817-80D10</v>
          </cell>
          <cell r="D22942">
            <v>94586472</v>
          </cell>
        </row>
        <row r="22943">
          <cell r="C22943" t="str">
            <v>77817A80D10</v>
          </cell>
          <cell r="D22943">
            <v>94586473</v>
          </cell>
        </row>
        <row r="22944">
          <cell r="C22944" t="str">
            <v>77817A80D10-7A5</v>
          </cell>
          <cell r="D22944">
            <v>94586474</v>
          </cell>
        </row>
        <row r="22945">
          <cell r="C22945" t="str">
            <v>77821A78B02</v>
          </cell>
          <cell r="D22945">
            <v>94586475</v>
          </cell>
        </row>
        <row r="22946">
          <cell r="C22946" t="str">
            <v>77821A78B02-000</v>
          </cell>
          <cell r="D22946">
            <v>94586475</v>
          </cell>
        </row>
        <row r="22947">
          <cell r="C22947" t="str">
            <v>77821A78B02-D00</v>
          </cell>
          <cell r="D22947">
            <v>94586476</v>
          </cell>
        </row>
        <row r="22948">
          <cell r="C22948" t="str">
            <v>77821A78B02-D01</v>
          </cell>
          <cell r="D22948">
            <v>94586477</v>
          </cell>
        </row>
        <row r="22949">
          <cell r="C22949" t="str">
            <v>77831-83D20</v>
          </cell>
          <cell r="D22949">
            <v>94586478</v>
          </cell>
        </row>
        <row r="22950">
          <cell r="C22950" t="str">
            <v>77832-83D20</v>
          </cell>
          <cell r="D22950">
            <v>94586479</v>
          </cell>
        </row>
        <row r="22951">
          <cell r="C22951" t="str">
            <v>77832A78B02</v>
          </cell>
          <cell r="D22951">
            <v>94586480</v>
          </cell>
        </row>
        <row r="22952">
          <cell r="C22952" t="str">
            <v>77832A78B02-000</v>
          </cell>
          <cell r="D22952">
            <v>94586480</v>
          </cell>
        </row>
        <row r="22953">
          <cell r="C22953" t="str">
            <v>77832A78B02-D03</v>
          </cell>
          <cell r="D22953">
            <v>94586481</v>
          </cell>
        </row>
        <row r="22954">
          <cell r="C22954" t="str">
            <v>77832A78B02-D04</v>
          </cell>
          <cell r="D22954">
            <v>94586482</v>
          </cell>
        </row>
        <row r="22955">
          <cell r="C22955" t="str">
            <v>77832A78B10</v>
          </cell>
          <cell r="D22955">
            <v>94586483</v>
          </cell>
        </row>
        <row r="22956">
          <cell r="C22956" t="str">
            <v>77832A78B10-D03</v>
          </cell>
          <cell r="D22956">
            <v>94586484</v>
          </cell>
        </row>
        <row r="22957">
          <cell r="C22957" t="str">
            <v>77832A78B10-D04</v>
          </cell>
          <cell r="D22957">
            <v>94586485</v>
          </cell>
        </row>
        <row r="22958">
          <cell r="C22958" t="str">
            <v>77832A78B20</v>
          </cell>
          <cell r="D22958">
            <v>94586486</v>
          </cell>
        </row>
        <row r="22959">
          <cell r="C22959" t="str">
            <v>77832A78B20-D03</v>
          </cell>
          <cell r="D22959">
            <v>94586487</v>
          </cell>
        </row>
        <row r="22960">
          <cell r="C22960" t="str">
            <v>77832A78B20-D04</v>
          </cell>
          <cell r="D22960">
            <v>94586488</v>
          </cell>
        </row>
        <row r="22961">
          <cell r="C22961" t="str">
            <v>77833-83D20</v>
          </cell>
          <cell r="D22961">
            <v>94586489</v>
          </cell>
        </row>
        <row r="22962">
          <cell r="C22962" t="str">
            <v>77834-83D20</v>
          </cell>
          <cell r="D22962">
            <v>94586490</v>
          </cell>
        </row>
        <row r="22963">
          <cell r="C22963" t="str">
            <v>77834A78B02-000</v>
          </cell>
          <cell r="D22963" t="str">
            <v>tbd</v>
          </cell>
        </row>
        <row r="22964">
          <cell r="C22964" t="str">
            <v>77834A78B02-D03</v>
          </cell>
          <cell r="D22964" t="str">
            <v>tbd</v>
          </cell>
        </row>
        <row r="22965">
          <cell r="C22965" t="str">
            <v>77835-83D00</v>
          </cell>
          <cell r="D22965">
            <v>94586491</v>
          </cell>
        </row>
        <row r="22966">
          <cell r="C22966" t="str">
            <v>77835A78B00</v>
          </cell>
          <cell r="D22966">
            <v>94586492</v>
          </cell>
        </row>
        <row r="22967">
          <cell r="C22967" t="str">
            <v>77835A78B00-D02</v>
          </cell>
          <cell r="D22967">
            <v>94586493</v>
          </cell>
        </row>
        <row r="22968">
          <cell r="C22968" t="str">
            <v>77835A78B00-D03</v>
          </cell>
          <cell r="D22968">
            <v>94586494</v>
          </cell>
        </row>
        <row r="22969">
          <cell r="C22969" t="str">
            <v>77835A78B10</v>
          </cell>
          <cell r="D22969">
            <v>94586495</v>
          </cell>
        </row>
        <row r="22970">
          <cell r="C22970" t="str">
            <v>77835A78B10-D02</v>
          </cell>
          <cell r="D22970">
            <v>94586496</v>
          </cell>
        </row>
        <row r="22971">
          <cell r="C22971" t="str">
            <v>77835A78B10-D03</v>
          </cell>
          <cell r="D22971">
            <v>94586497</v>
          </cell>
        </row>
        <row r="22972">
          <cell r="C22972" t="str">
            <v>77835A78B20</v>
          </cell>
          <cell r="D22972">
            <v>94586498</v>
          </cell>
        </row>
        <row r="22973">
          <cell r="C22973" t="str">
            <v>77835A78B20-D02</v>
          </cell>
          <cell r="D22973">
            <v>94586499</v>
          </cell>
        </row>
        <row r="22974">
          <cell r="C22974" t="str">
            <v>77835A78B20-D03</v>
          </cell>
          <cell r="D22974">
            <v>94586500</v>
          </cell>
        </row>
        <row r="22975">
          <cell r="C22975" t="str">
            <v>77836-83D00</v>
          </cell>
          <cell r="D22975">
            <v>94586501</v>
          </cell>
        </row>
        <row r="22976">
          <cell r="C22976" t="str">
            <v>77837A78B00</v>
          </cell>
          <cell r="D22976">
            <v>94586502</v>
          </cell>
        </row>
        <row r="22977">
          <cell r="C22977" t="str">
            <v>77837A78B00-D03</v>
          </cell>
          <cell r="D22977">
            <v>94586503</v>
          </cell>
        </row>
        <row r="22978">
          <cell r="C22978" t="str">
            <v>77837A78B00-D04</v>
          </cell>
          <cell r="D22978">
            <v>94586504</v>
          </cell>
        </row>
        <row r="22979">
          <cell r="C22979" t="str">
            <v>77837A78B10</v>
          </cell>
          <cell r="D22979">
            <v>94586505</v>
          </cell>
        </row>
        <row r="22980">
          <cell r="C22980" t="str">
            <v>77837A78B10-D03</v>
          </cell>
          <cell r="D22980">
            <v>94586506</v>
          </cell>
        </row>
        <row r="22981">
          <cell r="C22981" t="str">
            <v>77837A78B10-D04</v>
          </cell>
          <cell r="D22981">
            <v>94586507</v>
          </cell>
        </row>
        <row r="22982">
          <cell r="C22982" t="str">
            <v>77837A78B20</v>
          </cell>
          <cell r="D22982">
            <v>94586508</v>
          </cell>
        </row>
        <row r="22983">
          <cell r="C22983" t="str">
            <v>77837A78B20-D03</v>
          </cell>
          <cell r="D22983">
            <v>94586509</v>
          </cell>
        </row>
        <row r="22984">
          <cell r="C22984" t="str">
            <v>77837A78B20-D04</v>
          </cell>
          <cell r="D22984">
            <v>94586510</v>
          </cell>
        </row>
        <row r="22985">
          <cell r="C22985" t="str">
            <v>77838A78B00</v>
          </cell>
          <cell r="D22985">
            <v>94586511</v>
          </cell>
        </row>
        <row r="22986">
          <cell r="C22986" t="str">
            <v>77838A78B00-000</v>
          </cell>
          <cell r="D22986">
            <v>94586511</v>
          </cell>
        </row>
        <row r="22987">
          <cell r="C22987" t="str">
            <v>77838A78B00-D03</v>
          </cell>
          <cell r="D22987">
            <v>94586512</v>
          </cell>
        </row>
        <row r="22988">
          <cell r="C22988" t="str">
            <v>77838A78B00-D04</v>
          </cell>
          <cell r="D22988">
            <v>94586513</v>
          </cell>
        </row>
        <row r="22989">
          <cell r="C22989" t="str">
            <v>77838A78B10</v>
          </cell>
          <cell r="D22989">
            <v>94586514</v>
          </cell>
        </row>
        <row r="22990">
          <cell r="C22990" t="str">
            <v>77838A78B10-D03</v>
          </cell>
          <cell r="D22990">
            <v>94586515</v>
          </cell>
        </row>
        <row r="22991">
          <cell r="C22991" t="str">
            <v>77838A78B10-D04</v>
          </cell>
          <cell r="D22991">
            <v>94586516</v>
          </cell>
        </row>
        <row r="22992">
          <cell r="C22992" t="str">
            <v>77838A78B20</v>
          </cell>
          <cell r="D22992">
            <v>94586517</v>
          </cell>
        </row>
        <row r="22993">
          <cell r="C22993" t="str">
            <v>77838A78B20-D03</v>
          </cell>
          <cell r="D22993">
            <v>94586518</v>
          </cell>
        </row>
        <row r="22994">
          <cell r="C22994" t="str">
            <v>77838A78B20-D04</v>
          </cell>
          <cell r="D22994">
            <v>94586519</v>
          </cell>
        </row>
        <row r="22995">
          <cell r="C22995" t="str">
            <v>77839-78B00</v>
          </cell>
          <cell r="D22995">
            <v>94586520</v>
          </cell>
        </row>
        <row r="22996">
          <cell r="C22996" t="str">
            <v>77839-78B00-D03</v>
          </cell>
          <cell r="D22996">
            <v>94586521</v>
          </cell>
        </row>
        <row r="22997">
          <cell r="C22997" t="str">
            <v>77839-78B00-D04</v>
          </cell>
          <cell r="D22997">
            <v>94586522</v>
          </cell>
        </row>
        <row r="22998">
          <cell r="C22998" t="str">
            <v>77900-31L00</v>
          </cell>
          <cell r="D22998" t="str">
            <v>tbd</v>
          </cell>
        </row>
        <row r="22999">
          <cell r="C22999" t="str">
            <v>77910-31L00</v>
          </cell>
          <cell r="D22999">
            <v>96915960</v>
          </cell>
        </row>
        <row r="23000">
          <cell r="C23000" t="str">
            <v>77960-12U</v>
          </cell>
          <cell r="D23000">
            <v>96914645</v>
          </cell>
        </row>
        <row r="23001">
          <cell r="C23001" t="str">
            <v>77960-33U</v>
          </cell>
          <cell r="D23001">
            <v>96914646</v>
          </cell>
        </row>
        <row r="23002">
          <cell r="C23002" t="str">
            <v>77960-35U</v>
          </cell>
          <cell r="D23002">
            <v>96914647</v>
          </cell>
        </row>
        <row r="23003">
          <cell r="C23003" t="str">
            <v>77960-54K</v>
          </cell>
          <cell r="D23003">
            <v>96914648</v>
          </cell>
        </row>
        <row r="23004">
          <cell r="C23004" t="str">
            <v>77960-60U</v>
          </cell>
          <cell r="D23004">
            <v>96914649</v>
          </cell>
        </row>
        <row r="23005">
          <cell r="C23005" t="str">
            <v>77960-73L</v>
          </cell>
          <cell r="D23005">
            <v>96914650</v>
          </cell>
        </row>
        <row r="23006">
          <cell r="C23006" t="str">
            <v>77960-74U</v>
          </cell>
          <cell r="D23006">
            <v>96914651</v>
          </cell>
        </row>
        <row r="23007">
          <cell r="C23007" t="str">
            <v>77960-85U</v>
          </cell>
          <cell r="D23007">
            <v>96914652</v>
          </cell>
        </row>
        <row r="23008">
          <cell r="C23008" t="str">
            <v>77960-87U</v>
          </cell>
          <cell r="D23008">
            <v>96914653</v>
          </cell>
        </row>
        <row r="23009">
          <cell r="C23009" t="str">
            <v>77960-95U</v>
          </cell>
          <cell r="D23009">
            <v>96914654</v>
          </cell>
        </row>
        <row r="23010">
          <cell r="C23010" t="str">
            <v>77960-97K</v>
          </cell>
          <cell r="D23010">
            <v>96914655</v>
          </cell>
        </row>
        <row r="23011">
          <cell r="C23011" t="str">
            <v>77961-10L</v>
          </cell>
          <cell r="D23011">
            <v>96914656</v>
          </cell>
        </row>
        <row r="23012">
          <cell r="C23012" t="str">
            <v>77961-12U</v>
          </cell>
          <cell r="D23012">
            <v>96914657</v>
          </cell>
        </row>
        <row r="23013">
          <cell r="C23013" t="str">
            <v>77961-22M</v>
          </cell>
          <cell r="D23013" t="str">
            <v>tbd</v>
          </cell>
        </row>
        <row r="23014">
          <cell r="C23014" t="str">
            <v>77961-33U</v>
          </cell>
          <cell r="D23014">
            <v>96914658</v>
          </cell>
        </row>
        <row r="23015">
          <cell r="C23015" t="str">
            <v>77961-35U</v>
          </cell>
          <cell r="D23015">
            <v>96914659</v>
          </cell>
        </row>
        <row r="23016">
          <cell r="C23016" t="str">
            <v>77961-38U</v>
          </cell>
          <cell r="D23016" t="str">
            <v>tbd</v>
          </cell>
        </row>
        <row r="23017">
          <cell r="C23017" t="str">
            <v>77961-54K</v>
          </cell>
          <cell r="D23017">
            <v>96914660</v>
          </cell>
        </row>
        <row r="23018">
          <cell r="C23018" t="str">
            <v>77961-60U</v>
          </cell>
          <cell r="D23018">
            <v>96914661</v>
          </cell>
        </row>
        <row r="23019">
          <cell r="C23019" t="str">
            <v>77961-73L</v>
          </cell>
          <cell r="D23019">
            <v>96914662</v>
          </cell>
        </row>
        <row r="23020">
          <cell r="C23020" t="str">
            <v>77961-74U</v>
          </cell>
          <cell r="D23020">
            <v>96914663</v>
          </cell>
        </row>
        <row r="23021">
          <cell r="C23021" t="str">
            <v>77961-85U</v>
          </cell>
          <cell r="D23021">
            <v>96914664</v>
          </cell>
        </row>
        <row r="23022">
          <cell r="C23022" t="str">
            <v>77961-87U</v>
          </cell>
          <cell r="D23022">
            <v>96914665</v>
          </cell>
        </row>
        <row r="23023">
          <cell r="C23023" t="str">
            <v>77961-95U</v>
          </cell>
          <cell r="D23023">
            <v>96914666</v>
          </cell>
        </row>
        <row r="23024">
          <cell r="C23024" t="str">
            <v>77961-97K</v>
          </cell>
          <cell r="D23024">
            <v>96914667</v>
          </cell>
        </row>
        <row r="23025">
          <cell r="C23025" t="str">
            <v>77961-AG1</v>
          </cell>
          <cell r="D23025" t="str">
            <v>tbd</v>
          </cell>
        </row>
        <row r="23026">
          <cell r="C23026" t="str">
            <v>77961-CG1</v>
          </cell>
          <cell r="D23026" t="str">
            <v>tbd</v>
          </cell>
        </row>
        <row r="23027">
          <cell r="C23027" t="str">
            <v>77961-GR1</v>
          </cell>
          <cell r="D23027" t="str">
            <v>tbd</v>
          </cell>
        </row>
        <row r="23028">
          <cell r="C23028" t="str">
            <v>77961-PB1</v>
          </cell>
          <cell r="D23028" t="str">
            <v>tbd</v>
          </cell>
        </row>
        <row r="23029">
          <cell r="C23029" t="str">
            <v>77961-UMO</v>
          </cell>
          <cell r="D23029" t="str">
            <v>tbd</v>
          </cell>
        </row>
        <row r="23030">
          <cell r="C23030" t="str">
            <v>78111-78B20</v>
          </cell>
          <cell r="D23030">
            <v>94586523</v>
          </cell>
        </row>
        <row r="23031">
          <cell r="C23031" t="str">
            <v>78111-78B20-5TA</v>
          </cell>
          <cell r="D23031">
            <v>94586524</v>
          </cell>
        </row>
        <row r="23032">
          <cell r="C23032" t="str">
            <v>78111-80D10</v>
          </cell>
          <cell r="D23032">
            <v>94586525</v>
          </cell>
        </row>
        <row r="23033">
          <cell r="C23033" t="str">
            <v>78111-80D10-5TA</v>
          </cell>
          <cell r="D23033">
            <v>94586526</v>
          </cell>
        </row>
        <row r="23034">
          <cell r="C23034" t="str">
            <v>78111A85514</v>
          </cell>
          <cell r="D23034">
            <v>94586527</v>
          </cell>
        </row>
        <row r="23035">
          <cell r="C23035" t="str">
            <v>78111A85514-5RC</v>
          </cell>
          <cell r="D23035">
            <v>96618509</v>
          </cell>
        </row>
        <row r="23036">
          <cell r="C23036" t="str">
            <v>78111A85514-5RC</v>
          </cell>
          <cell r="D23036">
            <v>94586528</v>
          </cell>
        </row>
        <row r="23037">
          <cell r="C23037" t="str">
            <v>78121A70B00</v>
          </cell>
          <cell r="D23037">
            <v>94586529</v>
          </cell>
        </row>
        <row r="23038">
          <cell r="C23038" t="str">
            <v>78121A70B00-5RC</v>
          </cell>
          <cell r="D23038">
            <v>94586530</v>
          </cell>
        </row>
        <row r="23039">
          <cell r="C23039" t="str">
            <v>78141-83D00</v>
          </cell>
          <cell r="D23039">
            <v>94586531</v>
          </cell>
        </row>
        <row r="23040">
          <cell r="C23040" t="str">
            <v>78141-83D00-5RC</v>
          </cell>
          <cell r="D23040">
            <v>94586532</v>
          </cell>
        </row>
        <row r="23041">
          <cell r="C23041" t="str">
            <v>78141-83D00-5RC</v>
          </cell>
          <cell r="D23041">
            <v>94586532</v>
          </cell>
        </row>
        <row r="23042">
          <cell r="C23042" t="str">
            <v>78141A83D00</v>
          </cell>
          <cell r="D23042">
            <v>94586533</v>
          </cell>
        </row>
        <row r="23043">
          <cell r="C23043" t="str">
            <v>78141A83D10</v>
          </cell>
          <cell r="D23043">
            <v>94586534</v>
          </cell>
        </row>
        <row r="23044">
          <cell r="C23044" t="str">
            <v>78141A83D10-5RC</v>
          </cell>
          <cell r="D23044">
            <v>94586535</v>
          </cell>
        </row>
        <row r="23045">
          <cell r="C23045" t="str">
            <v>78141A83D10-5RC</v>
          </cell>
          <cell r="D23045">
            <v>94586535</v>
          </cell>
        </row>
        <row r="23046">
          <cell r="C23046" t="str">
            <v>78151A78B01</v>
          </cell>
          <cell r="D23046">
            <v>94586536</v>
          </cell>
        </row>
        <row r="23047">
          <cell r="C23047" t="str">
            <v>78151A78B01-000</v>
          </cell>
          <cell r="D23047">
            <v>94586536</v>
          </cell>
        </row>
        <row r="23048">
          <cell r="C23048" t="str">
            <v>78151A85511</v>
          </cell>
          <cell r="D23048">
            <v>94586537</v>
          </cell>
        </row>
        <row r="23049">
          <cell r="C23049" t="str">
            <v>78151A85511-5RC</v>
          </cell>
          <cell r="D23049">
            <v>94586538</v>
          </cell>
        </row>
        <row r="23050">
          <cell r="C23050" t="str">
            <v>78151A85511-5RC</v>
          </cell>
          <cell r="D23050">
            <v>94586538</v>
          </cell>
        </row>
        <row r="23051">
          <cell r="C23051" t="str">
            <v>78152-70B00</v>
          </cell>
          <cell r="D23051">
            <v>94586539</v>
          </cell>
        </row>
        <row r="23052">
          <cell r="C23052" t="str">
            <v>78152-70B00-000</v>
          </cell>
          <cell r="D23052">
            <v>94586539</v>
          </cell>
        </row>
        <row r="23053">
          <cell r="C23053" t="str">
            <v>78155A85712</v>
          </cell>
          <cell r="D23053">
            <v>94586540</v>
          </cell>
        </row>
        <row r="23054">
          <cell r="C23054" t="str">
            <v>78155A85712-5RC</v>
          </cell>
          <cell r="D23054">
            <v>94586541</v>
          </cell>
        </row>
        <row r="23055">
          <cell r="C23055" t="str">
            <v>78155A85712-5RC</v>
          </cell>
          <cell r="D23055">
            <v>94586541</v>
          </cell>
        </row>
        <row r="23056">
          <cell r="C23056" t="str">
            <v>78161A78B01</v>
          </cell>
          <cell r="D23056">
            <v>94586542</v>
          </cell>
        </row>
        <row r="23057">
          <cell r="C23057" t="str">
            <v>78161A78B01-000</v>
          </cell>
          <cell r="D23057">
            <v>94586542</v>
          </cell>
        </row>
        <row r="23058">
          <cell r="C23058" t="str">
            <v>78162-70B00</v>
          </cell>
          <cell r="D23058">
            <v>94586543</v>
          </cell>
        </row>
        <row r="23059">
          <cell r="C23059" t="str">
            <v>78162-70B00-000</v>
          </cell>
          <cell r="D23059">
            <v>94586543</v>
          </cell>
        </row>
        <row r="23060">
          <cell r="C23060" t="str">
            <v>78171-78B00</v>
          </cell>
          <cell r="D23060">
            <v>94586544</v>
          </cell>
        </row>
        <row r="23061">
          <cell r="C23061" t="str">
            <v>78171-85500</v>
          </cell>
          <cell r="D23061">
            <v>94586545</v>
          </cell>
        </row>
        <row r="23062">
          <cell r="C23062" t="str">
            <v>78171-85500-000</v>
          </cell>
          <cell r="D23062">
            <v>94586545</v>
          </cell>
        </row>
        <row r="23063">
          <cell r="C23063" t="str">
            <v>78172-78B00</v>
          </cell>
          <cell r="D23063">
            <v>94586546</v>
          </cell>
        </row>
        <row r="23064">
          <cell r="C23064" t="str">
            <v>78173-78B00</v>
          </cell>
          <cell r="D23064">
            <v>94586547</v>
          </cell>
        </row>
        <row r="23065">
          <cell r="C23065" t="str">
            <v>78181-78B00</v>
          </cell>
          <cell r="D23065">
            <v>94586548</v>
          </cell>
        </row>
        <row r="23066">
          <cell r="C23066" t="str">
            <v>78182-78B00</v>
          </cell>
          <cell r="D23066">
            <v>94586549</v>
          </cell>
        </row>
        <row r="23067">
          <cell r="C23067" t="str">
            <v>78183-78B00</v>
          </cell>
          <cell r="D23067">
            <v>94586550</v>
          </cell>
        </row>
        <row r="23068">
          <cell r="C23068" t="str">
            <v>78191-84000</v>
          </cell>
          <cell r="D23068">
            <v>94586551</v>
          </cell>
        </row>
        <row r="23069">
          <cell r="C23069" t="str">
            <v>78191-84000-000</v>
          </cell>
          <cell r="D23069">
            <v>94586551</v>
          </cell>
        </row>
        <row r="23070">
          <cell r="C23070" t="str">
            <v>78191-85540</v>
          </cell>
          <cell r="D23070">
            <v>94586552</v>
          </cell>
        </row>
        <row r="23071">
          <cell r="C23071" t="str">
            <v>78191-85540-000</v>
          </cell>
          <cell r="D23071">
            <v>94586552</v>
          </cell>
        </row>
        <row r="23072">
          <cell r="C23072" t="str">
            <v>78199A78000</v>
          </cell>
          <cell r="D23072">
            <v>94586553</v>
          </cell>
        </row>
        <row r="23073">
          <cell r="C23073" t="str">
            <v>78199A78000-000</v>
          </cell>
          <cell r="D23073">
            <v>94586553</v>
          </cell>
        </row>
        <row r="23074">
          <cell r="C23074" t="str">
            <v>78200U83A01</v>
          </cell>
          <cell r="D23074">
            <v>96915932</v>
          </cell>
        </row>
        <row r="23075">
          <cell r="C23075" t="str">
            <v>78210U83A01</v>
          </cell>
          <cell r="D23075">
            <v>96915933</v>
          </cell>
        </row>
        <row r="23076">
          <cell r="C23076" t="str">
            <v>78220U83A00</v>
          </cell>
          <cell r="D23076">
            <v>96915934</v>
          </cell>
        </row>
        <row r="23077">
          <cell r="C23077" t="str">
            <v>78230U83A00</v>
          </cell>
          <cell r="D23077">
            <v>96915935</v>
          </cell>
        </row>
        <row r="23078">
          <cell r="C23078" t="str">
            <v>78240U83A00</v>
          </cell>
          <cell r="D23078">
            <v>96915936</v>
          </cell>
        </row>
        <row r="23079">
          <cell r="C23079" t="str">
            <v>78241-60002</v>
          </cell>
          <cell r="D23079">
            <v>94586554</v>
          </cell>
        </row>
        <row r="23080">
          <cell r="C23080" t="str">
            <v>78241-60002</v>
          </cell>
          <cell r="D23080">
            <v>94586554</v>
          </cell>
        </row>
        <row r="23081">
          <cell r="C23081" t="str">
            <v>78281A79501</v>
          </cell>
          <cell r="D23081">
            <v>94586555</v>
          </cell>
        </row>
        <row r="23082">
          <cell r="C23082" t="str">
            <v>78430A83D00</v>
          </cell>
          <cell r="D23082">
            <v>94586556</v>
          </cell>
        </row>
        <row r="23083">
          <cell r="C23083" t="str">
            <v>78430A83D00-5TC</v>
          </cell>
          <cell r="D23083">
            <v>94586557</v>
          </cell>
        </row>
        <row r="23084">
          <cell r="C23084" t="str">
            <v>78430A83D00-5TC</v>
          </cell>
          <cell r="D23084">
            <v>94586557</v>
          </cell>
        </row>
        <row r="23085">
          <cell r="C23085" t="str">
            <v>78440A83D00</v>
          </cell>
          <cell r="D23085">
            <v>94586558</v>
          </cell>
        </row>
        <row r="23086">
          <cell r="C23086" t="str">
            <v>78440A83D00-5TC</v>
          </cell>
          <cell r="D23086">
            <v>94586559</v>
          </cell>
        </row>
        <row r="23087">
          <cell r="C23087" t="str">
            <v>78440A83D00-5TC</v>
          </cell>
          <cell r="D23087">
            <v>94586559</v>
          </cell>
        </row>
        <row r="23088">
          <cell r="C23088" t="str">
            <v>78463-78000</v>
          </cell>
          <cell r="D23088">
            <v>94586560</v>
          </cell>
        </row>
        <row r="23089">
          <cell r="C23089" t="str">
            <v>78911A79000</v>
          </cell>
          <cell r="D23089">
            <v>94586561</v>
          </cell>
        </row>
        <row r="23090">
          <cell r="C23090" t="str">
            <v>78991A80D00</v>
          </cell>
          <cell r="D23090">
            <v>94586562</v>
          </cell>
        </row>
        <row r="23091">
          <cell r="C23091" t="str">
            <v>789S1-79000</v>
          </cell>
          <cell r="D23091">
            <v>94586563</v>
          </cell>
        </row>
        <row r="23092">
          <cell r="C23092" t="str">
            <v>789S1-79000-000</v>
          </cell>
          <cell r="D23092">
            <v>94586563</v>
          </cell>
        </row>
        <row r="23093">
          <cell r="C23093" t="str">
            <v>79161-78B21</v>
          </cell>
          <cell r="D23093">
            <v>94586564</v>
          </cell>
        </row>
        <row r="23094">
          <cell r="C23094" t="str">
            <v>79161-78B21-000</v>
          </cell>
          <cell r="D23094">
            <v>94586564</v>
          </cell>
        </row>
        <row r="23095">
          <cell r="C23095" t="str">
            <v>79161-78B30</v>
          </cell>
          <cell r="D23095">
            <v>94586565</v>
          </cell>
        </row>
        <row r="23096">
          <cell r="C23096" t="str">
            <v>79161-78B30-000</v>
          </cell>
          <cell r="D23096">
            <v>94586565</v>
          </cell>
        </row>
        <row r="23097">
          <cell r="C23097" t="str">
            <v>79161-80D10</v>
          </cell>
          <cell r="D23097">
            <v>94586566</v>
          </cell>
        </row>
        <row r="23098">
          <cell r="C23098" t="str">
            <v>79161-80D20</v>
          </cell>
          <cell r="D23098">
            <v>94586567</v>
          </cell>
        </row>
        <row r="23099">
          <cell r="C23099" t="str">
            <v>79161-80D40</v>
          </cell>
          <cell r="D23099">
            <v>94586568</v>
          </cell>
        </row>
        <row r="23100">
          <cell r="C23100" t="str">
            <v>79161-80D50</v>
          </cell>
          <cell r="D23100">
            <v>94586569</v>
          </cell>
        </row>
        <row r="23101">
          <cell r="C23101" t="str">
            <v>79161A80D20</v>
          </cell>
          <cell r="D23101">
            <v>94586570</v>
          </cell>
        </row>
        <row r="23102">
          <cell r="C23102" t="str">
            <v>79161A80D30</v>
          </cell>
          <cell r="D23102">
            <v>94586571</v>
          </cell>
        </row>
        <row r="23103">
          <cell r="C23103" t="str">
            <v>79161A80D30-000</v>
          </cell>
          <cell r="D23103">
            <v>94586571</v>
          </cell>
        </row>
        <row r="23104">
          <cell r="C23104" t="str">
            <v>79161A80D30-000</v>
          </cell>
          <cell r="D23104">
            <v>94586571</v>
          </cell>
        </row>
        <row r="23105">
          <cell r="C23105" t="str">
            <v>79300U83A01</v>
          </cell>
          <cell r="D23105">
            <v>96915925</v>
          </cell>
        </row>
        <row r="23106">
          <cell r="C23106" t="str">
            <v>79300U83A20</v>
          </cell>
          <cell r="D23106">
            <v>96915931</v>
          </cell>
        </row>
        <row r="23107">
          <cell r="C23107" t="str">
            <v>79310U83A00</v>
          </cell>
          <cell r="D23107">
            <v>96915926</v>
          </cell>
        </row>
        <row r="23108">
          <cell r="C23108" t="str">
            <v>79310U83A00-000</v>
          </cell>
          <cell r="D23108">
            <v>96915926</v>
          </cell>
        </row>
        <row r="23109">
          <cell r="C23109" t="str">
            <v>79310U83A00-000</v>
          </cell>
          <cell r="D23109">
            <v>96915926</v>
          </cell>
        </row>
        <row r="23110">
          <cell r="C23110" t="str">
            <v>79320U83A00</v>
          </cell>
          <cell r="D23110">
            <v>96915927</v>
          </cell>
        </row>
        <row r="23111">
          <cell r="C23111" t="str">
            <v>79320U83A00-000</v>
          </cell>
          <cell r="D23111">
            <v>96915927</v>
          </cell>
        </row>
        <row r="23112">
          <cell r="C23112" t="str">
            <v>79320U83A00-000</v>
          </cell>
          <cell r="D23112">
            <v>96915927</v>
          </cell>
        </row>
        <row r="23113">
          <cell r="C23113" t="str">
            <v>79330U83A01</v>
          </cell>
          <cell r="D23113">
            <v>96915928</v>
          </cell>
        </row>
        <row r="23114">
          <cell r="C23114" t="str">
            <v>79330U83A01-000</v>
          </cell>
          <cell r="D23114">
            <v>96915928</v>
          </cell>
        </row>
        <row r="23115">
          <cell r="C23115" t="str">
            <v>79330U83A01-000</v>
          </cell>
          <cell r="D23115">
            <v>96915928</v>
          </cell>
        </row>
        <row r="23116">
          <cell r="C23116" t="str">
            <v>79350U83A00</v>
          </cell>
          <cell r="D23116">
            <v>96915929</v>
          </cell>
        </row>
        <row r="23117">
          <cell r="C23117" t="str">
            <v>79350U83A00-000</v>
          </cell>
          <cell r="D23117">
            <v>96915929</v>
          </cell>
        </row>
        <row r="23118">
          <cell r="C23118" t="str">
            <v>79350U83A00-000</v>
          </cell>
          <cell r="D23118">
            <v>96915929</v>
          </cell>
        </row>
        <row r="23119">
          <cell r="C23119" t="str">
            <v>79360U83A00</v>
          </cell>
          <cell r="D23119">
            <v>96915930</v>
          </cell>
        </row>
        <row r="23120">
          <cell r="C23120" t="str">
            <v>79700UV4A00</v>
          </cell>
          <cell r="D23120" t="str">
            <v>tbd</v>
          </cell>
        </row>
        <row r="23121">
          <cell r="C23121" t="str">
            <v>79700UV4A00-F1</v>
          </cell>
          <cell r="D23121">
            <v>96914668</v>
          </cell>
        </row>
        <row r="23122">
          <cell r="C23122" t="str">
            <v>79721UV4A00</v>
          </cell>
          <cell r="D23122">
            <v>96914669</v>
          </cell>
        </row>
        <row r="23123">
          <cell r="C23123" t="str">
            <v>79722UV4A00</v>
          </cell>
          <cell r="D23123">
            <v>96914670</v>
          </cell>
        </row>
        <row r="23124">
          <cell r="C23124" t="str">
            <v>79723UV4A00</v>
          </cell>
          <cell r="D23124">
            <v>96914671</v>
          </cell>
        </row>
        <row r="23125">
          <cell r="C23125" t="str">
            <v>79841-61000</v>
          </cell>
          <cell r="D23125">
            <v>94586572</v>
          </cell>
        </row>
        <row r="23126">
          <cell r="C23126" t="str">
            <v>79841-61000-000</v>
          </cell>
          <cell r="D23126">
            <v>94586572</v>
          </cell>
        </row>
        <row r="23127">
          <cell r="C23127" t="str">
            <v>79841-61000-000</v>
          </cell>
          <cell r="D23127">
            <v>94586572</v>
          </cell>
        </row>
        <row r="23128">
          <cell r="C23128" t="str">
            <v>81130-78E00</v>
          </cell>
          <cell r="D23128">
            <v>94586573</v>
          </cell>
        </row>
        <row r="23129">
          <cell r="C23129" t="str">
            <v>81140-78E00</v>
          </cell>
          <cell r="D23129">
            <v>94586574</v>
          </cell>
        </row>
        <row r="23130">
          <cell r="C23130" t="str">
            <v>81150-78E00</v>
          </cell>
          <cell r="D23130">
            <v>94586575</v>
          </cell>
        </row>
        <row r="23131">
          <cell r="C23131" t="str">
            <v>81150A80D00</v>
          </cell>
          <cell r="D23131">
            <v>94586576</v>
          </cell>
        </row>
        <row r="23132">
          <cell r="C23132" t="str">
            <v>81151A80D00</v>
          </cell>
          <cell r="D23132">
            <v>94586577</v>
          </cell>
        </row>
        <row r="23133">
          <cell r="C23133" t="str">
            <v>81154A80D00</v>
          </cell>
          <cell r="D23133">
            <v>94586578</v>
          </cell>
        </row>
        <row r="23134">
          <cell r="C23134" t="str">
            <v>81155A80D00</v>
          </cell>
          <cell r="D23134">
            <v>94586579</v>
          </cell>
        </row>
        <row r="23135">
          <cell r="C23135" t="str">
            <v>81156A80D00</v>
          </cell>
          <cell r="D23135">
            <v>94586580</v>
          </cell>
        </row>
        <row r="23136">
          <cell r="C23136" t="str">
            <v>81157A80D00</v>
          </cell>
          <cell r="D23136">
            <v>94586581</v>
          </cell>
        </row>
        <row r="23137">
          <cell r="C23137" t="str">
            <v>81158A80D00</v>
          </cell>
          <cell r="D23137">
            <v>94586582</v>
          </cell>
        </row>
        <row r="23138">
          <cell r="C23138" t="str">
            <v>81159A80D00</v>
          </cell>
          <cell r="D23138">
            <v>94586583</v>
          </cell>
        </row>
        <row r="23139">
          <cell r="C23139" t="str">
            <v>81160-78E00</v>
          </cell>
          <cell r="D23139">
            <v>94586584</v>
          </cell>
        </row>
        <row r="23140">
          <cell r="C23140" t="str">
            <v>81160-80D01</v>
          </cell>
          <cell r="D23140">
            <v>94586585</v>
          </cell>
        </row>
        <row r="23141">
          <cell r="C23141" t="str">
            <v>81160-80D02</v>
          </cell>
          <cell r="D23141">
            <v>94586586</v>
          </cell>
        </row>
        <row r="23142">
          <cell r="C23142" t="str">
            <v>81160A80E00</v>
          </cell>
          <cell r="D23142">
            <v>94586587</v>
          </cell>
        </row>
        <row r="23143">
          <cell r="C23143" t="str">
            <v>81161-80D01</v>
          </cell>
          <cell r="D23143">
            <v>94586588</v>
          </cell>
        </row>
        <row r="23144">
          <cell r="C23144" t="str">
            <v>81161A80E00</v>
          </cell>
          <cell r="D23144">
            <v>94586589</v>
          </cell>
        </row>
        <row r="23145">
          <cell r="C23145" t="str">
            <v>81162-80D01</v>
          </cell>
          <cell r="D23145">
            <v>94586590</v>
          </cell>
        </row>
        <row r="23146">
          <cell r="C23146" t="str">
            <v>81162A80E00</v>
          </cell>
          <cell r="D23146">
            <v>94586591</v>
          </cell>
        </row>
        <row r="23147">
          <cell r="C23147" t="str">
            <v>81163-80D01</v>
          </cell>
          <cell r="D23147">
            <v>94586592</v>
          </cell>
        </row>
        <row r="23148">
          <cell r="C23148" t="str">
            <v>81163A80E00</v>
          </cell>
          <cell r="D23148">
            <v>94586593</v>
          </cell>
        </row>
        <row r="23149">
          <cell r="C23149" t="str">
            <v>81164-80D01</v>
          </cell>
          <cell r="D23149">
            <v>94586594</v>
          </cell>
        </row>
        <row r="23150">
          <cell r="C23150" t="str">
            <v>81200-78E00</v>
          </cell>
          <cell r="D23150">
            <v>94586595</v>
          </cell>
        </row>
        <row r="23151">
          <cell r="C23151" t="str">
            <v>81200A80C00-F1</v>
          </cell>
          <cell r="D23151">
            <v>94586596</v>
          </cell>
        </row>
        <row r="23152">
          <cell r="C23152" t="str">
            <v>81211-78E00</v>
          </cell>
          <cell r="D23152">
            <v>94580466</v>
          </cell>
        </row>
        <row r="23153">
          <cell r="C23153" t="str">
            <v>81212-78E00</v>
          </cell>
          <cell r="D23153">
            <v>94580467</v>
          </cell>
        </row>
        <row r="23154">
          <cell r="C23154" t="str">
            <v>81213-78E00</v>
          </cell>
          <cell r="D23154">
            <v>94580468</v>
          </cell>
        </row>
        <row r="23155">
          <cell r="C23155" t="str">
            <v>81214-78E00</v>
          </cell>
          <cell r="D23155">
            <v>94580469</v>
          </cell>
        </row>
        <row r="23156">
          <cell r="C23156" t="str">
            <v>81215-78E00</v>
          </cell>
          <cell r="D23156">
            <v>94580470</v>
          </cell>
        </row>
        <row r="23157">
          <cell r="C23157" t="str">
            <v>81216-78E00</v>
          </cell>
          <cell r="D23157">
            <v>94580471</v>
          </cell>
        </row>
        <row r="23158">
          <cell r="C23158" t="str">
            <v>81217-78E00</v>
          </cell>
          <cell r="D23158">
            <v>94580472</v>
          </cell>
        </row>
        <row r="23159">
          <cell r="C23159" t="str">
            <v>81220-78E00</v>
          </cell>
          <cell r="D23159">
            <v>94586604</v>
          </cell>
        </row>
        <row r="23160">
          <cell r="C23160" t="str">
            <v>81221-78E00</v>
          </cell>
          <cell r="D23160">
            <v>94586605</v>
          </cell>
        </row>
        <row r="23161">
          <cell r="C23161" t="str">
            <v>81222-78E00</v>
          </cell>
          <cell r="D23161">
            <v>94586606</v>
          </cell>
        </row>
        <row r="23162">
          <cell r="C23162" t="str">
            <v>81223-78E00</v>
          </cell>
          <cell r="D23162">
            <v>94586607</v>
          </cell>
        </row>
        <row r="23163">
          <cell r="C23163" t="str">
            <v>81224-78E00</v>
          </cell>
          <cell r="D23163">
            <v>94586608</v>
          </cell>
        </row>
        <row r="23164">
          <cell r="C23164" t="str">
            <v>81225-78E00</v>
          </cell>
          <cell r="D23164">
            <v>94586609</v>
          </cell>
        </row>
        <row r="23165">
          <cell r="C23165" t="str">
            <v>81226-78E00</v>
          </cell>
          <cell r="D23165">
            <v>94586610</v>
          </cell>
        </row>
        <row r="23166">
          <cell r="C23166" t="str">
            <v>81227-78E00</v>
          </cell>
          <cell r="D23166">
            <v>94586611</v>
          </cell>
        </row>
        <row r="23167">
          <cell r="C23167" t="str">
            <v>81228-78E00</v>
          </cell>
          <cell r="D23167">
            <v>94586612</v>
          </cell>
        </row>
        <row r="23168">
          <cell r="C23168" t="str">
            <v>81229-78E00</v>
          </cell>
          <cell r="D23168">
            <v>94586613</v>
          </cell>
        </row>
        <row r="23169">
          <cell r="C23169" t="str">
            <v>81230-78E00</v>
          </cell>
          <cell r="D23169">
            <v>94586614</v>
          </cell>
        </row>
        <row r="23170">
          <cell r="C23170" t="str">
            <v>81231-78E00</v>
          </cell>
          <cell r="D23170">
            <v>94586615</v>
          </cell>
        </row>
        <row r="23171">
          <cell r="C23171" t="str">
            <v>81232-78E00</v>
          </cell>
          <cell r="D23171">
            <v>94586616</v>
          </cell>
        </row>
        <row r="23172">
          <cell r="C23172" t="str">
            <v>81240A83D01</v>
          </cell>
          <cell r="D23172">
            <v>94586617</v>
          </cell>
        </row>
        <row r="23173">
          <cell r="C23173" t="str">
            <v>81240A83D01-5TC</v>
          </cell>
          <cell r="D23173">
            <v>94586618</v>
          </cell>
        </row>
        <row r="23174">
          <cell r="C23174" t="str">
            <v>81241A83D00</v>
          </cell>
          <cell r="D23174">
            <v>94586619</v>
          </cell>
        </row>
        <row r="23175">
          <cell r="C23175" t="str">
            <v>81242A83D00</v>
          </cell>
          <cell r="D23175">
            <v>94586620</v>
          </cell>
        </row>
        <row r="23176">
          <cell r="C23176" t="str">
            <v>81243A83D00</v>
          </cell>
          <cell r="D23176">
            <v>94586621</v>
          </cell>
        </row>
        <row r="23177">
          <cell r="C23177" t="str">
            <v>81244A83D00</v>
          </cell>
          <cell r="D23177">
            <v>94586622</v>
          </cell>
        </row>
        <row r="23178">
          <cell r="C23178" t="str">
            <v>81245A83D00</v>
          </cell>
          <cell r="D23178">
            <v>94586623</v>
          </cell>
        </row>
        <row r="23179">
          <cell r="C23179" t="str">
            <v>81250-83D00</v>
          </cell>
          <cell r="D23179">
            <v>94586624</v>
          </cell>
        </row>
        <row r="23180">
          <cell r="C23180" t="str">
            <v>81251-83D00</v>
          </cell>
          <cell r="D23180">
            <v>94586625</v>
          </cell>
        </row>
        <row r="23181">
          <cell r="C23181" t="str">
            <v>81252-83D00</v>
          </cell>
          <cell r="D23181">
            <v>94586626</v>
          </cell>
        </row>
        <row r="23182">
          <cell r="C23182" t="str">
            <v>81253-83D00</v>
          </cell>
          <cell r="D23182">
            <v>94586627</v>
          </cell>
        </row>
        <row r="23183">
          <cell r="C23183" t="str">
            <v>81254-83D00</v>
          </cell>
          <cell r="D23183">
            <v>94586628</v>
          </cell>
        </row>
        <row r="23184">
          <cell r="C23184" t="str">
            <v>81257-83D00</v>
          </cell>
          <cell r="D23184">
            <v>94586629</v>
          </cell>
        </row>
        <row r="23185">
          <cell r="C23185" t="str">
            <v>81258-83D00</v>
          </cell>
          <cell r="D23185">
            <v>94586630</v>
          </cell>
        </row>
        <row r="23186">
          <cell r="C23186" t="str">
            <v>81259-83D00</v>
          </cell>
          <cell r="D23186">
            <v>94586631</v>
          </cell>
        </row>
        <row r="23187">
          <cell r="C23187" t="str">
            <v>81260-83D00</v>
          </cell>
          <cell r="D23187">
            <v>94586632</v>
          </cell>
        </row>
        <row r="23188">
          <cell r="C23188" t="str">
            <v>81261-83D00</v>
          </cell>
          <cell r="D23188">
            <v>94586633</v>
          </cell>
        </row>
        <row r="23189">
          <cell r="C23189" t="str">
            <v>81262-83D00</v>
          </cell>
          <cell r="D23189">
            <v>94586634</v>
          </cell>
        </row>
        <row r="23190">
          <cell r="C23190" t="str">
            <v>81263-83D00</v>
          </cell>
          <cell r="D23190">
            <v>94586635</v>
          </cell>
        </row>
        <row r="23191">
          <cell r="C23191" t="str">
            <v>81263-83D00-5RC</v>
          </cell>
          <cell r="D23191">
            <v>94586636</v>
          </cell>
        </row>
        <row r="23192">
          <cell r="C23192" t="str">
            <v>81264-83D00</v>
          </cell>
          <cell r="D23192">
            <v>94586637</v>
          </cell>
        </row>
        <row r="23193">
          <cell r="C23193" t="str">
            <v>81265-83D00</v>
          </cell>
          <cell r="D23193">
            <v>94586638</v>
          </cell>
        </row>
        <row r="23194">
          <cell r="C23194" t="str">
            <v>81280A83D02</v>
          </cell>
          <cell r="D23194">
            <v>94586639</v>
          </cell>
        </row>
        <row r="23195">
          <cell r="C23195" t="str">
            <v>81280A83D02-5TC</v>
          </cell>
          <cell r="D23195">
            <v>94586640</v>
          </cell>
        </row>
        <row r="23196">
          <cell r="C23196" t="str">
            <v>81281A83D01</v>
          </cell>
          <cell r="D23196">
            <v>94586641</v>
          </cell>
        </row>
        <row r="23197">
          <cell r="C23197" t="str">
            <v>81282A83D00</v>
          </cell>
          <cell r="D23197">
            <v>94586642</v>
          </cell>
        </row>
        <row r="23198">
          <cell r="C23198" t="str">
            <v>81283A83D00</v>
          </cell>
          <cell r="D23198">
            <v>94586643</v>
          </cell>
        </row>
        <row r="23199">
          <cell r="C23199" t="str">
            <v>81284A83D02</v>
          </cell>
          <cell r="D23199">
            <v>94586644</v>
          </cell>
        </row>
        <row r="23200">
          <cell r="C23200" t="str">
            <v>81285A83D00</v>
          </cell>
          <cell r="D23200">
            <v>94586645</v>
          </cell>
        </row>
        <row r="23201">
          <cell r="C23201" t="str">
            <v>81286A83D00</v>
          </cell>
          <cell r="D23201">
            <v>94586646</v>
          </cell>
        </row>
        <row r="23202">
          <cell r="C23202" t="str">
            <v>81287A83D00</v>
          </cell>
          <cell r="D23202">
            <v>94586647</v>
          </cell>
        </row>
        <row r="23203">
          <cell r="C23203" t="str">
            <v>81300-85500-F1</v>
          </cell>
          <cell r="D23203">
            <v>94586648</v>
          </cell>
        </row>
        <row r="23204">
          <cell r="C23204" t="str">
            <v>81310-85500-F1</v>
          </cell>
          <cell r="D23204">
            <v>94586649</v>
          </cell>
        </row>
        <row r="23205">
          <cell r="C23205" t="str">
            <v>81310-85501</v>
          </cell>
          <cell r="D23205">
            <v>94586650</v>
          </cell>
        </row>
        <row r="23206">
          <cell r="C23206" t="str">
            <v>81310-85501-000</v>
          </cell>
          <cell r="D23206">
            <v>94586650</v>
          </cell>
        </row>
        <row r="23207">
          <cell r="C23207" t="str">
            <v>81311-85501</v>
          </cell>
          <cell r="D23207">
            <v>94586651</v>
          </cell>
        </row>
        <row r="23208">
          <cell r="C23208" t="str">
            <v>81312-85501</v>
          </cell>
          <cell r="D23208">
            <v>94586652</v>
          </cell>
        </row>
        <row r="23209">
          <cell r="C23209" t="str">
            <v>81313-85500</v>
          </cell>
          <cell r="D23209">
            <v>94586653</v>
          </cell>
        </row>
        <row r="23210">
          <cell r="C23210" t="str">
            <v>81314-85500</v>
          </cell>
          <cell r="D23210">
            <v>94586654</v>
          </cell>
        </row>
        <row r="23211">
          <cell r="C23211" t="str">
            <v>81320-85501</v>
          </cell>
          <cell r="D23211">
            <v>94586655</v>
          </cell>
        </row>
        <row r="23212">
          <cell r="C23212" t="str">
            <v>81320-85501-000</v>
          </cell>
          <cell r="D23212">
            <v>94586655</v>
          </cell>
        </row>
        <row r="23213">
          <cell r="C23213" t="str">
            <v>81321-85501</v>
          </cell>
          <cell r="D23213">
            <v>94586656</v>
          </cell>
        </row>
        <row r="23214">
          <cell r="C23214" t="str">
            <v>81322-85501</v>
          </cell>
          <cell r="D23214">
            <v>94586657</v>
          </cell>
        </row>
        <row r="23215">
          <cell r="C23215" t="str">
            <v>81330-85500</v>
          </cell>
          <cell r="D23215">
            <v>94586658</v>
          </cell>
        </row>
        <row r="23216">
          <cell r="C23216" t="str">
            <v>81330-85500-000</v>
          </cell>
          <cell r="D23216">
            <v>94586658</v>
          </cell>
        </row>
        <row r="23217">
          <cell r="C23217" t="str">
            <v>81331-85500</v>
          </cell>
          <cell r="D23217">
            <v>94586659</v>
          </cell>
        </row>
        <row r="23218">
          <cell r="C23218" t="str">
            <v>81332-85500</v>
          </cell>
          <cell r="D23218">
            <v>94586660</v>
          </cell>
        </row>
        <row r="23219">
          <cell r="C23219" t="str">
            <v>81333-85500</v>
          </cell>
          <cell r="D23219">
            <v>94586661</v>
          </cell>
        </row>
        <row r="23220">
          <cell r="C23220" t="str">
            <v>81334-85500</v>
          </cell>
          <cell r="D23220">
            <v>94586662</v>
          </cell>
        </row>
        <row r="23221">
          <cell r="C23221" t="str">
            <v>81350-78E01-F1</v>
          </cell>
          <cell r="D23221">
            <v>94586663</v>
          </cell>
        </row>
        <row r="23222">
          <cell r="C23222" t="str">
            <v>81351-78E01</v>
          </cell>
          <cell r="D23222">
            <v>94586664</v>
          </cell>
        </row>
        <row r="23223">
          <cell r="C23223" t="str">
            <v>81351-85500</v>
          </cell>
          <cell r="D23223">
            <v>94586665</v>
          </cell>
        </row>
        <row r="23224">
          <cell r="C23224" t="str">
            <v>81351-85500-000</v>
          </cell>
          <cell r="D23224">
            <v>94586665</v>
          </cell>
        </row>
        <row r="23225">
          <cell r="C23225" t="str">
            <v>81352-78E01</v>
          </cell>
          <cell r="D23225">
            <v>94586666</v>
          </cell>
        </row>
        <row r="23226">
          <cell r="C23226" t="str">
            <v>81355-85500</v>
          </cell>
          <cell r="D23226">
            <v>94586667</v>
          </cell>
        </row>
        <row r="23227">
          <cell r="C23227" t="str">
            <v>81355-85500-000</v>
          </cell>
          <cell r="D23227">
            <v>94586667</v>
          </cell>
        </row>
        <row r="23228">
          <cell r="C23228" t="str">
            <v>81360-78E01-F1</v>
          </cell>
          <cell r="D23228">
            <v>94586668</v>
          </cell>
        </row>
        <row r="23229">
          <cell r="C23229" t="str">
            <v>81361-78E01</v>
          </cell>
          <cell r="D23229">
            <v>94586669</v>
          </cell>
        </row>
        <row r="23230">
          <cell r="C23230" t="str">
            <v>81362-78E01</v>
          </cell>
          <cell r="D23230">
            <v>94586670</v>
          </cell>
        </row>
        <row r="23231">
          <cell r="C23231" t="str">
            <v>81363-78E00</v>
          </cell>
          <cell r="D23231">
            <v>94586671</v>
          </cell>
        </row>
        <row r="23232">
          <cell r="C23232" t="str">
            <v>81371A80D00</v>
          </cell>
          <cell r="D23232">
            <v>94586672</v>
          </cell>
        </row>
        <row r="23233">
          <cell r="C23233" t="str">
            <v>81371A80D00-000</v>
          </cell>
          <cell r="D23233">
            <v>94586672</v>
          </cell>
        </row>
        <row r="23234">
          <cell r="C23234" t="str">
            <v>81372A80D00</v>
          </cell>
          <cell r="D23234">
            <v>94586673</v>
          </cell>
        </row>
        <row r="23235">
          <cell r="C23235" t="str">
            <v>81372A80D00-000</v>
          </cell>
          <cell r="D23235">
            <v>94586673</v>
          </cell>
        </row>
        <row r="23236">
          <cell r="C23236" t="str">
            <v>81374-80D00</v>
          </cell>
          <cell r="D23236">
            <v>94586674</v>
          </cell>
        </row>
        <row r="23237">
          <cell r="C23237" t="str">
            <v>81374-80D00-000</v>
          </cell>
          <cell r="D23237">
            <v>94586674</v>
          </cell>
        </row>
        <row r="23238">
          <cell r="C23238" t="str">
            <v>81380-85501</v>
          </cell>
          <cell r="D23238">
            <v>94586675</v>
          </cell>
        </row>
        <row r="23239">
          <cell r="C23239" t="str">
            <v>81380-85501-000</v>
          </cell>
          <cell r="D23239">
            <v>94586675</v>
          </cell>
        </row>
        <row r="23240">
          <cell r="C23240" t="str">
            <v>81393A80C00</v>
          </cell>
          <cell r="D23240">
            <v>94586676</v>
          </cell>
        </row>
        <row r="23241">
          <cell r="C23241" t="str">
            <v>81394A80C00</v>
          </cell>
          <cell r="D23241">
            <v>94586677</v>
          </cell>
        </row>
        <row r="23242">
          <cell r="C23242" t="str">
            <v>81395A80C00</v>
          </cell>
          <cell r="D23242">
            <v>94586678</v>
          </cell>
        </row>
        <row r="23243">
          <cell r="C23243" t="str">
            <v>81396A80C00</v>
          </cell>
          <cell r="D23243">
            <v>94586679</v>
          </cell>
        </row>
        <row r="23244">
          <cell r="C23244" t="str">
            <v>81400A80C00-F1</v>
          </cell>
          <cell r="D23244">
            <v>94586680</v>
          </cell>
        </row>
        <row r="23245">
          <cell r="C23245" t="str">
            <v>81730-85010</v>
          </cell>
          <cell r="D23245">
            <v>94586681</v>
          </cell>
        </row>
        <row r="23246">
          <cell r="C23246" t="str">
            <v>81730A72B00</v>
          </cell>
          <cell r="D23246">
            <v>94586682</v>
          </cell>
        </row>
        <row r="23247">
          <cell r="C23247" t="str">
            <v>81730A72B00-000</v>
          </cell>
          <cell r="D23247">
            <v>94586682</v>
          </cell>
        </row>
        <row r="23248">
          <cell r="C23248" t="str">
            <v>81731-72B00</v>
          </cell>
          <cell r="D23248">
            <v>94586683</v>
          </cell>
        </row>
        <row r="23249">
          <cell r="C23249" t="str">
            <v>81731-85000</v>
          </cell>
          <cell r="D23249">
            <v>94586684</v>
          </cell>
        </row>
        <row r="23250">
          <cell r="C23250" t="str">
            <v>81732-72B00</v>
          </cell>
          <cell r="D23250">
            <v>94586685</v>
          </cell>
        </row>
        <row r="23251">
          <cell r="C23251" t="str">
            <v>81732-85010</v>
          </cell>
          <cell r="D23251">
            <v>94586686</v>
          </cell>
        </row>
        <row r="23252">
          <cell r="C23252" t="str">
            <v>81733-72B00</v>
          </cell>
          <cell r="D23252">
            <v>94586687</v>
          </cell>
        </row>
        <row r="23253">
          <cell r="C23253" t="str">
            <v>81733-85000</v>
          </cell>
          <cell r="D23253">
            <v>94586688</v>
          </cell>
        </row>
        <row r="23254">
          <cell r="C23254" t="str">
            <v>81740-85010</v>
          </cell>
          <cell r="D23254">
            <v>94586689</v>
          </cell>
        </row>
        <row r="23255">
          <cell r="C23255" t="str">
            <v>81740A72B00</v>
          </cell>
          <cell r="D23255">
            <v>94586690</v>
          </cell>
        </row>
        <row r="23256">
          <cell r="C23256" t="str">
            <v>81740A72B00-000</v>
          </cell>
          <cell r="D23256">
            <v>94586690</v>
          </cell>
        </row>
        <row r="23257">
          <cell r="C23257" t="str">
            <v>81741-72B00</v>
          </cell>
          <cell r="D23257">
            <v>94586691</v>
          </cell>
        </row>
        <row r="23258">
          <cell r="C23258" t="str">
            <v>81741-85000</v>
          </cell>
          <cell r="D23258">
            <v>94586692</v>
          </cell>
        </row>
        <row r="23259">
          <cell r="C23259" t="str">
            <v>81742-85010</v>
          </cell>
          <cell r="D23259">
            <v>94586693</v>
          </cell>
        </row>
        <row r="23260">
          <cell r="C23260" t="str">
            <v>81770-78B00</v>
          </cell>
          <cell r="D23260">
            <v>94586694</v>
          </cell>
        </row>
        <row r="23261">
          <cell r="C23261" t="str">
            <v>81770-78B00-000</v>
          </cell>
          <cell r="D23261">
            <v>94586694</v>
          </cell>
        </row>
        <row r="23262">
          <cell r="C23262" t="str">
            <v>81771-72B00</v>
          </cell>
          <cell r="D23262">
            <v>94586695</v>
          </cell>
        </row>
        <row r="23263">
          <cell r="C23263" t="str">
            <v>81772-72B00</v>
          </cell>
          <cell r="D23263">
            <v>94586696</v>
          </cell>
        </row>
        <row r="23264">
          <cell r="C23264" t="str">
            <v>81773-78B00</v>
          </cell>
          <cell r="D23264">
            <v>94586697</v>
          </cell>
        </row>
        <row r="23265">
          <cell r="C23265" t="str">
            <v>81774-72B00</v>
          </cell>
          <cell r="D23265">
            <v>94586698</v>
          </cell>
        </row>
        <row r="23266">
          <cell r="C23266" t="str">
            <v>81780-78B00</v>
          </cell>
          <cell r="D23266">
            <v>94586699</v>
          </cell>
        </row>
        <row r="23267">
          <cell r="C23267" t="str">
            <v>81780-78B00-000</v>
          </cell>
          <cell r="D23267">
            <v>94586699</v>
          </cell>
        </row>
        <row r="23268">
          <cell r="C23268" t="str">
            <v>81781-72B00</v>
          </cell>
          <cell r="D23268">
            <v>94586700</v>
          </cell>
        </row>
        <row r="23269">
          <cell r="C23269" t="str">
            <v>81782-72B00</v>
          </cell>
          <cell r="D23269">
            <v>94586701</v>
          </cell>
        </row>
        <row r="23270">
          <cell r="C23270" t="str">
            <v>81784-72B00</v>
          </cell>
          <cell r="D23270">
            <v>94586702</v>
          </cell>
        </row>
        <row r="23271">
          <cell r="C23271" t="str">
            <v>81810A70B02</v>
          </cell>
          <cell r="D23271">
            <v>94586703</v>
          </cell>
        </row>
        <row r="23272">
          <cell r="C23272" t="str">
            <v>81810A70B02-000</v>
          </cell>
          <cell r="D23272">
            <v>94586703</v>
          </cell>
        </row>
        <row r="23273">
          <cell r="C23273" t="str">
            <v>81810A85000</v>
          </cell>
          <cell r="D23273">
            <v>94586704</v>
          </cell>
        </row>
        <row r="23274">
          <cell r="C23274" t="str">
            <v>81810A85000-000</v>
          </cell>
          <cell r="D23274">
            <v>94586704</v>
          </cell>
        </row>
        <row r="23275">
          <cell r="C23275" t="str">
            <v>81811A82000</v>
          </cell>
          <cell r="D23275">
            <v>94586705</v>
          </cell>
        </row>
        <row r="23276">
          <cell r="C23276" t="str">
            <v>81814A82000</v>
          </cell>
          <cell r="D23276">
            <v>94586706</v>
          </cell>
        </row>
        <row r="23277">
          <cell r="C23277" t="str">
            <v>81815A82000</v>
          </cell>
          <cell r="D23277">
            <v>94586707</v>
          </cell>
        </row>
        <row r="23278">
          <cell r="C23278" t="str">
            <v>81816A80D00</v>
          </cell>
          <cell r="D23278">
            <v>94586708</v>
          </cell>
        </row>
        <row r="23279">
          <cell r="C23279" t="str">
            <v>81817A82000</v>
          </cell>
          <cell r="D23279">
            <v>94586709</v>
          </cell>
        </row>
        <row r="23280">
          <cell r="C23280" t="str">
            <v>81818A82000</v>
          </cell>
          <cell r="D23280">
            <v>94586710</v>
          </cell>
        </row>
        <row r="23281">
          <cell r="C23281" t="str">
            <v>81820A85000</v>
          </cell>
          <cell r="D23281">
            <v>94586711</v>
          </cell>
        </row>
        <row r="23282">
          <cell r="C23282" t="str">
            <v>81830A78B01</v>
          </cell>
          <cell r="D23282">
            <v>94586712</v>
          </cell>
        </row>
        <row r="23283">
          <cell r="C23283" t="str">
            <v>81830A78B01-000</v>
          </cell>
          <cell r="D23283">
            <v>94586712</v>
          </cell>
        </row>
        <row r="23284">
          <cell r="C23284" t="str">
            <v>81831-78B00</v>
          </cell>
          <cell r="D23284">
            <v>94586713</v>
          </cell>
        </row>
        <row r="23285">
          <cell r="C23285" t="str">
            <v>81831A78B01</v>
          </cell>
          <cell r="D23285">
            <v>94586714</v>
          </cell>
        </row>
        <row r="23286">
          <cell r="C23286" t="str">
            <v>81831A78B01</v>
          </cell>
          <cell r="D23286">
            <v>94586714</v>
          </cell>
        </row>
        <row r="23287">
          <cell r="C23287" t="str">
            <v>81850-70B21</v>
          </cell>
          <cell r="D23287">
            <v>94586715</v>
          </cell>
        </row>
        <row r="23288">
          <cell r="C23288" t="str">
            <v>81850-70B31</v>
          </cell>
          <cell r="D23288">
            <v>94586716</v>
          </cell>
        </row>
        <row r="23289">
          <cell r="C23289" t="str">
            <v>81850-85711</v>
          </cell>
          <cell r="D23289">
            <v>94586717</v>
          </cell>
        </row>
        <row r="23290">
          <cell r="C23290" t="str">
            <v>81850A70B02</v>
          </cell>
          <cell r="D23290">
            <v>94586718</v>
          </cell>
        </row>
        <row r="23291">
          <cell r="C23291" t="str">
            <v>81850A70B11</v>
          </cell>
          <cell r="D23291">
            <v>94586719</v>
          </cell>
        </row>
        <row r="23292">
          <cell r="C23292" t="str">
            <v>81850A78V01-000</v>
          </cell>
          <cell r="D23292" t="str">
            <v>tbd</v>
          </cell>
        </row>
        <row r="23293">
          <cell r="C23293" t="str">
            <v>81850A78V10-000</v>
          </cell>
          <cell r="D23293" t="str">
            <v>tbd</v>
          </cell>
        </row>
        <row r="23294">
          <cell r="C23294" t="str">
            <v>81850A85700</v>
          </cell>
          <cell r="D23294">
            <v>94586720</v>
          </cell>
        </row>
        <row r="23295">
          <cell r="C23295" t="str">
            <v>81850A85700-000</v>
          </cell>
          <cell r="D23295">
            <v>94586720</v>
          </cell>
        </row>
        <row r="23296">
          <cell r="C23296" t="str">
            <v>81850A85701</v>
          </cell>
          <cell r="D23296">
            <v>94586721</v>
          </cell>
        </row>
        <row r="23297">
          <cell r="C23297" t="str">
            <v>81852-82110</v>
          </cell>
          <cell r="D23297">
            <v>94586722</v>
          </cell>
        </row>
        <row r="23298">
          <cell r="C23298" t="str">
            <v>81852A82101</v>
          </cell>
          <cell r="D23298">
            <v>94586723</v>
          </cell>
        </row>
        <row r="23299">
          <cell r="C23299" t="str">
            <v>81852A82101-000</v>
          </cell>
          <cell r="D23299">
            <v>94586723</v>
          </cell>
        </row>
        <row r="23300">
          <cell r="C23300" t="str">
            <v>81860-85711</v>
          </cell>
          <cell r="D23300">
            <v>94586724</v>
          </cell>
        </row>
        <row r="23301">
          <cell r="C23301" t="str">
            <v>81860A85700</v>
          </cell>
          <cell r="D23301">
            <v>94586725</v>
          </cell>
        </row>
        <row r="23302">
          <cell r="C23302" t="str">
            <v>81860A85700-000</v>
          </cell>
          <cell r="D23302">
            <v>94586725</v>
          </cell>
        </row>
        <row r="23303">
          <cell r="C23303" t="str">
            <v>81860A85701</v>
          </cell>
          <cell r="D23303">
            <v>94586726</v>
          </cell>
        </row>
        <row r="23304">
          <cell r="C23304" t="str">
            <v>81871-85510</v>
          </cell>
          <cell r="D23304">
            <v>94586727</v>
          </cell>
        </row>
        <row r="23305">
          <cell r="C23305" t="str">
            <v>81871A85501</v>
          </cell>
          <cell r="D23305">
            <v>94586728</v>
          </cell>
        </row>
        <row r="23306">
          <cell r="C23306" t="str">
            <v>81871A85501-000</v>
          </cell>
          <cell r="D23306">
            <v>94586728</v>
          </cell>
        </row>
        <row r="23307">
          <cell r="C23307" t="str">
            <v>82110A70B00</v>
          </cell>
          <cell r="D23307">
            <v>94580473</v>
          </cell>
        </row>
        <row r="23308">
          <cell r="C23308" t="str">
            <v>82120A78B00</v>
          </cell>
          <cell r="D23308">
            <v>94586730</v>
          </cell>
        </row>
        <row r="23309">
          <cell r="C23309" t="str">
            <v>82120A78B00-000</v>
          </cell>
          <cell r="D23309">
            <v>94586730</v>
          </cell>
        </row>
        <row r="23310">
          <cell r="C23310" t="str">
            <v>82150A82001</v>
          </cell>
          <cell r="D23310">
            <v>94586731</v>
          </cell>
        </row>
        <row r="23311">
          <cell r="C23311" t="str">
            <v>82150A82001-5TC</v>
          </cell>
          <cell r="D23311">
            <v>94586732</v>
          </cell>
        </row>
        <row r="23312">
          <cell r="C23312" t="str">
            <v>82160A78B02</v>
          </cell>
          <cell r="D23312">
            <v>94586733</v>
          </cell>
        </row>
        <row r="23313">
          <cell r="C23313" t="str">
            <v>82191A82000</v>
          </cell>
          <cell r="D23313">
            <v>94580474</v>
          </cell>
        </row>
        <row r="23314">
          <cell r="C23314" t="str">
            <v>821S1-78B01</v>
          </cell>
          <cell r="D23314">
            <v>94586735</v>
          </cell>
        </row>
        <row r="23315">
          <cell r="C23315" t="str">
            <v>821S1-78B01-000</v>
          </cell>
          <cell r="D23315">
            <v>94586735</v>
          </cell>
        </row>
        <row r="23316">
          <cell r="C23316" t="str">
            <v>82200-70D00-F1</v>
          </cell>
          <cell r="D23316">
            <v>94586736</v>
          </cell>
        </row>
        <row r="23317">
          <cell r="C23317" t="str">
            <v>82201A62D04</v>
          </cell>
          <cell r="D23317">
            <v>94586737</v>
          </cell>
        </row>
        <row r="23318">
          <cell r="C23318" t="str">
            <v>82201A70D00</v>
          </cell>
          <cell r="D23318">
            <v>94586738</v>
          </cell>
        </row>
        <row r="23319">
          <cell r="C23319" t="str">
            <v>82202A62D04</v>
          </cell>
          <cell r="D23319">
            <v>94586739</v>
          </cell>
        </row>
        <row r="23320">
          <cell r="C23320" t="str">
            <v>82202A70D00</v>
          </cell>
          <cell r="D23320">
            <v>94586740</v>
          </cell>
        </row>
        <row r="23321">
          <cell r="C23321" t="str">
            <v>82203-70D00</v>
          </cell>
          <cell r="D23321">
            <v>94586741</v>
          </cell>
        </row>
        <row r="23322">
          <cell r="C23322" t="str">
            <v>82203-70D00-000</v>
          </cell>
          <cell r="D23322">
            <v>94586741</v>
          </cell>
        </row>
        <row r="23323">
          <cell r="C23323" t="str">
            <v>82203-78B03</v>
          </cell>
          <cell r="D23323">
            <v>94586742</v>
          </cell>
        </row>
        <row r="23324">
          <cell r="C23324" t="str">
            <v>82204-70D00</v>
          </cell>
          <cell r="D23324">
            <v>94586743</v>
          </cell>
        </row>
        <row r="23325">
          <cell r="C23325" t="str">
            <v>82204-70D00-000</v>
          </cell>
          <cell r="D23325">
            <v>94586743</v>
          </cell>
        </row>
        <row r="23326">
          <cell r="C23326" t="str">
            <v>82204-78B03</v>
          </cell>
          <cell r="D23326">
            <v>94586744</v>
          </cell>
        </row>
        <row r="23327">
          <cell r="C23327" t="str">
            <v>82210-78B01</v>
          </cell>
          <cell r="D23327">
            <v>94586745</v>
          </cell>
        </row>
        <row r="23328">
          <cell r="C23328" t="str">
            <v>82210-78B02</v>
          </cell>
          <cell r="D23328">
            <v>94586746</v>
          </cell>
        </row>
        <row r="23329">
          <cell r="C23329" t="str">
            <v>82211-78B03</v>
          </cell>
          <cell r="D23329">
            <v>94586747</v>
          </cell>
        </row>
        <row r="23330">
          <cell r="C23330" t="str">
            <v>82212-78B03</v>
          </cell>
          <cell r="D23330">
            <v>94586748</v>
          </cell>
        </row>
        <row r="23331">
          <cell r="C23331" t="str">
            <v>82214-70D00</v>
          </cell>
          <cell r="D23331">
            <v>94586749</v>
          </cell>
        </row>
        <row r="23332">
          <cell r="C23332" t="str">
            <v>82214-70D00-000</v>
          </cell>
          <cell r="D23332">
            <v>94586749</v>
          </cell>
        </row>
        <row r="23333">
          <cell r="C23333" t="str">
            <v>82215-70D00</v>
          </cell>
          <cell r="D23333">
            <v>94586750</v>
          </cell>
        </row>
        <row r="23334">
          <cell r="C23334" t="str">
            <v>82215-70D00-000</v>
          </cell>
          <cell r="D23334">
            <v>94586750</v>
          </cell>
        </row>
        <row r="23335">
          <cell r="C23335" t="str">
            <v>82220-78B01</v>
          </cell>
          <cell r="D23335">
            <v>94586751</v>
          </cell>
        </row>
        <row r="23336">
          <cell r="C23336" t="str">
            <v>82220-78B02</v>
          </cell>
          <cell r="D23336">
            <v>94586752</v>
          </cell>
        </row>
        <row r="23337">
          <cell r="C23337" t="str">
            <v>82254-70D00</v>
          </cell>
          <cell r="D23337">
            <v>94586753</v>
          </cell>
        </row>
        <row r="23338">
          <cell r="C23338" t="str">
            <v>82254-70D00-000</v>
          </cell>
          <cell r="D23338">
            <v>94586753</v>
          </cell>
        </row>
        <row r="23339">
          <cell r="C23339" t="str">
            <v>82255-70D00</v>
          </cell>
          <cell r="D23339">
            <v>94586754</v>
          </cell>
        </row>
        <row r="23340">
          <cell r="C23340" t="str">
            <v>82255-70D00-000</v>
          </cell>
          <cell r="D23340">
            <v>94586754</v>
          </cell>
        </row>
        <row r="23341">
          <cell r="C23341" t="str">
            <v>82270-70B11</v>
          </cell>
          <cell r="D23341">
            <v>94586755</v>
          </cell>
        </row>
        <row r="23342">
          <cell r="C23342" t="str">
            <v>82270A70B00</v>
          </cell>
          <cell r="D23342">
            <v>94586756</v>
          </cell>
        </row>
        <row r="23343">
          <cell r="C23343" t="str">
            <v>82280-70B11</v>
          </cell>
          <cell r="D23343">
            <v>94586757</v>
          </cell>
        </row>
        <row r="23344">
          <cell r="C23344" t="str">
            <v>82280A70B00</v>
          </cell>
          <cell r="D23344">
            <v>94586758</v>
          </cell>
        </row>
        <row r="23345">
          <cell r="C23345" t="str">
            <v>82301A62D04</v>
          </cell>
          <cell r="D23345">
            <v>94586759</v>
          </cell>
        </row>
        <row r="23346">
          <cell r="C23346" t="str">
            <v>82301A62D04-000</v>
          </cell>
          <cell r="D23346">
            <v>94586759</v>
          </cell>
        </row>
        <row r="23347">
          <cell r="C23347" t="str">
            <v>82301A85501</v>
          </cell>
          <cell r="D23347">
            <v>94586760</v>
          </cell>
        </row>
        <row r="23348">
          <cell r="C23348" t="str">
            <v>82301A85501-000</v>
          </cell>
          <cell r="D23348">
            <v>94586760</v>
          </cell>
        </row>
        <row r="23349">
          <cell r="C23349" t="str">
            <v>82302A62D04</v>
          </cell>
          <cell r="D23349">
            <v>94586761</v>
          </cell>
        </row>
        <row r="23350">
          <cell r="C23350" t="str">
            <v>82302A62D04-000</v>
          </cell>
          <cell r="D23350">
            <v>94586761</v>
          </cell>
        </row>
        <row r="23351">
          <cell r="C23351" t="str">
            <v>82302A85501</v>
          </cell>
          <cell r="D23351">
            <v>94586762</v>
          </cell>
        </row>
        <row r="23352">
          <cell r="C23352" t="str">
            <v>82302A85501-000</v>
          </cell>
          <cell r="D23352">
            <v>94586762</v>
          </cell>
        </row>
        <row r="23353">
          <cell r="C23353" t="str">
            <v>82303-78B03</v>
          </cell>
          <cell r="D23353">
            <v>94586763</v>
          </cell>
        </row>
        <row r="23354">
          <cell r="C23354" t="str">
            <v>82304-78B03</v>
          </cell>
          <cell r="D23354">
            <v>94586764</v>
          </cell>
        </row>
        <row r="23355">
          <cell r="C23355" t="str">
            <v>82310-78B01</v>
          </cell>
          <cell r="D23355">
            <v>94586765</v>
          </cell>
        </row>
        <row r="23356">
          <cell r="C23356" t="str">
            <v>82310-78B02</v>
          </cell>
          <cell r="D23356">
            <v>94586766</v>
          </cell>
        </row>
        <row r="23357">
          <cell r="C23357" t="str">
            <v>82311-78B03</v>
          </cell>
          <cell r="D23357">
            <v>94586767</v>
          </cell>
        </row>
        <row r="23358">
          <cell r="C23358" t="str">
            <v>82312-78B03</v>
          </cell>
          <cell r="D23358">
            <v>94586768</v>
          </cell>
        </row>
        <row r="23359">
          <cell r="C23359" t="str">
            <v>82399U78B00</v>
          </cell>
          <cell r="D23359">
            <v>96914672</v>
          </cell>
        </row>
        <row r="23360">
          <cell r="C23360" t="str">
            <v>82399U78B00-000</v>
          </cell>
          <cell r="D23360">
            <v>96914672</v>
          </cell>
        </row>
        <row r="23361">
          <cell r="C23361" t="str">
            <v>82401-62D03</v>
          </cell>
          <cell r="D23361">
            <v>94586769</v>
          </cell>
        </row>
        <row r="23362">
          <cell r="C23362" t="str">
            <v>82401-62D03-000</v>
          </cell>
          <cell r="D23362">
            <v>94586769</v>
          </cell>
        </row>
        <row r="23363">
          <cell r="C23363" t="str">
            <v>82402-62D03</v>
          </cell>
          <cell r="D23363">
            <v>94586770</v>
          </cell>
        </row>
        <row r="23364">
          <cell r="C23364" t="str">
            <v>82402-62D03-000</v>
          </cell>
          <cell r="D23364">
            <v>94586770</v>
          </cell>
        </row>
        <row r="23365">
          <cell r="C23365" t="str">
            <v>82504-70B11</v>
          </cell>
          <cell r="D23365">
            <v>94586771</v>
          </cell>
        </row>
        <row r="23366">
          <cell r="C23366" t="str">
            <v>82504A70B00</v>
          </cell>
          <cell r="D23366">
            <v>94586772</v>
          </cell>
        </row>
        <row r="23367">
          <cell r="C23367" t="str">
            <v>82504A85500</v>
          </cell>
          <cell r="D23367">
            <v>94586773</v>
          </cell>
        </row>
        <row r="23368">
          <cell r="C23368" t="str">
            <v>82510A70B01</v>
          </cell>
          <cell r="D23368">
            <v>94586774</v>
          </cell>
        </row>
        <row r="23369">
          <cell r="C23369" t="str">
            <v>82510A70B01-000</v>
          </cell>
          <cell r="D23369">
            <v>94586774</v>
          </cell>
        </row>
        <row r="23370">
          <cell r="C23370" t="str">
            <v>82510A85700</v>
          </cell>
          <cell r="D23370">
            <v>94586775</v>
          </cell>
        </row>
        <row r="23371">
          <cell r="C23371" t="str">
            <v>82520-85700</v>
          </cell>
          <cell r="D23371">
            <v>94586776</v>
          </cell>
        </row>
        <row r="23372">
          <cell r="C23372" t="str">
            <v>82520-85700-000</v>
          </cell>
          <cell r="D23372">
            <v>96892213</v>
          </cell>
        </row>
        <row r="23373">
          <cell r="C23373" t="str">
            <v>82526-85700</v>
          </cell>
          <cell r="D23373">
            <v>94586777</v>
          </cell>
        </row>
        <row r="23374">
          <cell r="C23374" t="str">
            <v>82526-85700-000</v>
          </cell>
          <cell r="D23374">
            <v>94586777</v>
          </cell>
        </row>
        <row r="23375">
          <cell r="C23375" t="str">
            <v>82550A80D00</v>
          </cell>
          <cell r="D23375">
            <v>94586778</v>
          </cell>
        </row>
        <row r="23376">
          <cell r="C23376" t="str">
            <v>82559-82000</v>
          </cell>
          <cell r="D23376">
            <v>94586779</v>
          </cell>
        </row>
        <row r="23377">
          <cell r="C23377" t="str">
            <v>82610A72B00</v>
          </cell>
          <cell r="D23377">
            <v>94580475</v>
          </cell>
        </row>
        <row r="23378">
          <cell r="C23378" t="str">
            <v>82610A80D00</v>
          </cell>
          <cell r="D23378">
            <v>94586781</v>
          </cell>
        </row>
        <row r="23379">
          <cell r="C23379" t="str">
            <v>82610A80D00-000</v>
          </cell>
          <cell r="D23379">
            <v>94586781</v>
          </cell>
        </row>
        <row r="23380">
          <cell r="C23380" t="str">
            <v>82630A80D00</v>
          </cell>
          <cell r="D23380">
            <v>94586782</v>
          </cell>
        </row>
        <row r="23381">
          <cell r="C23381" t="str">
            <v>82630A80D00-000</v>
          </cell>
          <cell r="D23381">
            <v>94586782</v>
          </cell>
        </row>
        <row r="23382">
          <cell r="C23382" t="str">
            <v>82650A70B12</v>
          </cell>
          <cell r="D23382">
            <v>94580476</v>
          </cell>
        </row>
        <row r="23383">
          <cell r="C23383" t="str">
            <v>82650A80D00</v>
          </cell>
          <cell r="D23383">
            <v>94586784</v>
          </cell>
        </row>
        <row r="23384">
          <cell r="C23384" t="str">
            <v>82650A80D00-000</v>
          </cell>
          <cell r="D23384">
            <v>94586784</v>
          </cell>
        </row>
        <row r="23385">
          <cell r="C23385" t="str">
            <v>82650A81400-000</v>
          </cell>
          <cell r="D23385" t="str">
            <v>tbd</v>
          </cell>
        </row>
        <row r="23386">
          <cell r="C23386" t="str">
            <v>82650A81402</v>
          </cell>
          <cell r="D23386">
            <v>94580477</v>
          </cell>
        </row>
        <row r="23387">
          <cell r="C23387" t="str">
            <v>82681-80100</v>
          </cell>
          <cell r="D23387">
            <v>94586786</v>
          </cell>
        </row>
        <row r="23388">
          <cell r="C23388" t="str">
            <v>82681-80100-000</v>
          </cell>
          <cell r="D23388">
            <v>94586786</v>
          </cell>
        </row>
        <row r="23389">
          <cell r="C23389" t="str">
            <v>82683-60B00</v>
          </cell>
          <cell r="D23389">
            <v>94580478</v>
          </cell>
        </row>
        <row r="23390">
          <cell r="C23390" t="str">
            <v>82741A80D01</v>
          </cell>
          <cell r="D23390">
            <v>94586788</v>
          </cell>
        </row>
        <row r="23391">
          <cell r="C23391" t="str">
            <v>82741A80D01-000</v>
          </cell>
          <cell r="D23391">
            <v>94586788</v>
          </cell>
        </row>
        <row r="23392">
          <cell r="C23392" t="str">
            <v>82751-70D00</v>
          </cell>
          <cell r="D23392">
            <v>94586789</v>
          </cell>
        </row>
        <row r="23393">
          <cell r="C23393" t="str">
            <v>82751-70D00-000</v>
          </cell>
          <cell r="D23393">
            <v>94586789</v>
          </cell>
        </row>
        <row r="23394">
          <cell r="C23394" t="str">
            <v>82761-80D00</v>
          </cell>
          <cell r="D23394">
            <v>94586790</v>
          </cell>
        </row>
        <row r="23395">
          <cell r="C23395" t="str">
            <v>82761U80D00</v>
          </cell>
          <cell r="D23395">
            <v>96915748</v>
          </cell>
        </row>
        <row r="23396">
          <cell r="C23396" t="str">
            <v>82761U80D00</v>
          </cell>
          <cell r="D23396">
            <v>96915748</v>
          </cell>
        </row>
        <row r="23397">
          <cell r="C23397" t="str">
            <v>82761U80D00-000</v>
          </cell>
          <cell r="D23397">
            <v>96915748</v>
          </cell>
        </row>
        <row r="23398">
          <cell r="C23398" t="str">
            <v>82800-62D00</v>
          </cell>
          <cell r="D23398">
            <v>94586791</v>
          </cell>
        </row>
        <row r="23399">
          <cell r="C23399" t="str">
            <v>82800-62D00-000</v>
          </cell>
          <cell r="D23399">
            <v>94586791</v>
          </cell>
        </row>
        <row r="23400">
          <cell r="C23400" t="str">
            <v>82801-62D00</v>
          </cell>
          <cell r="D23400">
            <v>94586792</v>
          </cell>
        </row>
        <row r="23401">
          <cell r="C23401" t="str">
            <v>82801-62D00-000</v>
          </cell>
          <cell r="D23401">
            <v>94586792</v>
          </cell>
        </row>
        <row r="23402">
          <cell r="C23402" t="str">
            <v>82810-62D00</v>
          </cell>
          <cell r="D23402">
            <v>94586793</v>
          </cell>
        </row>
        <row r="23403">
          <cell r="C23403" t="str">
            <v>82810-62D00-000</v>
          </cell>
          <cell r="D23403">
            <v>94586793</v>
          </cell>
        </row>
        <row r="23404">
          <cell r="C23404" t="str">
            <v>82810A72B00-5PK</v>
          </cell>
          <cell r="D23404" t="str">
            <v>tbd</v>
          </cell>
        </row>
        <row r="23405">
          <cell r="C23405" t="str">
            <v>82810A72B01</v>
          </cell>
          <cell r="D23405">
            <v>94586794</v>
          </cell>
        </row>
        <row r="23406">
          <cell r="C23406" t="str">
            <v>82810A72B01-5PK</v>
          </cell>
          <cell r="D23406">
            <v>94586795</v>
          </cell>
        </row>
        <row r="23407">
          <cell r="C23407" t="str">
            <v>82810A85001</v>
          </cell>
          <cell r="D23407">
            <v>94586796</v>
          </cell>
        </row>
        <row r="23408">
          <cell r="C23408" t="str">
            <v>82810A85001-5PK</v>
          </cell>
          <cell r="D23408">
            <v>94586797</v>
          </cell>
        </row>
        <row r="23409">
          <cell r="C23409" t="str">
            <v>82810A85001-5PK</v>
          </cell>
          <cell r="D23409">
            <v>94586797</v>
          </cell>
        </row>
        <row r="23410">
          <cell r="C23410" t="str">
            <v>82811-62D00</v>
          </cell>
          <cell r="D23410">
            <v>94586798</v>
          </cell>
        </row>
        <row r="23411">
          <cell r="C23411" t="str">
            <v>82811-62D00-000</v>
          </cell>
          <cell r="D23411">
            <v>94586798</v>
          </cell>
        </row>
        <row r="23412">
          <cell r="C23412" t="str">
            <v>82815U72001</v>
          </cell>
          <cell r="D23412" t="str">
            <v>tbd</v>
          </cell>
        </row>
        <row r="23413">
          <cell r="C23413" t="str">
            <v>82815U85A01</v>
          </cell>
          <cell r="D23413">
            <v>96915749</v>
          </cell>
        </row>
        <row r="23414">
          <cell r="C23414" t="str">
            <v>82815U85A01</v>
          </cell>
          <cell r="D23414">
            <v>96915749</v>
          </cell>
        </row>
        <row r="23415">
          <cell r="C23415" t="str">
            <v>82820A72B00-5PK</v>
          </cell>
          <cell r="D23415" t="str">
            <v>tbd</v>
          </cell>
        </row>
        <row r="23416">
          <cell r="C23416" t="str">
            <v>82820A72B01</v>
          </cell>
          <cell r="D23416">
            <v>94586799</v>
          </cell>
        </row>
        <row r="23417">
          <cell r="C23417" t="str">
            <v>82820A72B01-5PK</v>
          </cell>
          <cell r="D23417">
            <v>94586800</v>
          </cell>
        </row>
        <row r="23418">
          <cell r="C23418" t="str">
            <v>82820A85001</v>
          </cell>
          <cell r="D23418">
            <v>94586801</v>
          </cell>
        </row>
        <row r="23419">
          <cell r="C23419" t="str">
            <v>82820A85001-5PK</v>
          </cell>
          <cell r="D23419">
            <v>94586802</v>
          </cell>
        </row>
        <row r="23420">
          <cell r="C23420" t="str">
            <v>82820A85001-5PK</v>
          </cell>
          <cell r="D23420">
            <v>94586802</v>
          </cell>
        </row>
        <row r="23421">
          <cell r="C23421" t="str">
            <v>82825U72001</v>
          </cell>
          <cell r="D23421" t="str">
            <v>tbd</v>
          </cell>
        </row>
        <row r="23422">
          <cell r="C23422" t="str">
            <v>82825U85A01</v>
          </cell>
          <cell r="D23422">
            <v>96915750</v>
          </cell>
        </row>
        <row r="23423">
          <cell r="C23423" t="str">
            <v>82825U85A01</v>
          </cell>
          <cell r="D23423">
            <v>96915750</v>
          </cell>
        </row>
        <row r="23424">
          <cell r="C23424" t="str">
            <v>82830A85500</v>
          </cell>
          <cell r="D23424">
            <v>94586803</v>
          </cell>
        </row>
        <row r="23425">
          <cell r="C23425" t="str">
            <v>82830A85500-5PK</v>
          </cell>
          <cell r="D23425">
            <v>94586804</v>
          </cell>
        </row>
        <row r="23426">
          <cell r="C23426" t="str">
            <v>82830A85500-5PK</v>
          </cell>
          <cell r="D23426">
            <v>94586804</v>
          </cell>
        </row>
        <row r="23427">
          <cell r="C23427" t="str">
            <v>82840A85500</v>
          </cell>
          <cell r="D23427">
            <v>94586805</v>
          </cell>
        </row>
        <row r="23428">
          <cell r="C23428" t="str">
            <v>82840A85500-5PK</v>
          </cell>
          <cell r="D23428">
            <v>94586806</v>
          </cell>
        </row>
        <row r="23429">
          <cell r="C23429" t="str">
            <v>82840A85500-5PK</v>
          </cell>
          <cell r="D23429">
            <v>94586806</v>
          </cell>
        </row>
        <row r="23430">
          <cell r="C23430" t="str">
            <v>82900-70B00-F1</v>
          </cell>
          <cell r="D23430">
            <v>94586807</v>
          </cell>
        </row>
        <row r="23431">
          <cell r="C23431" t="str">
            <v>82900-85000-F1</v>
          </cell>
          <cell r="D23431">
            <v>94586808</v>
          </cell>
        </row>
        <row r="23432">
          <cell r="C23432" t="str">
            <v>82960-78B00</v>
          </cell>
          <cell r="D23432">
            <v>94586809</v>
          </cell>
        </row>
        <row r="23433">
          <cell r="C23433" t="str">
            <v>82960-78B00-5TC</v>
          </cell>
          <cell r="D23433">
            <v>94586810</v>
          </cell>
        </row>
        <row r="23434">
          <cell r="C23434" t="str">
            <v>82960-78B00-5TC</v>
          </cell>
          <cell r="D23434">
            <v>94586810</v>
          </cell>
        </row>
        <row r="23435">
          <cell r="C23435" t="str">
            <v>82961-78B00</v>
          </cell>
          <cell r="D23435">
            <v>94586811</v>
          </cell>
        </row>
        <row r="23436">
          <cell r="C23436" t="str">
            <v>82962-70B00</v>
          </cell>
          <cell r="D23436">
            <v>94586812</v>
          </cell>
        </row>
        <row r="23437">
          <cell r="C23437" t="str">
            <v>82971-78B00</v>
          </cell>
          <cell r="D23437">
            <v>94586813</v>
          </cell>
        </row>
        <row r="23438">
          <cell r="C23438" t="str">
            <v>82971-78B00-5TC</v>
          </cell>
          <cell r="D23438">
            <v>94586814</v>
          </cell>
        </row>
        <row r="23439">
          <cell r="C23439" t="str">
            <v>82972-70B00</v>
          </cell>
          <cell r="D23439">
            <v>94586815</v>
          </cell>
        </row>
        <row r="23440">
          <cell r="C23440" t="str">
            <v>82972-70B00-5TC</v>
          </cell>
          <cell r="D23440">
            <v>94586816</v>
          </cell>
        </row>
        <row r="23441">
          <cell r="C23441" t="str">
            <v>82972-70B00-5TC</v>
          </cell>
          <cell r="D23441">
            <v>94586816</v>
          </cell>
        </row>
        <row r="23442">
          <cell r="C23442" t="str">
            <v>82973-78B00</v>
          </cell>
          <cell r="D23442">
            <v>94586817</v>
          </cell>
        </row>
        <row r="23443">
          <cell r="C23443" t="str">
            <v>82973-78B00-000</v>
          </cell>
          <cell r="D23443">
            <v>94586817</v>
          </cell>
        </row>
        <row r="23444">
          <cell r="C23444" t="str">
            <v>82981-85001</v>
          </cell>
          <cell r="D23444">
            <v>94586818</v>
          </cell>
        </row>
        <row r="23445">
          <cell r="C23445" t="str">
            <v>82981-85001-5TC</v>
          </cell>
          <cell r="D23445">
            <v>94586819</v>
          </cell>
        </row>
        <row r="23446">
          <cell r="C23446" t="str">
            <v>82981-85001-5TC</v>
          </cell>
          <cell r="D23446">
            <v>94586819</v>
          </cell>
        </row>
        <row r="23447">
          <cell r="C23447" t="str">
            <v>82982-85001</v>
          </cell>
          <cell r="D23447">
            <v>94586820</v>
          </cell>
        </row>
        <row r="23448">
          <cell r="C23448" t="str">
            <v>82982-85001-5TC</v>
          </cell>
          <cell r="D23448">
            <v>94586821</v>
          </cell>
        </row>
        <row r="23449">
          <cell r="C23449" t="str">
            <v>82982-85001-5TC</v>
          </cell>
          <cell r="D23449">
            <v>94586821</v>
          </cell>
        </row>
        <row r="23450">
          <cell r="C23450" t="str">
            <v>82991-84000</v>
          </cell>
          <cell r="D23450">
            <v>94586822</v>
          </cell>
        </row>
        <row r="23451">
          <cell r="C23451" t="str">
            <v>82991-84000</v>
          </cell>
          <cell r="D23451">
            <v>94586822</v>
          </cell>
        </row>
        <row r="23452">
          <cell r="C23452" t="str">
            <v>83110A72B01</v>
          </cell>
          <cell r="D23452">
            <v>94586823</v>
          </cell>
        </row>
        <row r="23453">
          <cell r="C23453" t="str">
            <v>83110A72B01-5TC</v>
          </cell>
          <cell r="D23453">
            <v>94586824</v>
          </cell>
        </row>
        <row r="23454">
          <cell r="C23454" t="str">
            <v>83110A85000</v>
          </cell>
          <cell r="D23454">
            <v>94586825</v>
          </cell>
        </row>
        <row r="23455">
          <cell r="C23455" t="str">
            <v>83110A85000-5TC</v>
          </cell>
          <cell r="D23455">
            <v>94586826</v>
          </cell>
        </row>
        <row r="23456">
          <cell r="C23456" t="str">
            <v>83110A85000-5TC</v>
          </cell>
          <cell r="D23456">
            <v>94586826</v>
          </cell>
        </row>
        <row r="23457">
          <cell r="C23457" t="str">
            <v>83113-72B00-000</v>
          </cell>
          <cell r="D23457" t="str">
            <v>tbd</v>
          </cell>
        </row>
        <row r="23458">
          <cell r="C23458" t="str">
            <v>83113-85000</v>
          </cell>
          <cell r="D23458">
            <v>94586827</v>
          </cell>
        </row>
        <row r="23459">
          <cell r="C23459" t="str">
            <v>83119-60B00</v>
          </cell>
          <cell r="D23459">
            <v>94586828</v>
          </cell>
        </row>
        <row r="23460">
          <cell r="C23460" t="str">
            <v>83119-60B00-000</v>
          </cell>
          <cell r="D23460">
            <v>94586828</v>
          </cell>
        </row>
        <row r="23461">
          <cell r="C23461" t="str">
            <v>83120-70B00-5TC</v>
          </cell>
          <cell r="D23461" t="str">
            <v>tbd</v>
          </cell>
        </row>
        <row r="23462">
          <cell r="C23462" t="str">
            <v>83120-83D02</v>
          </cell>
          <cell r="D23462">
            <v>94586829</v>
          </cell>
        </row>
        <row r="23463">
          <cell r="C23463" t="str">
            <v>83120-83D02-000</v>
          </cell>
          <cell r="D23463">
            <v>94586829</v>
          </cell>
        </row>
        <row r="23464">
          <cell r="C23464" t="str">
            <v>83120-83D50</v>
          </cell>
          <cell r="D23464">
            <v>94586830</v>
          </cell>
        </row>
        <row r="23465">
          <cell r="C23465" t="str">
            <v>83120-85500</v>
          </cell>
          <cell r="D23465">
            <v>94586831</v>
          </cell>
        </row>
        <row r="23466">
          <cell r="C23466" t="str">
            <v>83120-85500-000</v>
          </cell>
          <cell r="D23466">
            <v>94586831</v>
          </cell>
        </row>
        <row r="23467">
          <cell r="C23467" t="str">
            <v>83120-85550</v>
          </cell>
          <cell r="D23467">
            <v>94586832</v>
          </cell>
        </row>
        <row r="23468">
          <cell r="C23468" t="str">
            <v>83130A72B01</v>
          </cell>
          <cell r="D23468">
            <v>94586833</v>
          </cell>
        </row>
        <row r="23469">
          <cell r="C23469" t="str">
            <v>83130A72B01-5TC</v>
          </cell>
          <cell r="D23469">
            <v>94586834</v>
          </cell>
        </row>
        <row r="23470">
          <cell r="C23470" t="str">
            <v>83130A85000</v>
          </cell>
          <cell r="D23470">
            <v>94586835</v>
          </cell>
        </row>
        <row r="23471">
          <cell r="C23471" t="str">
            <v>83130A85000-5TC</v>
          </cell>
          <cell r="D23471">
            <v>94586836</v>
          </cell>
        </row>
        <row r="23472">
          <cell r="C23472" t="str">
            <v>83130A85000-5TC</v>
          </cell>
          <cell r="D23472">
            <v>94586836</v>
          </cell>
        </row>
        <row r="23473">
          <cell r="C23473" t="str">
            <v>83133-72B00-000</v>
          </cell>
          <cell r="D23473" t="str">
            <v>tbd</v>
          </cell>
        </row>
        <row r="23474">
          <cell r="C23474" t="str">
            <v>83133-85000</v>
          </cell>
          <cell r="D23474">
            <v>94586837</v>
          </cell>
        </row>
        <row r="23475">
          <cell r="C23475" t="str">
            <v>83140A72B01</v>
          </cell>
          <cell r="D23475">
            <v>94586838</v>
          </cell>
        </row>
        <row r="23476">
          <cell r="C23476" t="str">
            <v>83140A72B01-5TC</v>
          </cell>
          <cell r="D23476">
            <v>94586839</v>
          </cell>
        </row>
        <row r="23477">
          <cell r="C23477" t="str">
            <v>83140A83D02</v>
          </cell>
          <cell r="D23477">
            <v>94586840</v>
          </cell>
        </row>
        <row r="23478">
          <cell r="C23478" t="str">
            <v>83140A83D50</v>
          </cell>
          <cell r="D23478">
            <v>94586841</v>
          </cell>
        </row>
        <row r="23479">
          <cell r="C23479" t="str">
            <v>83140A85500</v>
          </cell>
          <cell r="D23479">
            <v>94586842</v>
          </cell>
        </row>
        <row r="23480">
          <cell r="C23480" t="str">
            <v>83140A85550</v>
          </cell>
          <cell r="D23480">
            <v>94586843</v>
          </cell>
        </row>
        <row r="23481">
          <cell r="C23481" t="str">
            <v>83143-72B00-000</v>
          </cell>
          <cell r="D23481" t="str">
            <v>tbd</v>
          </cell>
        </row>
        <row r="23482">
          <cell r="C23482" t="str">
            <v>83146-83D02</v>
          </cell>
          <cell r="D23482">
            <v>94586844</v>
          </cell>
        </row>
        <row r="23483">
          <cell r="C23483" t="str">
            <v>83146-83D02-000</v>
          </cell>
          <cell r="D23483">
            <v>94586844</v>
          </cell>
        </row>
        <row r="23484">
          <cell r="C23484" t="str">
            <v>83146-85500</v>
          </cell>
          <cell r="D23484">
            <v>94586845</v>
          </cell>
        </row>
        <row r="23485">
          <cell r="C23485" t="str">
            <v>83146-85500-000</v>
          </cell>
          <cell r="D23485">
            <v>94586845</v>
          </cell>
        </row>
        <row r="23486">
          <cell r="C23486" t="str">
            <v>83147-85500</v>
          </cell>
          <cell r="D23486">
            <v>94586846</v>
          </cell>
        </row>
        <row r="23487">
          <cell r="C23487" t="str">
            <v>83147-85500-000</v>
          </cell>
          <cell r="D23487">
            <v>94586846</v>
          </cell>
        </row>
        <row r="23488">
          <cell r="C23488" t="str">
            <v>83150-70B00-5TC</v>
          </cell>
          <cell r="D23488" t="str">
            <v>tbd</v>
          </cell>
        </row>
        <row r="23489">
          <cell r="C23489" t="str">
            <v>83150-85000</v>
          </cell>
          <cell r="D23489">
            <v>94586847</v>
          </cell>
        </row>
        <row r="23490">
          <cell r="C23490" t="str">
            <v>83159-85500</v>
          </cell>
          <cell r="D23490">
            <v>94586848</v>
          </cell>
        </row>
        <row r="23491">
          <cell r="C23491" t="str">
            <v>83160-85000</v>
          </cell>
          <cell r="D23491">
            <v>94586849</v>
          </cell>
        </row>
        <row r="23492">
          <cell r="C23492" t="str">
            <v>83160A72B01</v>
          </cell>
          <cell r="D23492">
            <v>94586850</v>
          </cell>
        </row>
        <row r="23493">
          <cell r="C23493" t="str">
            <v>83160A72B01-5TC</v>
          </cell>
          <cell r="D23493">
            <v>94586851</v>
          </cell>
        </row>
        <row r="23494">
          <cell r="C23494" t="str">
            <v>83160A83D02</v>
          </cell>
          <cell r="D23494">
            <v>94586852</v>
          </cell>
        </row>
        <row r="23495">
          <cell r="C23495" t="str">
            <v>83160A85500</v>
          </cell>
          <cell r="D23495">
            <v>94586853</v>
          </cell>
        </row>
        <row r="23496">
          <cell r="C23496" t="str">
            <v>83163-72B00-000</v>
          </cell>
          <cell r="D23496" t="str">
            <v>tbd</v>
          </cell>
        </row>
        <row r="23497">
          <cell r="C23497" t="str">
            <v>83166-83D02</v>
          </cell>
          <cell r="D23497">
            <v>94586854</v>
          </cell>
        </row>
        <row r="23498">
          <cell r="C23498" t="str">
            <v>83166-83D02-000</v>
          </cell>
          <cell r="D23498">
            <v>94586854</v>
          </cell>
        </row>
        <row r="23499">
          <cell r="C23499" t="str">
            <v>83166-85500</v>
          </cell>
          <cell r="D23499">
            <v>94586855</v>
          </cell>
        </row>
        <row r="23500">
          <cell r="C23500" t="str">
            <v>83166-85500-000</v>
          </cell>
          <cell r="D23500">
            <v>94586855</v>
          </cell>
        </row>
        <row r="23501">
          <cell r="C23501" t="str">
            <v>83170-83D02</v>
          </cell>
          <cell r="D23501">
            <v>94586856</v>
          </cell>
        </row>
        <row r="23502">
          <cell r="C23502" t="str">
            <v>83170-83D02-000</v>
          </cell>
          <cell r="D23502">
            <v>94586856</v>
          </cell>
        </row>
        <row r="23503">
          <cell r="C23503" t="str">
            <v>83170-85500</v>
          </cell>
          <cell r="D23503">
            <v>94586857</v>
          </cell>
        </row>
        <row r="23504">
          <cell r="C23504" t="str">
            <v>83170-85500-000</v>
          </cell>
          <cell r="D23504">
            <v>94586857</v>
          </cell>
        </row>
        <row r="23505">
          <cell r="C23505" t="str">
            <v>83180A83D00</v>
          </cell>
          <cell r="D23505">
            <v>94586858</v>
          </cell>
        </row>
        <row r="23506">
          <cell r="C23506" t="str">
            <v>83180A83D00-000</v>
          </cell>
          <cell r="D23506">
            <v>94586858</v>
          </cell>
        </row>
        <row r="23507">
          <cell r="C23507" t="str">
            <v>83187A83D01</v>
          </cell>
          <cell r="D23507">
            <v>94586859</v>
          </cell>
        </row>
        <row r="23508">
          <cell r="C23508" t="str">
            <v>83187A83D10</v>
          </cell>
          <cell r="D23508">
            <v>94586860</v>
          </cell>
        </row>
        <row r="23509">
          <cell r="C23509" t="str">
            <v>83187U83D00</v>
          </cell>
          <cell r="D23509">
            <v>96915752</v>
          </cell>
        </row>
        <row r="23510">
          <cell r="C23510" t="str">
            <v>83187U83D00-000</v>
          </cell>
          <cell r="D23510">
            <v>94586859</v>
          </cell>
        </row>
        <row r="23511">
          <cell r="C23511" t="str">
            <v>83187U83D00-000</v>
          </cell>
          <cell r="D23511">
            <v>96915752</v>
          </cell>
        </row>
        <row r="23512">
          <cell r="C23512" t="str">
            <v>83190A83D00</v>
          </cell>
          <cell r="D23512">
            <v>94586861</v>
          </cell>
        </row>
        <row r="23513">
          <cell r="C23513" t="str">
            <v>83190A83D00-000</v>
          </cell>
          <cell r="D23513">
            <v>94586861</v>
          </cell>
        </row>
        <row r="23514">
          <cell r="C23514" t="str">
            <v>83270-72B01-F1</v>
          </cell>
          <cell r="D23514">
            <v>94586862</v>
          </cell>
        </row>
        <row r="23515">
          <cell r="C23515" t="str">
            <v>83270A72B01</v>
          </cell>
          <cell r="D23515">
            <v>94586863</v>
          </cell>
        </row>
        <row r="23516">
          <cell r="C23516" t="str">
            <v>83271-72B00-000</v>
          </cell>
          <cell r="D23516" t="str">
            <v>tbd</v>
          </cell>
        </row>
        <row r="23517">
          <cell r="C23517" t="str">
            <v>83272-72B00-000</v>
          </cell>
          <cell r="D23517" t="str">
            <v>tbd</v>
          </cell>
        </row>
        <row r="23518">
          <cell r="C23518" t="str">
            <v>83280A72B01</v>
          </cell>
          <cell r="D23518">
            <v>94586864</v>
          </cell>
        </row>
        <row r="23519">
          <cell r="C23519" t="str">
            <v>83281-72B00-000</v>
          </cell>
          <cell r="D23519" t="str">
            <v>tbd</v>
          </cell>
        </row>
        <row r="23520">
          <cell r="C23520" t="str">
            <v>83320-78B00-000</v>
          </cell>
          <cell r="D23520" t="str">
            <v>tbd</v>
          </cell>
        </row>
        <row r="23521">
          <cell r="C23521" t="str">
            <v>83320-78B01</v>
          </cell>
          <cell r="D23521">
            <v>94580481</v>
          </cell>
        </row>
        <row r="23522">
          <cell r="C23522" t="str">
            <v>83330-78B01</v>
          </cell>
          <cell r="D23522">
            <v>94580482</v>
          </cell>
        </row>
        <row r="23523">
          <cell r="C23523" t="str">
            <v>83340-78B00-F1</v>
          </cell>
          <cell r="D23523">
            <v>94586867</v>
          </cell>
        </row>
        <row r="23524">
          <cell r="C23524" t="str">
            <v>83340A78B02</v>
          </cell>
          <cell r="D23524">
            <v>94586868</v>
          </cell>
        </row>
        <row r="23525">
          <cell r="C23525" t="str">
            <v>83340A78B02-000</v>
          </cell>
          <cell r="D23525">
            <v>94586868</v>
          </cell>
        </row>
        <row r="23526">
          <cell r="C23526" t="str">
            <v>83401-83D01</v>
          </cell>
          <cell r="D23526">
            <v>94586869</v>
          </cell>
        </row>
        <row r="23527">
          <cell r="C23527" t="str">
            <v>83401A78B12</v>
          </cell>
          <cell r="D23527">
            <v>94586870</v>
          </cell>
        </row>
        <row r="23528">
          <cell r="C23528" t="str">
            <v>83402-83D01</v>
          </cell>
          <cell r="D23528">
            <v>94586871</v>
          </cell>
        </row>
        <row r="23529">
          <cell r="C23529" t="str">
            <v>83402A78B12</v>
          </cell>
          <cell r="D23529">
            <v>94586872</v>
          </cell>
        </row>
        <row r="23530">
          <cell r="C23530" t="str">
            <v>83410-60D00-F1</v>
          </cell>
          <cell r="D23530">
            <v>94586873</v>
          </cell>
        </row>
        <row r="23531">
          <cell r="C23531" t="str">
            <v>83410-83D01</v>
          </cell>
          <cell r="D23531">
            <v>94586874</v>
          </cell>
        </row>
        <row r="23532">
          <cell r="C23532" t="str">
            <v>83410A70B03</v>
          </cell>
          <cell r="D23532">
            <v>94586875</v>
          </cell>
        </row>
        <row r="23533">
          <cell r="C23533" t="str">
            <v>83410A70B03-000</v>
          </cell>
          <cell r="D23533">
            <v>94586875</v>
          </cell>
        </row>
        <row r="23534">
          <cell r="C23534" t="str">
            <v>83410A78B14</v>
          </cell>
          <cell r="D23534">
            <v>94586876</v>
          </cell>
        </row>
        <row r="23535">
          <cell r="C23535" t="str">
            <v>83410A85002</v>
          </cell>
          <cell r="D23535">
            <v>94586877</v>
          </cell>
        </row>
        <row r="23536">
          <cell r="C23536" t="str">
            <v>83410A85002-000</v>
          </cell>
          <cell r="D23536">
            <v>94586877</v>
          </cell>
        </row>
        <row r="23537">
          <cell r="C23537" t="str">
            <v>83440-83D01</v>
          </cell>
          <cell r="D23537">
            <v>94586878</v>
          </cell>
        </row>
        <row r="23538">
          <cell r="C23538" t="str">
            <v>83440A70B03</v>
          </cell>
          <cell r="D23538">
            <v>94586879</v>
          </cell>
        </row>
        <row r="23539">
          <cell r="C23539" t="str">
            <v>83440A70B03-000</v>
          </cell>
          <cell r="D23539">
            <v>94586879</v>
          </cell>
        </row>
        <row r="23540">
          <cell r="C23540" t="str">
            <v>83440A78B14</v>
          </cell>
          <cell r="D23540">
            <v>94586880</v>
          </cell>
        </row>
        <row r="23541">
          <cell r="C23541" t="str">
            <v>83440A85002</v>
          </cell>
          <cell r="D23541">
            <v>94586881</v>
          </cell>
        </row>
        <row r="23542">
          <cell r="C23542" t="str">
            <v>83440A85002-000</v>
          </cell>
          <cell r="D23542">
            <v>94586881</v>
          </cell>
        </row>
        <row r="23543">
          <cell r="C23543" t="str">
            <v>83510A78B00</v>
          </cell>
          <cell r="D23543">
            <v>94586882</v>
          </cell>
        </row>
        <row r="23544">
          <cell r="C23544" t="str">
            <v>83510A78B00-000</v>
          </cell>
          <cell r="D23544">
            <v>94586882</v>
          </cell>
        </row>
        <row r="23545">
          <cell r="C23545" t="str">
            <v>83540A78B00</v>
          </cell>
          <cell r="D23545">
            <v>94586883</v>
          </cell>
        </row>
        <row r="23546">
          <cell r="C23546" t="str">
            <v>83540A78B00-000</v>
          </cell>
          <cell r="D23546">
            <v>94586883</v>
          </cell>
        </row>
        <row r="23547">
          <cell r="C23547" t="str">
            <v>83610-60B00</v>
          </cell>
          <cell r="D23547">
            <v>94586884</v>
          </cell>
        </row>
        <row r="23548">
          <cell r="C23548" t="str">
            <v>83610-60B00-000</v>
          </cell>
          <cell r="D23548">
            <v>94586884</v>
          </cell>
        </row>
        <row r="23549">
          <cell r="C23549" t="str">
            <v>83610A80D01</v>
          </cell>
          <cell r="D23549">
            <v>94586885</v>
          </cell>
        </row>
        <row r="23550">
          <cell r="C23550" t="str">
            <v>83610A80D01-000</v>
          </cell>
          <cell r="D23550">
            <v>94586885</v>
          </cell>
        </row>
        <row r="23551">
          <cell r="C23551" t="str">
            <v>83661-80D00-000</v>
          </cell>
          <cell r="D23551">
            <v>94586888</v>
          </cell>
        </row>
        <row r="23552">
          <cell r="C23552" t="str">
            <v>83661A72B04</v>
          </cell>
          <cell r="D23552">
            <v>94586886</v>
          </cell>
        </row>
        <row r="23553">
          <cell r="C23553" t="str">
            <v>83661A72B04-000</v>
          </cell>
          <cell r="D23553">
            <v>94586886</v>
          </cell>
        </row>
        <row r="23554">
          <cell r="C23554" t="str">
            <v>83661A72B05</v>
          </cell>
          <cell r="D23554">
            <v>94586887</v>
          </cell>
        </row>
        <row r="23555">
          <cell r="C23555" t="str">
            <v>83661A80D00</v>
          </cell>
          <cell r="D23555">
            <v>94586888</v>
          </cell>
        </row>
        <row r="23556">
          <cell r="C23556" t="str">
            <v>83665A72B04</v>
          </cell>
          <cell r="D23556">
            <v>94586889</v>
          </cell>
        </row>
        <row r="23557">
          <cell r="C23557" t="str">
            <v>83665A72B04-000</v>
          </cell>
          <cell r="D23557">
            <v>94586889</v>
          </cell>
        </row>
        <row r="23558">
          <cell r="C23558" t="str">
            <v>83665A72B05</v>
          </cell>
          <cell r="D23558">
            <v>94586890</v>
          </cell>
        </row>
        <row r="23559">
          <cell r="C23559" t="str">
            <v>83671A72B02</v>
          </cell>
          <cell r="D23559">
            <v>94586891</v>
          </cell>
        </row>
        <row r="23560">
          <cell r="C23560" t="str">
            <v>83671A72B02-000</v>
          </cell>
          <cell r="D23560">
            <v>94586891</v>
          </cell>
        </row>
        <row r="23561">
          <cell r="C23561" t="str">
            <v>83671A72B03</v>
          </cell>
          <cell r="D23561">
            <v>94586892</v>
          </cell>
        </row>
        <row r="23562">
          <cell r="C23562" t="str">
            <v>83675A72B02</v>
          </cell>
          <cell r="D23562">
            <v>94586893</v>
          </cell>
        </row>
        <row r="23563">
          <cell r="C23563" t="str">
            <v>83675A72B02-000</v>
          </cell>
          <cell r="D23563">
            <v>94586893</v>
          </cell>
        </row>
        <row r="23564">
          <cell r="C23564" t="str">
            <v>83675A72B03</v>
          </cell>
          <cell r="D23564">
            <v>94586894</v>
          </cell>
        </row>
        <row r="23565">
          <cell r="C23565" t="str">
            <v>83691-60B01</v>
          </cell>
          <cell r="D23565">
            <v>94586895</v>
          </cell>
        </row>
        <row r="23566">
          <cell r="C23566" t="str">
            <v>83691U60B01</v>
          </cell>
          <cell r="D23566">
            <v>96915753</v>
          </cell>
        </row>
        <row r="23567">
          <cell r="C23567" t="str">
            <v>83691U60B01</v>
          </cell>
          <cell r="D23567">
            <v>96915753</v>
          </cell>
        </row>
        <row r="23568">
          <cell r="C23568" t="str">
            <v>83691U60B01-000</v>
          </cell>
          <cell r="D23568">
            <v>96915753</v>
          </cell>
        </row>
        <row r="23569">
          <cell r="C23569" t="str">
            <v>83710-80V00</v>
          </cell>
          <cell r="D23569">
            <v>94586896</v>
          </cell>
        </row>
        <row r="23570">
          <cell r="C23570" t="str">
            <v>83710-80V00-LG9</v>
          </cell>
          <cell r="D23570">
            <v>94586897</v>
          </cell>
        </row>
        <row r="23571">
          <cell r="C23571" t="str">
            <v>83710-80V20</v>
          </cell>
          <cell r="D23571">
            <v>94586898</v>
          </cell>
        </row>
        <row r="23572">
          <cell r="C23572" t="str">
            <v>83710-80V20-5TC</v>
          </cell>
          <cell r="D23572">
            <v>94586899</v>
          </cell>
        </row>
        <row r="23573">
          <cell r="C23573" t="str">
            <v>83710A78B04</v>
          </cell>
          <cell r="D23573">
            <v>94586900</v>
          </cell>
        </row>
        <row r="23574">
          <cell r="C23574" t="str">
            <v>83710A78B04-LF3</v>
          </cell>
          <cell r="D23574">
            <v>94586901</v>
          </cell>
        </row>
        <row r="23575">
          <cell r="C23575" t="str">
            <v>83710A78B32</v>
          </cell>
          <cell r="D23575">
            <v>94586902</v>
          </cell>
        </row>
        <row r="23576">
          <cell r="C23576" t="str">
            <v>83710A78B32-LF5</v>
          </cell>
          <cell r="D23576">
            <v>94586903</v>
          </cell>
        </row>
        <row r="23577">
          <cell r="C23577" t="str">
            <v>83710A78B32-LF6</v>
          </cell>
          <cell r="D23577">
            <v>94586904</v>
          </cell>
        </row>
        <row r="23578">
          <cell r="C23578" t="str">
            <v>83710A78B41</v>
          </cell>
          <cell r="D23578">
            <v>94586905</v>
          </cell>
        </row>
        <row r="23579">
          <cell r="C23579" t="str">
            <v>83710A78B41-LF4</v>
          </cell>
          <cell r="D23579">
            <v>94586906</v>
          </cell>
        </row>
        <row r="23580">
          <cell r="C23580" t="str">
            <v>83710A78B41-LF5</v>
          </cell>
          <cell r="D23580">
            <v>94586907</v>
          </cell>
        </row>
        <row r="23581">
          <cell r="C23581" t="str">
            <v>83710A78B41-LF6</v>
          </cell>
          <cell r="D23581">
            <v>94586908</v>
          </cell>
        </row>
        <row r="23582">
          <cell r="C23582" t="str">
            <v>83710A80D32</v>
          </cell>
          <cell r="D23582">
            <v>94586909</v>
          </cell>
        </row>
        <row r="23583">
          <cell r="C23583" t="str">
            <v>83710A80D32-5TC</v>
          </cell>
          <cell r="D23583">
            <v>94586910</v>
          </cell>
        </row>
        <row r="23584">
          <cell r="C23584" t="str">
            <v>83710A80D32-LG8</v>
          </cell>
          <cell r="D23584">
            <v>94586911</v>
          </cell>
        </row>
        <row r="23585">
          <cell r="C23585" t="str">
            <v>83710A80D32-LG9</v>
          </cell>
          <cell r="D23585">
            <v>94586912</v>
          </cell>
        </row>
        <row r="23586">
          <cell r="C23586" t="str">
            <v>83710A80D32-LK0</v>
          </cell>
          <cell r="D23586">
            <v>94586913</v>
          </cell>
        </row>
        <row r="23587">
          <cell r="C23587" t="str">
            <v>83710A80D32-LK1</v>
          </cell>
          <cell r="D23587">
            <v>94586914</v>
          </cell>
        </row>
        <row r="23588">
          <cell r="C23588" t="str">
            <v>83710A80D32-LK2</v>
          </cell>
          <cell r="D23588">
            <v>94586915</v>
          </cell>
        </row>
        <row r="23589">
          <cell r="C23589" t="str">
            <v>83710A80D32-LK3</v>
          </cell>
          <cell r="D23589">
            <v>94586916</v>
          </cell>
        </row>
        <row r="23590">
          <cell r="C23590" t="str">
            <v>83710A80D42</v>
          </cell>
          <cell r="D23590">
            <v>94586917</v>
          </cell>
        </row>
        <row r="23591">
          <cell r="C23591" t="str">
            <v>83710A80D42-LG8</v>
          </cell>
          <cell r="D23591">
            <v>94586918</v>
          </cell>
        </row>
        <row r="23592">
          <cell r="C23592" t="str">
            <v>83710A80D42-LG9</v>
          </cell>
          <cell r="D23592">
            <v>94586919</v>
          </cell>
        </row>
        <row r="23593">
          <cell r="C23593" t="str">
            <v>83710A80D42-LK0</v>
          </cell>
          <cell r="D23593">
            <v>94586920</v>
          </cell>
        </row>
        <row r="23594">
          <cell r="C23594" t="str">
            <v>83710A80D42-LK1</v>
          </cell>
          <cell r="D23594">
            <v>94586921</v>
          </cell>
        </row>
        <row r="23595">
          <cell r="C23595" t="str">
            <v>83710A80D42-LK2</v>
          </cell>
          <cell r="D23595">
            <v>94586922</v>
          </cell>
        </row>
        <row r="23596">
          <cell r="C23596" t="str">
            <v>83710A80D42-LK3</v>
          </cell>
          <cell r="D23596">
            <v>94586923</v>
          </cell>
        </row>
        <row r="23597">
          <cell r="C23597" t="str">
            <v>83720-80V00</v>
          </cell>
          <cell r="D23597">
            <v>94586924</v>
          </cell>
        </row>
        <row r="23598">
          <cell r="C23598" t="str">
            <v>83720-80V00-LG9</v>
          </cell>
          <cell r="D23598">
            <v>94586925</v>
          </cell>
        </row>
        <row r="23599">
          <cell r="C23599" t="str">
            <v>83720-80V20</v>
          </cell>
          <cell r="D23599">
            <v>94586926</v>
          </cell>
        </row>
        <row r="23600">
          <cell r="C23600" t="str">
            <v>83720-80V20-5TC</v>
          </cell>
          <cell r="D23600">
            <v>94586927</v>
          </cell>
        </row>
        <row r="23601">
          <cell r="C23601" t="str">
            <v>83720A78B04</v>
          </cell>
          <cell r="D23601">
            <v>94586928</v>
          </cell>
        </row>
        <row r="23602">
          <cell r="C23602" t="str">
            <v>83720A78B04-LF3</v>
          </cell>
          <cell r="D23602">
            <v>94586929</v>
          </cell>
        </row>
        <row r="23603">
          <cell r="C23603" t="str">
            <v>83720A78B22</v>
          </cell>
          <cell r="D23603">
            <v>94586930</v>
          </cell>
        </row>
        <row r="23604">
          <cell r="C23604" t="str">
            <v>83720A78B22-LF5</v>
          </cell>
          <cell r="D23604">
            <v>94586931</v>
          </cell>
        </row>
        <row r="23605">
          <cell r="C23605" t="str">
            <v>83720A78B22-LF6</v>
          </cell>
          <cell r="D23605">
            <v>94586932</v>
          </cell>
        </row>
        <row r="23606">
          <cell r="C23606" t="str">
            <v>83720A78B32</v>
          </cell>
          <cell r="D23606">
            <v>94586933</v>
          </cell>
        </row>
        <row r="23607">
          <cell r="C23607" t="str">
            <v>83720A78B32-LF5</v>
          </cell>
          <cell r="D23607">
            <v>94586934</v>
          </cell>
        </row>
        <row r="23608">
          <cell r="C23608" t="str">
            <v>83720A78B32-LF6</v>
          </cell>
          <cell r="D23608">
            <v>94586935</v>
          </cell>
        </row>
        <row r="23609">
          <cell r="C23609" t="str">
            <v>83720A78B41</v>
          </cell>
          <cell r="D23609">
            <v>94586936</v>
          </cell>
        </row>
        <row r="23610">
          <cell r="C23610" t="str">
            <v>83720A78B41-LF4</v>
          </cell>
          <cell r="D23610">
            <v>94586937</v>
          </cell>
        </row>
        <row r="23611">
          <cell r="C23611" t="str">
            <v>83720A80D32</v>
          </cell>
          <cell r="D23611">
            <v>94586938</v>
          </cell>
        </row>
        <row r="23612">
          <cell r="C23612" t="str">
            <v>83720A80D32-5TC</v>
          </cell>
          <cell r="D23612">
            <v>94586939</v>
          </cell>
        </row>
        <row r="23613">
          <cell r="C23613" t="str">
            <v>83720A80D32-LG8</v>
          </cell>
          <cell r="D23613">
            <v>94586940</v>
          </cell>
        </row>
        <row r="23614">
          <cell r="C23614" t="str">
            <v>83720A80D32-LG9</v>
          </cell>
          <cell r="D23614">
            <v>94586941</v>
          </cell>
        </row>
        <row r="23615">
          <cell r="C23615" t="str">
            <v>83720A80D32-LK0</v>
          </cell>
          <cell r="D23615">
            <v>94586942</v>
          </cell>
        </row>
        <row r="23616">
          <cell r="C23616" t="str">
            <v>83720A80D32-LK1</v>
          </cell>
          <cell r="D23616">
            <v>94586943</v>
          </cell>
        </row>
        <row r="23617">
          <cell r="C23617" t="str">
            <v>83720A80D32-LK2</v>
          </cell>
          <cell r="D23617">
            <v>94586944</v>
          </cell>
        </row>
        <row r="23618">
          <cell r="C23618" t="str">
            <v>83720A80D32-LK3</v>
          </cell>
          <cell r="D23618">
            <v>94586945</v>
          </cell>
        </row>
        <row r="23619">
          <cell r="C23619" t="str">
            <v>83720A80D42</v>
          </cell>
          <cell r="D23619">
            <v>94586946</v>
          </cell>
        </row>
        <row r="23620">
          <cell r="C23620" t="str">
            <v>83720A80D42-LG8</v>
          </cell>
          <cell r="D23620">
            <v>94586947</v>
          </cell>
        </row>
        <row r="23621">
          <cell r="C23621" t="str">
            <v>83720A80D42-LG9</v>
          </cell>
          <cell r="D23621">
            <v>94586948</v>
          </cell>
        </row>
        <row r="23622">
          <cell r="C23622" t="str">
            <v>83720A80D42-LK0</v>
          </cell>
          <cell r="D23622">
            <v>94586949</v>
          </cell>
        </row>
        <row r="23623">
          <cell r="C23623" t="str">
            <v>83720A80D42-LK1</v>
          </cell>
          <cell r="D23623">
            <v>94586950</v>
          </cell>
        </row>
        <row r="23624">
          <cell r="C23624" t="str">
            <v>83720A80D42-LK2</v>
          </cell>
          <cell r="D23624">
            <v>94586951</v>
          </cell>
        </row>
        <row r="23625">
          <cell r="C23625" t="str">
            <v>83720A80D42-LK3</v>
          </cell>
          <cell r="D23625">
            <v>94586952</v>
          </cell>
        </row>
        <row r="23626">
          <cell r="C23626" t="str">
            <v>83721-78B00</v>
          </cell>
          <cell r="D23626">
            <v>94586953</v>
          </cell>
        </row>
        <row r="23627">
          <cell r="C23627" t="str">
            <v>83721-78B00-5TC</v>
          </cell>
          <cell r="D23627">
            <v>94586954</v>
          </cell>
        </row>
        <row r="23628">
          <cell r="C23628" t="str">
            <v>83730A78B02</v>
          </cell>
          <cell r="D23628">
            <v>94586955</v>
          </cell>
        </row>
        <row r="23629">
          <cell r="C23629" t="str">
            <v>83730A78B02-LF3</v>
          </cell>
          <cell r="D23629">
            <v>94586956</v>
          </cell>
        </row>
        <row r="23630">
          <cell r="C23630" t="str">
            <v>83730A78B31</v>
          </cell>
          <cell r="D23630">
            <v>94586957</v>
          </cell>
        </row>
        <row r="23631">
          <cell r="C23631" t="str">
            <v>83730A78B31-LF4</v>
          </cell>
          <cell r="D23631">
            <v>94586958</v>
          </cell>
        </row>
        <row r="23632">
          <cell r="C23632" t="str">
            <v>83730A78B31-LF5</v>
          </cell>
          <cell r="D23632">
            <v>94586959</v>
          </cell>
        </row>
        <row r="23633">
          <cell r="C23633" t="str">
            <v>83730A78B31-LF6</v>
          </cell>
          <cell r="D23633">
            <v>94586960</v>
          </cell>
        </row>
        <row r="23634">
          <cell r="C23634" t="str">
            <v>83740A78B02</v>
          </cell>
          <cell r="D23634">
            <v>94586961</v>
          </cell>
        </row>
        <row r="23635">
          <cell r="C23635" t="str">
            <v>83740A78B02-LF3</v>
          </cell>
          <cell r="D23635">
            <v>94586962</v>
          </cell>
        </row>
        <row r="23636">
          <cell r="C23636" t="str">
            <v>83740A78B11</v>
          </cell>
          <cell r="D23636">
            <v>94586963</v>
          </cell>
        </row>
        <row r="23637">
          <cell r="C23637" t="str">
            <v>83740A78B11-LF4</v>
          </cell>
          <cell r="D23637">
            <v>94586964</v>
          </cell>
        </row>
        <row r="23638">
          <cell r="C23638" t="str">
            <v>83740A78B11-LF5</v>
          </cell>
          <cell r="D23638">
            <v>94586965</v>
          </cell>
        </row>
        <row r="23639">
          <cell r="C23639" t="str">
            <v>83740A78B11-LF6</v>
          </cell>
          <cell r="D23639">
            <v>94586966</v>
          </cell>
        </row>
        <row r="23640">
          <cell r="C23640" t="str">
            <v>83770-80D00</v>
          </cell>
          <cell r="D23640">
            <v>94586967</v>
          </cell>
        </row>
        <row r="23641">
          <cell r="C23641" t="str">
            <v>83770-80D10</v>
          </cell>
          <cell r="D23641">
            <v>94586968</v>
          </cell>
        </row>
        <row r="23642">
          <cell r="C23642" t="str">
            <v>83770-80D10-5TC</v>
          </cell>
          <cell r="D23642">
            <v>94586969</v>
          </cell>
        </row>
        <row r="23643">
          <cell r="C23643" t="str">
            <v>83770A70B03</v>
          </cell>
          <cell r="D23643">
            <v>94586970</v>
          </cell>
        </row>
        <row r="23644">
          <cell r="C23644" t="str">
            <v>83770A70B03-5TC</v>
          </cell>
          <cell r="D23644">
            <v>94586971</v>
          </cell>
        </row>
        <row r="23645">
          <cell r="C23645" t="str">
            <v>83791-78B00</v>
          </cell>
          <cell r="D23645">
            <v>94586972</v>
          </cell>
        </row>
        <row r="23646">
          <cell r="C23646" t="str">
            <v>83791-78B00-5TC</v>
          </cell>
          <cell r="D23646">
            <v>94586973</v>
          </cell>
        </row>
        <row r="23647">
          <cell r="C23647" t="str">
            <v>83792-78B00</v>
          </cell>
          <cell r="D23647">
            <v>94586974</v>
          </cell>
        </row>
        <row r="23648">
          <cell r="C23648" t="str">
            <v>83792-78B00-5TC</v>
          </cell>
          <cell r="D23648">
            <v>94586975</v>
          </cell>
        </row>
        <row r="23649">
          <cell r="C23649" t="str">
            <v>83796-78B00</v>
          </cell>
          <cell r="D23649">
            <v>94586976</v>
          </cell>
        </row>
        <row r="23650">
          <cell r="C23650" t="str">
            <v>83796-78B00-5TC</v>
          </cell>
          <cell r="D23650">
            <v>94586977</v>
          </cell>
        </row>
        <row r="23651">
          <cell r="C23651" t="str">
            <v>83797-78B00</v>
          </cell>
          <cell r="D23651">
            <v>94586978</v>
          </cell>
        </row>
        <row r="23652">
          <cell r="C23652" t="str">
            <v>83797-78B00-5TC</v>
          </cell>
          <cell r="D23652">
            <v>94586979</v>
          </cell>
        </row>
        <row r="23653">
          <cell r="C23653" t="str">
            <v>837S1A78B04</v>
          </cell>
          <cell r="D23653">
            <v>94586980</v>
          </cell>
        </row>
        <row r="23654">
          <cell r="C23654" t="str">
            <v>837S1A78B04-LF3</v>
          </cell>
          <cell r="D23654">
            <v>94586981</v>
          </cell>
        </row>
        <row r="23655">
          <cell r="C23655" t="str">
            <v>837S1A78B32</v>
          </cell>
          <cell r="D23655">
            <v>94586982</v>
          </cell>
        </row>
        <row r="23656">
          <cell r="C23656" t="str">
            <v>837S1A78B32-LF5</v>
          </cell>
          <cell r="D23656">
            <v>94586983</v>
          </cell>
        </row>
        <row r="23657">
          <cell r="C23657" t="str">
            <v>837S1A78B32-LF6</v>
          </cell>
          <cell r="D23657">
            <v>94586984</v>
          </cell>
        </row>
        <row r="23658">
          <cell r="C23658" t="str">
            <v>837S1A78B41</v>
          </cell>
          <cell r="D23658">
            <v>94586985</v>
          </cell>
        </row>
        <row r="23659">
          <cell r="C23659" t="str">
            <v>837S1A78B41-LF4</v>
          </cell>
          <cell r="D23659">
            <v>94586986</v>
          </cell>
        </row>
        <row r="23660">
          <cell r="C23660" t="str">
            <v>837S1A78B41-LF5</v>
          </cell>
          <cell r="D23660">
            <v>94586987</v>
          </cell>
        </row>
        <row r="23661">
          <cell r="C23661" t="str">
            <v>837S1A78B41-LF6</v>
          </cell>
          <cell r="D23661">
            <v>94586988</v>
          </cell>
        </row>
        <row r="23662">
          <cell r="C23662" t="str">
            <v>837S1A80D32</v>
          </cell>
          <cell r="D23662">
            <v>94586989</v>
          </cell>
        </row>
        <row r="23663">
          <cell r="C23663" t="str">
            <v>837S1A80D32-5TC</v>
          </cell>
          <cell r="D23663">
            <v>94586990</v>
          </cell>
        </row>
        <row r="23664">
          <cell r="C23664" t="str">
            <v>837S1A80D32-LG8</v>
          </cell>
          <cell r="D23664">
            <v>94586991</v>
          </cell>
        </row>
        <row r="23665">
          <cell r="C23665" t="str">
            <v>837S1A80D32-LG9</v>
          </cell>
          <cell r="D23665">
            <v>94586992</v>
          </cell>
        </row>
        <row r="23666">
          <cell r="C23666" t="str">
            <v>837S1A80D32-LK0</v>
          </cell>
          <cell r="D23666">
            <v>94586993</v>
          </cell>
        </row>
        <row r="23667">
          <cell r="C23667" t="str">
            <v>837S1A80D32-LK1</v>
          </cell>
          <cell r="D23667">
            <v>94586994</v>
          </cell>
        </row>
        <row r="23668">
          <cell r="C23668" t="str">
            <v>837S1A80D32-LK2</v>
          </cell>
          <cell r="D23668">
            <v>94586995</v>
          </cell>
        </row>
        <row r="23669">
          <cell r="C23669" t="str">
            <v>837S1A80D32-LK3</v>
          </cell>
          <cell r="D23669">
            <v>94586996</v>
          </cell>
        </row>
        <row r="23670">
          <cell r="C23670" t="str">
            <v>837S1A80D42</v>
          </cell>
          <cell r="D23670">
            <v>94586997</v>
          </cell>
        </row>
        <row r="23671">
          <cell r="C23671" t="str">
            <v>837S1A80D42-LG8</v>
          </cell>
          <cell r="D23671">
            <v>94586998</v>
          </cell>
        </row>
        <row r="23672">
          <cell r="C23672" t="str">
            <v>837S1A80D42-LG9</v>
          </cell>
          <cell r="D23672">
            <v>94586999</v>
          </cell>
        </row>
        <row r="23673">
          <cell r="C23673" t="str">
            <v>837S1A80D42-LK0</v>
          </cell>
          <cell r="D23673">
            <v>94587000</v>
          </cell>
        </row>
        <row r="23674">
          <cell r="C23674" t="str">
            <v>837S1A80D42-LK1</v>
          </cell>
          <cell r="D23674">
            <v>94587001</v>
          </cell>
        </row>
        <row r="23675">
          <cell r="C23675" t="str">
            <v>837S1A80D42-LK2</v>
          </cell>
          <cell r="D23675">
            <v>94587002</v>
          </cell>
        </row>
        <row r="23676">
          <cell r="C23676" t="str">
            <v>837S1A80D42-LK3</v>
          </cell>
          <cell r="D23676">
            <v>94587003</v>
          </cell>
        </row>
        <row r="23677">
          <cell r="C23677" t="str">
            <v>837S2A78B04</v>
          </cell>
          <cell r="D23677">
            <v>94587004</v>
          </cell>
        </row>
        <row r="23678">
          <cell r="C23678" t="str">
            <v>837S2A78B04-LF3</v>
          </cell>
          <cell r="D23678">
            <v>94587005</v>
          </cell>
        </row>
        <row r="23679">
          <cell r="C23679" t="str">
            <v>837S2A78B22</v>
          </cell>
          <cell r="D23679">
            <v>94587006</v>
          </cell>
        </row>
        <row r="23680">
          <cell r="C23680" t="str">
            <v>837S2A78B22-LF4</v>
          </cell>
          <cell r="D23680" t="str">
            <v>tbd</v>
          </cell>
        </row>
        <row r="23681">
          <cell r="C23681" t="str">
            <v>837S2A78B22-LF5</v>
          </cell>
          <cell r="D23681">
            <v>94587007</v>
          </cell>
        </row>
        <row r="23682">
          <cell r="C23682" t="str">
            <v>837S2A78B22-LF6</v>
          </cell>
          <cell r="D23682">
            <v>94587008</v>
          </cell>
        </row>
        <row r="23683">
          <cell r="C23683" t="str">
            <v>837S2A78B32</v>
          </cell>
          <cell r="D23683">
            <v>94587009</v>
          </cell>
        </row>
        <row r="23684">
          <cell r="C23684" t="str">
            <v>837S2A78B32-LF5</v>
          </cell>
          <cell r="D23684">
            <v>94587010</v>
          </cell>
        </row>
        <row r="23685">
          <cell r="C23685" t="str">
            <v>837S2A78B32-LF6</v>
          </cell>
          <cell r="D23685">
            <v>94587011</v>
          </cell>
        </row>
        <row r="23686">
          <cell r="C23686" t="str">
            <v>837S2A78B41</v>
          </cell>
          <cell r="D23686">
            <v>94587012</v>
          </cell>
        </row>
        <row r="23687">
          <cell r="C23687" t="str">
            <v>837S2A78B41-LF4</v>
          </cell>
          <cell r="D23687">
            <v>94587013</v>
          </cell>
        </row>
        <row r="23688">
          <cell r="C23688" t="str">
            <v>837S2A78B41-LF5</v>
          </cell>
          <cell r="D23688">
            <v>94587014</v>
          </cell>
        </row>
        <row r="23689">
          <cell r="C23689" t="str">
            <v>837S2A80D32</v>
          </cell>
          <cell r="D23689">
            <v>94587015</v>
          </cell>
        </row>
        <row r="23690">
          <cell r="C23690" t="str">
            <v>837S2A80D32-5TC</v>
          </cell>
          <cell r="D23690">
            <v>94587016</v>
          </cell>
        </row>
        <row r="23691">
          <cell r="C23691" t="str">
            <v>837S2A80D32-LG8</v>
          </cell>
          <cell r="D23691">
            <v>94587017</v>
          </cell>
        </row>
        <row r="23692">
          <cell r="C23692" t="str">
            <v>837S2A80D32-LG9</v>
          </cell>
          <cell r="D23692">
            <v>94587018</v>
          </cell>
        </row>
        <row r="23693">
          <cell r="C23693" t="str">
            <v>837S2A80D32-LK0</v>
          </cell>
          <cell r="D23693">
            <v>94587019</v>
          </cell>
        </row>
        <row r="23694">
          <cell r="C23694" t="str">
            <v>837S2A80D32-LK1</v>
          </cell>
          <cell r="D23694">
            <v>94587020</v>
          </cell>
        </row>
        <row r="23695">
          <cell r="C23695" t="str">
            <v>837S2A80D32-LK2</v>
          </cell>
          <cell r="D23695">
            <v>94587021</v>
          </cell>
        </row>
        <row r="23696">
          <cell r="C23696" t="str">
            <v>837S2A80D32-LK3</v>
          </cell>
          <cell r="D23696">
            <v>94587022</v>
          </cell>
        </row>
        <row r="23697">
          <cell r="C23697" t="str">
            <v>837S2A80D42</v>
          </cell>
          <cell r="D23697">
            <v>94587023</v>
          </cell>
        </row>
        <row r="23698">
          <cell r="C23698" t="str">
            <v>837S2A80D42-LG8</v>
          </cell>
          <cell r="D23698">
            <v>94587024</v>
          </cell>
        </row>
        <row r="23699">
          <cell r="C23699" t="str">
            <v>837S2A80D42-LG9</v>
          </cell>
          <cell r="D23699">
            <v>94587025</v>
          </cell>
        </row>
        <row r="23700">
          <cell r="C23700" t="str">
            <v>837S2A80D42-LK0</v>
          </cell>
          <cell r="D23700">
            <v>94587026</v>
          </cell>
        </row>
        <row r="23701">
          <cell r="C23701" t="str">
            <v>837S2A80D42-LK1</v>
          </cell>
          <cell r="D23701">
            <v>94587027</v>
          </cell>
        </row>
        <row r="23702">
          <cell r="C23702" t="str">
            <v>837S2A80D42-LK2</v>
          </cell>
          <cell r="D23702">
            <v>94587028</v>
          </cell>
        </row>
        <row r="23703">
          <cell r="C23703" t="str">
            <v>837S2A80D42-LK3</v>
          </cell>
          <cell r="D23703">
            <v>94587029</v>
          </cell>
        </row>
        <row r="23704">
          <cell r="C23704" t="str">
            <v>837S3A78B02</v>
          </cell>
          <cell r="D23704">
            <v>94587030</v>
          </cell>
        </row>
        <row r="23705">
          <cell r="C23705" t="str">
            <v>837S3A78B02-LF3</v>
          </cell>
          <cell r="D23705">
            <v>94587031</v>
          </cell>
        </row>
        <row r="23706">
          <cell r="C23706" t="str">
            <v>837S3A78B31</v>
          </cell>
          <cell r="D23706">
            <v>94587032</v>
          </cell>
        </row>
        <row r="23707">
          <cell r="C23707" t="str">
            <v>837S3A78B31-LF4</v>
          </cell>
          <cell r="D23707">
            <v>94587033</v>
          </cell>
        </row>
        <row r="23708">
          <cell r="C23708" t="str">
            <v>837S3A78B31-LF5</v>
          </cell>
          <cell r="D23708">
            <v>94587034</v>
          </cell>
        </row>
        <row r="23709">
          <cell r="C23709" t="str">
            <v>837S3A78B31-LF6</v>
          </cell>
          <cell r="D23709">
            <v>94587035</v>
          </cell>
        </row>
        <row r="23710">
          <cell r="C23710" t="str">
            <v>837S4A78B02</v>
          </cell>
          <cell r="D23710">
            <v>94587036</v>
          </cell>
        </row>
        <row r="23711">
          <cell r="C23711" t="str">
            <v>837S4A78B02-LF3</v>
          </cell>
          <cell r="D23711">
            <v>94587037</v>
          </cell>
        </row>
        <row r="23712">
          <cell r="C23712" t="str">
            <v>837S4A78B11</v>
          </cell>
          <cell r="D23712">
            <v>94587038</v>
          </cell>
        </row>
        <row r="23713">
          <cell r="C23713" t="str">
            <v>837S4A78B11-LF4</v>
          </cell>
          <cell r="D23713">
            <v>94587039</v>
          </cell>
        </row>
        <row r="23714">
          <cell r="C23714" t="str">
            <v>837S4A78B11-LF5</v>
          </cell>
          <cell r="D23714">
            <v>94587040</v>
          </cell>
        </row>
        <row r="23715">
          <cell r="C23715" t="str">
            <v>837S4A78B11-LF6</v>
          </cell>
          <cell r="D23715">
            <v>94587041</v>
          </cell>
        </row>
        <row r="23716">
          <cell r="C23716" t="str">
            <v>83811A78B00</v>
          </cell>
          <cell r="D23716">
            <v>94587042</v>
          </cell>
        </row>
        <row r="23717">
          <cell r="C23717" t="str">
            <v>83811A78B00-000</v>
          </cell>
          <cell r="D23717">
            <v>94587042</v>
          </cell>
        </row>
        <row r="23718">
          <cell r="C23718" t="str">
            <v>83821A78B00</v>
          </cell>
          <cell r="D23718">
            <v>94587043</v>
          </cell>
        </row>
        <row r="23719">
          <cell r="C23719" t="str">
            <v>83821A78B00-000</v>
          </cell>
          <cell r="D23719">
            <v>94587043</v>
          </cell>
        </row>
        <row r="23720">
          <cell r="C23720" t="str">
            <v>83831A78B00</v>
          </cell>
          <cell r="D23720">
            <v>94587044</v>
          </cell>
        </row>
        <row r="23721">
          <cell r="C23721" t="str">
            <v>83831A78B00-000</v>
          </cell>
          <cell r="D23721">
            <v>94587044</v>
          </cell>
        </row>
        <row r="23722">
          <cell r="C23722" t="str">
            <v>83841A78B00</v>
          </cell>
          <cell r="D23722">
            <v>94587045</v>
          </cell>
        </row>
        <row r="23723">
          <cell r="C23723" t="str">
            <v>83841A78B00-000</v>
          </cell>
          <cell r="D23723">
            <v>94587045</v>
          </cell>
        </row>
        <row r="23724">
          <cell r="C23724" t="str">
            <v>83850A80D01</v>
          </cell>
          <cell r="D23724">
            <v>94587046</v>
          </cell>
        </row>
        <row r="23725">
          <cell r="C23725" t="str">
            <v>83850A80D01-000</v>
          </cell>
          <cell r="D23725">
            <v>94587046</v>
          </cell>
        </row>
        <row r="23726">
          <cell r="C23726" t="str">
            <v>83851A78B00</v>
          </cell>
          <cell r="D23726">
            <v>94587047</v>
          </cell>
        </row>
        <row r="23727">
          <cell r="C23727" t="str">
            <v>83851A78B00-000</v>
          </cell>
          <cell r="D23727">
            <v>94587047</v>
          </cell>
        </row>
        <row r="23728">
          <cell r="C23728" t="str">
            <v>83861A78B00</v>
          </cell>
          <cell r="D23728">
            <v>94587048</v>
          </cell>
        </row>
        <row r="23729">
          <cell r="C23729" t="str">
            <v>83861A78B00-000</v>
          </cell>
          <cell r="D23729">
            <v>94587048</v>
          </cell>
        </row>
        <row r="23730">
          <cell r="C23730" t="str">
            <v>83871A78B00</v>
          </cell>
          <cell r="D23730">
            <v>94587049</v>
          </cell>
        </row>
        <row r="23731">
          <cell r="C23731" t="str">
            <v>83871A78B00-000</v>
          </cell>
          <cell r="D23731">
            <v>94587049</v>
          </cell>
        </row>
        <row r="23732">
          <cell r="C23732" t="str">
            <v>83881A78B00</v>
          </cell>
          <cell r="D23732">
            <v>94587050</v>
          </cell>
        </row>
        <row r="23733">
          <cell r="C23733" t="str">
            <v>83881A78B00-000</v>
          </cell>
          <cell r="D23733">
            <v>94587050</v>
          </cell>
        </row>
        <row r="23734">
          <cell r="C23734" t="str">
            <v>83891-78B00</v>
          </cell>
          <cell r="D23734">
            <v>94587051</v>
          </cell>
        </row>
        <row r="23735">
          <cell r="C23735" t="str">
            <v>83900-70B00-F1</v>
          </cell>
          <cell r="D23735">
            <v>94587052</v>
          </cell>
        </row>
        <row r="23736">
          <cell r="C23736" t="str">
            <v>83900-85000-F1</v>
          </cell>
          <cell r="D23736">
            <v>94587053</v>
          </cell>
        </row>
        <row r="23737">
          <cell r="C23737" t="str">
            <v>83901-72B00-F1</v>
          </cell>
          <cell r="D23737">
            <v>94587054</v>
          </cell>
        </row>
        <row r="23738">
          <cell r="C23738" t="str">
            <v>83902-72B00-F1</v>
          </cell>
          <cell r="D23738">
            <v>94587055</v>
          </cell>
        </row>
        <row r="23739">
          <cell r="C23739" t="str">
            <v>83906A78B00-F3</v>
          </cell>
          <cell r="D23739">
            <v>94587056</v>
          </cell>
        </row>
        <row r="23740">
          <cell r="C23740" t="str">
            <v>83907-60D00-F2</v>
          </cell>
          <cell r="D23740">
            <v>94587057</v>
          </cell>
        </row>
        <row r="23741">
          <cell r="C23741" t="str">
            <v>83911-72B00</v>
          </cell>
          <cell r="D23741">
            <v>94587058</v>
          </cell>
        </row>
        <row r="23742">
          <cell r="C23742" t="str">
            <v>83911-72B00-000</v>
          </cell>
          <cell r="D23742">
            <v>94587058</v>
          </cell>
        </row>
        <row r="23743">
          <cell r="C23743" t="str">
            <v>83912-72B00</v>
          </cell>
          <cell r="D23743">
            <v>94587059</v>
          </cell>
        </row>
        <row r="23744">
          <cell r="C23744" t="str">
            <v>83912-72B00-000</v>
          </cell>
          <cell r="D23744">
            <v>94587059</v>
          </cell>
        </row>
        <row r="23745">
          <cell r="C23745" t="str">
            <v>83913-70B01</v>
          </cell>
          <cell r="D23745">
            <v>94587060</v>
          </cell>
        </row>
        <row r="23746">
          <cell r="C23746" t="str">
            <v>83913-70B01-000</v>
          </cell>
          <cell r="D23746">
            <v>94587060</v>
          </cell>
        </row>
        <row r="23747">
          <cell r="C23747" t="str">
            <v>83913A85500</v>
          </cell>
          <cell r="D23747">
            <v>94587061</v>
          </cell>
        </row>
        <row r="23748">
          <cell r="C23748" t="str">
            <v>83917-80D00</v>
          </cell>
          <cell r="D23748">
            <v>94587062</v>
          </cell>
        </row>
        <row r="23749">
          <cell r="C23749" t="str">
            <v>83917-80D00-000</v>
          </cell>
          <cell r="D23749">
            <v>94587062</v>
          </cell>
        </row>
        <row r="23750">
          <cell r="C23750" t="str">
            <v>83917-80D00-000</v>
          </cell>
          <cell r="D23750">
            <v>94587062</v>
          </cell>
        </row>
        <row r="23751">
          <cell r="C23751" t="str">
            <v>83919 - 70B00</v>
          </cell>
          <cell r="D23751">
            <v>94587063</v>
          </cell>
        </row>
        <row r="23752">
          <cell r="C23752" t="str">
            <v>83919-70800</v>
          </cell>
          <cell r="D23752">
            <v>94587063</v>
          </cell>
        </row>
        <row r="23753">
          <cell r="C23753" t="str">
            <v>83919-70B00</v>
          </cell>
          <cell r="D23753">
            <v>94587063</v>
          </cell>
        </row>
        <row r="23754">
          <cell r="C23754" t="str">
            <v>83919-70B00</v>
          </cell>
          <cell r="D23754">
            <v>94587063</v>
          </cell>
        </row>
        <row r="23755">
          <cell r="C23755" t="str">
            <v>83919-70B00</v>
          </cell>
          <cell r="D23755">
            <v>94587063</v>
          </cell>
        </row>
        <row r="23756">
          <cell r="C23756" t="str">
            <v>83919-70B00-5PK</v>
          </cell>
          <cell r="D23756">
            <v>94587064</v>
          </cell>
        </row>
        <row r="23757">
          <cell r="C23757" t="str">
            <v>83919-82000</v>
          </cell>
          <cell r="D23757">
            <v>94587065</v>
          </cell>
        </row>
        <row r="23758">
          <cell r="C23758" t="str">
            <v>83919-82000-000</v>
          </cell>
          <cell r="D23758">
            <v>94587065</v>
          </cell>
        </row>
        <row r="23759">
          <cell r="C23759" t="str">
            <v>83921A78B00</v>
          </cell>
          <cell r="D23759">
            <v>94587066</v>
          </cell>
        </row>
        <row r="23760">
          <cell r="C23760" t="str">
            <v>83921A85001</v>
          </cell>
          <cell r="D23760">
            <v>94587067</v>
          </cell>
        </row>
        <row r="23761">
          <cell r="C23761" t="str">
            <v>83922A85001</v>
          </cell>
          <cell r="D23761">
            <v>94587068</v>
          </cell>
        </row>
        <row r="23762">
          <cell r="C23762" t="str">
            <v>83931A83D00</v>
          </cell>
          <cell r="D23762">
            <v>94587069</v>
          </cell>
        </row>
        <row r="23763">
          <cell r="C23763" t="str">
            <v>83932A83D00</v>
          </cell>
          <cell r="D23763">
            <v>94587070</v>
          </cell>
        </row>
        <row r="23764">
          <cell r="C23764" t="str">
            <v>83932A83D00-39U</v>
          </cell>
          <cell r="D23764">
            <v>94587071</v>
          </cell>
        </row>
        <row r="23765">
          <cell r="C23765" t="str">
            <v>83932A83D00-3HA</v>
          </cell>
          <cell r="D23765">
            <v>94587072</v>
          </cell>
        </row>
        <row r="23766">
          <cell r="C23766" t="str">
            <v>83932A83D00-4HR</v>
          </cell>
          <cell r="D23766">
            <v>94587073</v>
          </cell>
        </row>
        <row r="23767">
          <cell r="C23767" t="str">
            <v>83932A83D00-4HX</v>
          </cell>
          <cell r="D23767">
            <v>94587074</v>
          </cell>
        </row>
        <row r="23768">
          <cell r="C23768" t="str">
            <v>83932A83D00-4HZ</v>
          </cell>
          <cell r="D23768">
            <v>94587075</v>
          </cell>
        </row>
        <row r="23769">
          <cell r="C23769" t="str">
            <v>83972-78V00-000</v>
          </cell>
          <cell r="D23769" t="str">
            <v>tbd</v>
          </cell>
        </row>
        <row r="23770">
          <cell r="C23770" t="str">
            <v>83972A78B00</v>
          </cell>
          <cell r="D23770">
            <v>94587076</v>
          </cell>
        </row>
        <row r="23771">
          <cell r="C23771" t="str">
            <v>83981A60D00</v>
          </cell>
          <cell r="D23771">
            <v>94587077</v>
          </cell>
        </row>
        <row r="23772">
          <cell r="C23772" t="str">
            <v>83981A60D00-000</v>
          </cell>
          <cell r="D23772">
            <v>94587077</v>
          </cell>
        </row>
        <row r="23773">
          <cell r="C23773" t="str">
            <v>83981A72B01</v>
          </cell>
          <cell r="D23773">
            <v>94587078</v>
          </cell>
        </row>
        <row r="23774">
          <cell r="C23774" t="str">
            <v>83981A72B01-000</v>
          </cell>
          <cell r="D23774">
            <v>94587078</v>
          </cell>
        </row>
        <row r="23775">
          <cell r="C23775" t="str">
            <v>83982A72B01</v>
          </cell>
          <cell r="D23775">
            <v>94587079</v>
          </cell>
        </row>
        <row r="23776">
          <cell r="C23776" t="str">
            <v>83982A72B01-000</v>
          </cell>
          <cell r="D23776">
            <v>94587079</v>
          </cell>
        </row>
        <row r="23777">
          <cell r="C23777" t="str">
            <v>84000-85500-F1</v>
          </cell>
          <cell r="D23777">
            <v>94587080</v>
          </cell>
        </row>
        <row r="23778">
          <cell r="C23778" t="str">
            <v>84000-85500-F2</v>
          </cell>
          <cell r="D23778">
            <v>94587081</v>
          </cell>
        </row>
        <row r="23779">
          <cell r="C23779" t="str">
            <v>84000-85500-F3</v>
          </cell>
          <cell r="D23779">
            <v>94587082</v>
          </cell>
        </row>
        <row r="23780">
          <cell r="C23780" t="str">
            <v>84110A83D00</v>
          </cell>
          <cell r="D23780">
            <v>94587083</v>
          </cell>
        </row>
        <row r="23781">
          <cell r="C23781" t="str">
            <v>84110A83D00-000</v>
          </cell>
          <cell r="D23781">
            <v>94587083</v>
          </cell>
        </row>
        <row r="23782">
          <cell r="C23782" t="str">
            <v>84111-83D00</v>
          </cell>
          <cell r="D23782">
            <v>94587084</v>
          </cell>
        </row>
        <row r="23783">
          <cell r="C23783" t="str">
            <v>84112A83D00</v>
          </cell>
          <cell r="D23783">
            <v>94587085</v>
          </cell>
        </row>
        <row r="23784">
          <cell r="C23784" t="str">
            <v>84113-83D00</v>
          </cell>
          <cell r="D23784">
            <v>94587086</v>
          </cell>
        </row>
        <row r="23785">
          <cell r="C23785" t="str">
            <v>84114-83D00</v>
          </cell>
          <cell r="D23785">
            <v>94587087</v>
          </cell>
        </row>
        <row r="23786">
          <cell r="C23786" t="str">
            <v>84116A83D00</v>
          </cell>
          <cell r="D23786">
            <v>94587088</v>
          </cell>
        </row>
        <row r="23787">
          <cell r="C23787" t="str">
            <v>84117-83D00</v>
          </cell>
          <cell r="D23787">
            <v>94587089</v>
          </cell>
        </row>
        <row r="23788">
          <cell r="C23788" t="str">
            <v>84120-85500</v>
          </cell>
          <cell r="D23788">
            <v>94587090</v>
          </cell>
        </row>
        <row r="23789">
          <cell r="C23789" t="str">
            <v>84120-85500-000</v>
          </cell>
          <cell r="D23789">
            <v>94587090</v>
          </cell>
        </row>
        <row r="23790">
          <cell r="C23790" t="str">
            <v>84121-85500</v>
          </cell>
          <cell r="D23790">
            <v>94587091</v>
          </cell>
        </row>
        <row r="23791">
          <cell r="C23791" t="str">
            <v>84122-85500</v>
          </cell>
          <cell r="D23791">
            <v>94587092</v>
          </cell>
        </row>
        <row r="23792">
          <cell r="C23792" t="str">
            <v>84123-85500</v>
          </cell>
          <cell r="D23792">
            <v>94587093</v>
          </cell>
        </row>
        <row r="23793">
          <cell r="C23793" t="str">
            <v>84130A85500</v>
          </cell>
          <cell r="D23793">
            <v>94587094</v>
          </cell>
        </row>
        <row r="23794">
          <cell r="C23794" t="str">
            <v>84131A85500</v>
          </cell>
          <cell r="D23794">
            <v>94587095</v>
          </cell>
        </row>
        <row r="23795">
          <cell r="C23795" t="str">
            <v>84135A85500</v>
          </cell>
          <cell r="D23795">
            <v>94587096</v>
          </cell>
        </row>
        <row r="23796">
          <cell r="C23796" t="str">
            <v>84136-85500</v>
          </cell>
          <cell r="D23796">
            <v>94587097</v>
          </cell>
        </row>
        <row r="23797">
          <cell r="C23797" t="str">
            <v>84138-85500</v>
          </cell>
          <cell r="D23797">
            <v>94587098</v>
          </cell>
        </row>
        <row r="23798">
          <cell r="C23798" t="str">
            <v>84139-85500</v>
          </cell>
          <cell r="D23798">
            <v>94587099</v>
          </cell>
        </row>
        <row r="23799">
          <cell r="C23799" t="str">
            <v>84150A83D00</v>
          </cell>
          <cell r="D23799">
            <v>94587100</v>
          </cell>
        </row>
        <row r="23800">
          <cell r="C23800" t="str">
            <v>84150A83D00-000</v>
          </cell>
          <cell r="D23800">
            <v>94587100</v>
          </cell>
        </row>
        <row r="23801">
          <cell r="C23801" t="str">
            <v>84151-85502</v>
          </cell>
          <cell r="D23801">
            <v>94587101</v>
          </cell>
        </row>
        <row r="23802">
          <cell r="C23802" t="str">
            <v>84152-85500</v>
          </cell>
          <cell r="D23802">
            <v>94587102</v>
          </cell>
        </row>
        <row r="23803">
          <cell r="C23803" t="str">
            <v>841S2-85500</v>
          </cell>
          <cell r="D23803">
            <v>94587103</v>
          </cell>
        </row>
        <row r="23804">
          <cell r="C23804" t="str">
            <v>841S2-85500-000</v>
          </cell>
          <cell r="D23804">
            <v>94587103</v>
          </cell>
        </row>
        <row r="23805">
          <cell r="C23805" t="str">
            <v>84210A83D00</v>
          </cell>
          <cell r="D23805">
            <v>94587104</v>
          </cell>
        </row>
        <row r="23806">
          <cell r="C23806" t="str">
            <v>84210A83D00-000</v>
          </cell>
          <cell r="D23806">
            <v>94587104</v>
          </cell>
        </row>
        <row r="23807">
          <cell r="C23807" t="str">
            <v>84212A83D00</v>
          </cell>
          <cell r="D23807">
            <v>94587105</v>
          </cell>
        </row>
        <row r="23808">
          <cell r="C23808" t="str">
            <v>84220-85500</v>
          </cell>
          <cell r="D23808">
            <v>94587106</v>
          </cell>
        </row>
        <row r="23809">
          <cell r="C23809" t="str">
            <v>84220-85500-000</v>
          </cell>
          <cell r="D23809">
            <v>94587106</v>
          </cell>
        </row>
        <row r="23810">
          <cell r="C23810" t="str">
            <v>84221-85500</v>
          </cell>
          <cell r="D23810">
            <v>94587107</v>
          </cell>
        </row>
        <row r="23811">
          <cell r="C23811" t="str">
            <v>84230A85500</v>
          </cell>
          <cell r="D23811">
            <v>94587108</v>
          </cell>
        </row>
        <row r="23812">
          <cell r="C23812" t="str">
            <v>84231A85500</v>
          </cell>
          <cell r="D23812">
            <v>94587109</v>
          </cell>
        </row>
        <row r="23813">
          <cell r="C23813" t="str">
            <v>84250A83D00</v>
          </cell>
          <cell r="D23813">
            <v>94587110</v>
          </cell>
        </row>
        <row r="23814">
          <cell r="C23814" t="str">
            <v>84250A83D00-000</v>
          </cell>
          <cell r="D23814">
            <v>94587110</v>
          </cell>
        </row>
        <row r="23815">
          <cell r="C23815" t="str">
            <v>84251-85502</v>
          </cell>
          <cell r="D23815">
            <v>94587111</v>
          </cell>
        </row>
        <row r="23816">
          <cell r="C23816" t="str">
            <v>842S2-85500</v>
          </cell>
          <cell r="D23816">
            <v>94587112</v>
          </cell>
        </row>
        <row r="23817">
          <cell r="C23817" t="str">
            <v>842S2-85500-000</v>
          </cell>
          <cell r="D23817">
            <v>94587112</v>
          </cell>
        </row>
        <row r="23818">
          <cell r="C23818" t="str">
            <v>84410-78B10</v>
          </cell>
          <cell r="D23818">
            <v>94587113</v>
          </cell>
        </row>
        <row r="23819">
          <cell r="C23819" t="str">
            <v>84410-78B10-5TC</v>
          </cell>
          <cell r="D23819">
            <v>94587114</v>
          </cell>
        </row>
        <row r="23820">
          <cell r="C23820" t="str">
            <v>84411-78B10</v>
          </cell>
          <cell r="D23820">
            <v>94587115</v>
          </cell>
        </row>
        <row r="23821">
          <cell r="C23821" t="str">
            <v>84411A84000</v>
          </cell>
          <cell r="D23821">
            <v>94587116</v>
          </cell>
        </row>
        <row r="23822">
          <cell r="C23822" t="str">
            <v>84411A84000-5RU</v>
          </cell>
          <cell r="D23822">
            <v>94587117</v>
          </cell>
        </row>
        <row r="23823">
          <cell r="C23823" t="str">
            <v>84411A84000-5RU</v>
          </cell>
          <cell r="D23823">
            <v>94587117</v>
          </cell>
        </row>
        <row r="23824">
          <cell r="C23824" t="str">
            <v>84412-78B10</v>
          </cell>
          <cell r="D23824">
            <v>94587118</v>
          </cell>
        </row>
        <row r="23825">
          <cell r="C23825" t="str">
            <v>84412A80D00</v>
          </cell>
          <cell r="D23825">
            <v>94587119</v>
          </cell>
        </row>
        <row r="23826">
          <cell r="C23826" t="str">
            <v>84412A80D00-5TC</v>
          </cell>
          <cell r="D23826">
            <v>94587120</v>
          </cell>
        </row>
        <row r="23827">
          <cell r="C23827" t="str">
            <v>84413-78B10</v>
          </cell>
          <cell r="D23827">
            <v>94587121</v>
          </cell>
        </row>
        <row r="23828">
          <cell r="C23828" t="str">
            <v>84413-78B10-5TC</v>
          </cell>
          <cell r="D23828">
            <v>94587122</v>
          </cell>
        </row>
        <row r="23829">
          <cell r="C23829" t="str">
            <v>84413A80D00</v>
          </cell>
          <cell r="D23829">
            <v>94587123</v>
          </cell>
        </row>
        <row r="23830">
          <cell r="C23830" t="str">
            <v>84413A80D00-5TC</v>
          </cell>
          <cell r="D23830">
            <v>94587124</v>
          </cell>
        </row>
        <row r="23831">
          <cell r="C23831" t="str">
            <v>84420-78B10</v>
          </cell>
          <cell r="D23831">
            <v>94587125</v>
          </cell>
        </row>
        <row r="23832">
          <cell r="C23832" t="str">
            <v>84420-78B10-5TC</v>
          </cell>
          <cell r="D23832">
            <v>94587126</v>
          </cell>
        </row>
        <row r="23833">
          <cell r="C23833" t="str">
            <v>84421-78B10</v>
          </cell>
          <cell r="D23833">
            <v>94587127</v>
          </cell>
        </row>
        <row r="23834">
          <cell r="C23834" t="str">
            <v>84422A80D00</v>
          </cell>
          <cell r="D23834">
            <v>94587128</v>
          </cell>
        </row>
        <row r="23835">
          <cell r="C23835" t="str">
            <v>84422A80D00-5TC</v>
          </cell>
          <cell r="D23835">
            <v>94587129</v>
          </cell>
        </row>
        <row r="23836">
          <cell r="C23836" t="str">
            <v>84423A80D00</v>
          </cell>
          <cell r="D23836">
            <v>94587130</v>
          </cell>
        </row>
        <row r="23837">
          <cell r="C23837" t="str">
            <v>84423A80D00-5TC</v>
          </cell>
          <cell r="D23837">
            <v>94587131</v>
          </cell>
        </row>
        <row r="23838">
          <cell r="C23838" t="str">
            <v>84451-84000</v>
          </cell>
          <cell r="D23838">
            <v>94587132</v>
          </cell>
        </row>
        <row r="23839">
          <cell r="C23839" t="str">
            <v>84451-84000-5TC</v>
          </cell>
          <cell r="D23839">
            <v>94587133</v>
          </cell>
        </row>
        <row r="23840">
          <cell r="C23840" t="str">
            <v>84461A80D00</v>
          </cell>
          <cell r="D23840">
            <v>94587134</v>
          </cell>
        </row>
        <row r="23841">
          <cell r="C23841" t="str">
            <v>84461A80D00-5TC</v>
          </cell>
          <cell r="D23841">
            <v>94587135</v>
          </cell>
        </row>
        <row r="23842">
          <cell r="C23842" t="str">
            <v>84461A80D00-5TC</v>
          </cell>
          <cell r="D23842">
            <v>94587135</v>
          </cell>
        </row>
        <row r="23843">
          <cell r="C23843" t="str">
            <v>84471-84000</v>
          </cell>
          <cell r="D23843">
            <v>94587136</v>
          </cell>
        </row>
        <row r="23844">
          <cell r="C23844" t="str">
            <v>84471-84000-5TC</v>
          </cell>
          <cell r="D23844">
            <v>94587137</v>
          </cell>
        </row>
        <row r="23845">
          <cell r="C23845" t="str">
            <v>84481-84000</v>
          </cell>
          <cell r="D23845">
            <v>94587138</v>
          </cell>
        </row>
        <row r="23846">
          <cell r="C23846" t="str">
            <v>84481-84000-5TC</v>
          </cell>
          <cell r="D23846">
            <v>94587139</v>
          </cell>
        </row>
        <row r="23847">
          <cell r="C23847" t="str">
            <v>84500-85001-F1</v>
          </cell>
          <cell r="D23847">
            <v>94587140</v>
          </cell>
        </row>
        <row r="23848">
          <cell r="C23848" t="str">
            <v>84501-72B01-F1</v>
          </cell>
          <cell r="D23848">
            <v>94587141</v>
          </cell>
        </row>
        <row r="23849">
          <cell r="C23849" t="str">
            <v>84502-72B01-F1</v>
          </cell>
          <cell r="D23849">
            <v>94587142</v>
          </cell>
        </row>
        <row r="23850">
          <cell r="C23850" t="str">
            <v>84511-80D50</v>
          </cell>
          <cell r="D23850">
            <v>94587143</v>
          </cell>
        </row>
        <row r="23851">
          <cell r="C23851" t="str">
            <v>84511A80D70</v>
          </cell>
          <cell r="D23851">
            <v>94587144</v>
          </cell>
        </row>
        <row r="23852">
          <cell r="C23852" t="str">
            <v>84515-70B00</v>
          </cell>
          <cell r="D23852">
            <v>94587145</v>
          </cell>
        </row>
        <row r="23853">
          <cell r="C23853" t="str">
            <v>84515-70B00-000</v>
          </cell>
          <cell r="D23853">
            <v>94587145</v>
          </cell>
        </row>
        <row r="23854">
          <cell r="C23854" t="str">
            <v>84515-70B00-F1</v>
          </cell>
          <cell r="D23854">
            <v>94587146</v>
          </cell>
        </row>
        <row r="23855">
          <cell r="C23855" t="str">
            <v>84515A70B10</v>
          </cell>
          <cell r="D23855">
            <v>94587147</v>
          </cell>
        </row>
        <row r="23856">
          <cell r="C23856" t="str">
            <v>84515A70B20</v>
          </cell>
          <cell r="D23856">
            <v>94587148</v>
          </cell>
        </row>
        <row r="23857">
          <cell r="C23857" t="str">
            <v>84531-72B00</v>
          </cell>
          <cell r="D23857">
            <v>94587149</v>
          </cell>
        </row>
        <row r="23858">
          <cell r="C23858" t="str">
            <v>84531-72B00-000</v>
          </cell>
          <cell r="D23858">
            <v>94587149</v>
          </cell>
        </row>
        <row r="23859">
          <cell r="C23859" t="str">
            <v>84531-72B10</v>
          </cell>
          <cell r="D23859">
            <v>94587150</v>
          </cell>
        </row>
        <row r="23860">
          <cell r="C23860" t="str">
            <v>84531-85000</v>
          </cell>
          <cell r="D23860">
            <v>94587151</v>
          </cell>
        </row>
        <row r="23861">
          <cell r="C23861" t="str">
            <v>84531-85010</v>
          </cell>
          <cell r="D23861">
            <v>94587152</v>
          </cell>
        </row>
        <row r="23862">
          <cell r="C23862" t="str">
            <v>84536-72B00</v>
          </cell>
          <cell r="D23862">
            <v>94587153</v>
          </cell>
        </row>
        <row r="23863">
          <cell r="C23863" t="str">
            <v>84536-72B00-000</v>
          </cell>
          <cell r="D23863">
            <v>94587153</v>
          </cell>
        </row>
        <row r="23864">
          <cell r="C23864" t="str">
            <v>84536-72B10</v>
          </cell>
          <cell r="D23864">
            <v>94587154</v>
          </cell>
        </row>
        <row r="23865">
          <cell r="C23865" t="str">
            <v>84536-85000</v>
          </cell>
          <cell r="D23865">
            <v>94587155</v>
          </cell>
        </row>
        <row r="23866">
          <cell r="C23866" t="str">
            <v>84536-85010</v>
          </cell>
          <cell r="D23866">
            <v>94587156</v>
          </cell>
        </row>
        <row r="23867">
          <cell r="C23867" t="str">
            <v>84541-72B00</v>
          </cell>
          <cell r="D23867">
            <v>94587157</v>
          </cell>
        </row>
        <row r="23868">
          <cell r="C23868" t="str">
            <v>84541-72B00-000</v>
          </cell>
          <cell r="D23868">
            <v>94587157</v>
          </cell>
        </row>
        <row r="23869">
          <cell r="C23869" t="str">
            <v>84541-72B10</v>
          </cell>
          <cell r="D23869">
            <v>94587158</v>
          </cell>
        </row>
        <row r="23870">
          <cell r="C23870" t="str">
            <v>84541-85500</v>
          </cell>
          <cell r="D23870">
            <v>94587159</v>
          </cell>
        </row>
        <row r="23871">
          <cell r="C23871" t="str">
            <v>84541-85510</v>
          </cell>
          <cell r="D23871">
            <v>94587160</v>
          </cell>
        </row>
        <row r="23872">
          <cell r="C23872" t="str">
            <v>84546-72B00</v>
          </cell>
          <cell r="D23872">
            <v>94587161</v>
          </cell>
        </row>
        <row r="23873">
          <cell r="C23873" t="str">
            <v>84546-72B00-000</v>
          </cell>
          <cell r="D23873">
            <v>94587161</v>
          </cell>
        </row>
        <row r="23874">
          <cell r="C23874" t="str">
            <v>84546-72B10</v>
          </cell>
          <cell r="D23874">
            <v>94587162</v>
          </cell>
        </row>
        <row r="23875">
          <cell r="C23875" t="str">
            <v>84546-85500</v>
          </cell>
          <cell r="D23875">
            <v>94587163</v>
          </cell>
        </row>
        <row r="23876">
          <cell r="C23876" t="str">
            <v>84546-85510</v>
          </cell>
          <cell r="D23876">
            <v>94587164</v>
          </cell>
        </row>
        <row r="23877">
          <cell r="C23877" t="str">
            <v>84551-85500</v>
          </cell>
          <cell r="D23877">
            <v>94587165</v>
          </cell>
        </row>
        <row r="23878">
          <cell r="C23878" t="str">
            <v>84551-85510</v>
          </cell>
          <cell r="D23878">
            <v>94587166</v>
          </cell>
        </row>
        <row r="23879">
          <cell r="C23879" t="str">
            <v>84556-85500</v>
          </cell>
          <cell r="D23879">
            <v>94587167</v>
          </cell>
        </row>
        <row r="23880">
          <cell r="C23880" t="str">
            <v>84556-85510</v>
          </cell>
          <cell r="D23880">
            <v>94587168</v>
          </cell>
        </row>
        <row r="23881">
          <cell r="C23881" t="str">
            <v>84561-72B00</v>
          </cell>
          <cell r="D23881">
            <v>94587169</v>
          </cell>
        </row>
        <row r="23882">
          <cell r="C23882" t="str">
            <v>84561-72B00-000</v>
          </cell>
          <cell r="D23882">
            <v>94587169</v>
          </cell>
        </row>
        <row r="23883">
          <cell r="C23883" t="str">
            <v>84561-72B10</v>
          </cell>
          <cell r="D23883">
            <v>94587170</v>
          </cell>
        </row>
        <row r="23884">
          <cell r="C23884" t="str">
            <v>84561-85500</v>
          </cell>
          <cell r="D23884">
            <v>94587171</v>
          </cell>
        </row>
        <row r="23885">
          <cell r="C23885" t="str">
            <v>84561-85510</v>
          </cell>
          <cell r="D23885">
            <v>94587172</v>
          </cell>
        </row>
        <row r="23886">
          <cell r="C23886" t="str">
            <v>84566-72B00</v>
          </cell>
          <cell r="D23886">
            <v>94587173</v>
          </cell>
        </row>
        <row r="23887">
          <cell r="C23887" t="str">
            <v>84566-72B00-000</v>
          </cell>
          <cell r="D23887">
            <v>94587173</v>
          </cell>
        </row>
        <row r="23888">
          <cell r="C23888" t="str">
            <v>84566-72B10</v>
          </cell>
          <cell r="D23888">
            <v>94587174</v>
          </cell>
        </row>
        <row r="23889">
          <cell r="C23889" t="str">
            <v>84566-85500</v>
          </cell>
          <cell r="D23889">
            <v>94587175</v>
          </cell>
        </row>
        <row r="23890">
          <cell r="C23890" t="str">
            <v>84566-85510</v>
          </cell>
          <cell r="D23890">
            <v>94587176</v>
          </cell>
        </row>
        <row r="23891">
          <cell r="C23891" t="str">
            <v>84571-85700</v>
          </cell>
          <cell r="D23891">
            <v>94587177</v>
          </cell>
        </row>
        <row r="23892">
          <cell r="C23892" t="str">
            <v>84571-85710</v>
          </cell>
          <cell r="D23892">
            <v>94587178</v>
          </cell>
        </row>
        <row r="23893">
          <cell r="C23893" t="str">
            <v>84571-85730</v>
          </cell>
          <cell r="D23893">
            <v>94587179</v>
          </cell>
        </row>
        <row r="23894">
          <cell r="C23894" t="str">
            <v>84571A70B00</v>
          </cell>
          <cell r="D23894">
            <v>94587180</v>
          </cell>
        </row>
        <row r="23895">
          <cell r="C23895" t="str">
            <v>84571A70B00-000</v>
          </cell>
          <cell r="D23895">
            <v>94587180</v>
          </cell>
        </row>
        <row r="23896">
          <cell r="C23896" t="str">
            <v>84571A70B10</v>
          </cell>
          <cell r="D23896">
            <v>94587181</v>
          </cell>
        </row>
        <row r="23897">
          <cell r="C23897" t="str">
            <v>84571A70B10-000</v>
          </cell>
          <cell r="D23897">
            <v>94587181</v>
          </cell>
        </row>
        <row r="23898">
          <cell r="C23898" t="str">
            <v>84571A70B20</v>
          </cell>
          <cell r="D23898">
            <v>94587182</v>
          </cell>
        </row>
        <row r="23899">
          <cell r="C23899" t="str">
            <v>84571A70B30</v>
          </cell>
          <cell r="D23899">
            <v>94587183</v>
          </cell>
        </row>
        <row r="23900">
          <cell r="C23900" t="str">
            <v>84572-80D00</v>
          </cell>
          <cell r="D23900">
            <v>94587184</v>
          </cell>
        </row>
        <row r="23901">
          <cell r="C23901" t="str">
            <v>84572-85500</v>
          </cell>
          <cell r="D23901">
            <v>94587185</v>
          </cell>
        </row>
        <row r="23902">
          <cell r="C23902" t="str">
            <v>84611-78B00</v>
          </cell>
          <cell r="D23902">
            <v>94587186</v>
          </cell>
        </row>
        <row r="23903">
          <cell r="C23903" t="str">
            <v>84611-78B00-000</v>
          </cell>
          <cell r="D23903">
            <v>94587186</v>
          </cell>
        </row>
        <row r="23904">
          <cell r="C23904" t="str">
            <v>84611A78B00</v>
          </cell>
          <cell r="D23904">
            <v>94587187</v>
          </cell>
        </row>
        <row r="23905">
          <cell r="C23905" t="str">
            <v>84611A80D01</v>
          </cell>
          <cell r="D23905">
            <v>94587188</v>
          </cell>
        </row>
        <row r="23906">
          <cell r="C23906" t="str">
            <v>84611A80D01-000</v>
          </cell>
          <cell r="D23906">
            <v>94587188</v>
          </cell>
        </row>
        <row r="23907">
          <cell r="C23907" t="str">
            <v>84612A78B02</v>
          </cell>
          <cell r="D23907">
            <v>94587189</v>
          </cell>
        </row>
        <row r="23908">
          <cell r="C23908" t="str">
            <v>84612A78B02-000</v>
          </cell>
          <cell r="D23908">
            <v>94587189</v>
          </cell>
        </row>
        <row r="23909">
          <cell r="C23909" t="str">
            <v>84613A78B02</v>
          </cell>
          <cell r="D23909">
            <v>94587190</v>
          </cell>
        </row>
        <row r="23910">
          <cell r="C23910" t="str">
            <v>84613A78B02-000</v>
          </cell>
          <cell r="D23910">
            <v>94587190</v>
          </cell>
        </row>
        <row r="23911">
          <cell r="C23911" t="str">
            <v>84614A70B01</v>
          </cell>
          <cell r="D23911">
            <v>94587191</v>
          </cell>
        </row>
        <row r="23912">
          <cell r="C23912" t="str">
            <v>84614A70B01-000</v>
          </cell>
          <cell r="D23912">
            <v>94587191</v>
          </cell>
        </row>
        <row r="23913">
          <cell r="C23913" t="str">
            <v>84616-70B01</v>
          </cell>
          <cell r="D23913">
            <v>94580483</v>
          </cell>
        </row>
        <row r="23914">
          <cell r="C23914" t="str">
            <v>84617-80D00-000</v>
          </cell>
          <cell r="D23914">
            <v>94587193</v>
          </cell>
        </row>
        <row r="23915">
          <cell r="C23915" t="str">
            <v>84617A80D00</v>
          </cell>
          <cell r="D23915">
            <v>94587193</v>
          </cell>
        </row>
        <row r="23916">
          <cell r="C23916" t="str">
            <v>84621A80D00</v>
          </cell>
          <cell r="D23916">
            <v>94587194</v>
          </cell>
        </row>
        <row r="23917">
          <cell r="C23917" t="str">
            <v>84621A80D00-000</v>
          </cell>
          <cell r="D23917">
            <v>94587194</v>
          </cell>
        </row>
        <row r="23918">
          <cell r="C23918" t="str">
            <v>84623A71B02</v>
          </cell>
          <cell r="D23918">
            <v>94587195</v>
          </cell>
        </row>
        <row r="23919">
          <cell r="C23919" t="str">
            <v>84623A71B02-000</v>
          </cell>
          <cell r="D23919">
            <v>94587195</v>
          </cell>
        </row>
        <row r="23920">
          <cell r="C23920" t="str">
            <v>84623A80D01</v>
          </cell>
          <cell r="D23920">
            <v>94587196</v>
          </cell>
        </row>
        <row r="23921">
          <cell r="C23921" t="str">
            <v>84623A80D01-000</v>
          </cell>
          <cell r="D23921">
            <v>94587196</v>
          </cell>
        </row>
        <row r="23922">
          <cell r="C23922" t="str">
            <v>84623U80D01</v>
          </cell>
          <cell r="D23922">
            <v>96915812</v>
          </cell>
        </row>
        <row r="23923">
          <cell r="C23923" t="str">
            <v>84625A80D00</v>
          </cell>
          <cell r="D23923">
            <v>94587197</v>
          </cell>
        </row>
        <row r="23924">
          <cell r="C23924" t="str">
            <v>84626-78B00</v>
          </cell>
          <cell r="D23924">
            <v>94587198</v>
          </cell>
        </row>
        <row r="23925">
          <cell r="C23925" t="str">
            <v>84626-78B00-000</v>
          </cell>
          <cell r="D23925">
            <v>94587198</v>
          </cell>
        </row>
        <row r="23926">
          <cell r="C23926" t="str">
            <v>84626A78B00</v>
          </cell>
          <cell r="D23926">
            <v>94587199</v>
          </cell>
        </row>
        <row r="23927">
          <cell r="C23927" t="str">
            <v>84627A72B03</v>
          </cell>
          <cell r="D23927">
            <v>94587200</v>
          </cell>
        </row>
        <row r="23928">
          <cell r="C23928" t="str">
            <v>84627A72B03-000</v>
          </cell>
          <cell r="D23928">
            <v>94587200</v>
          </cell>
        </row>
        <row r="23929">
          <cell r="C23929" t="str">
            <v>84629A78B00</v>
          </cell>
          <cell r="D23929">
            <v>94587201</v>
          </cell>
        </row>
        <row r="23930">
          <cell r="C23930" t="str">
            <v>84641A72B01</v>
          </cell>
          <cell r="D23930">
            <v>94587202</v>
          </cell>
        </row>
        <row r="23931">
          <cell r="C23931" t="str">
            <v>84641A72B01-000</v>
          </cell>
          <cell r="D23931" t="str">
            <v>tbd</v>
          </cell>
        </row>
        <row r="23932">
          <cell r="C23932" t="str">
            <v>84641A80D02</v>
          </cell>
          <cell r="D23932">
            <v>94587203</v>
          </cell>
        </row>
        <row r="23933">
          <cell r="C23933" t="str">
            <v>84641A80D02-000</v>
          </cell>
          <cell r="D23933">
            <v>94587203</v>
          </cell>
        </row>
        <row r="23934">
          <cell r="C23934" t="str">
            <v>84645A78B01-000</v>
          </cell>
          <cell r="D23934" t="str">
            <v>tbd</v>
          </cell>
        </row>
        <row r="23935">
          <cell r="C23935" t="str">
            <v>84645A78B02</v>
          </cell>
          <cell r="D23935">
            <v>94587204</v>
          </cell>
        </row>
        <row r="23936">
          <cell r="C23936" t="str">
            <v>84645A80D00</v>
          </cell>
          <cell r="D23936">
            <v>94587205</v>
          </cell>
        </row>
        <row r="23937">
          <cell r="C23937" t="str">
            <v>84645A80D00-000</v>
          </cell>
          <cell r="D23937">
            <v>94587205</v>
          </cell>
        </row>
        <row r="23938">
          <cell r="C23938" t="str">
            <v>84651A72B01</v>
          </cell>
          <cell r="D23938">
            <v>94587206</v>
          </cell>
        </row>
        <row r="23939">
          <cell r="C23939" t="str">
            <v>84651A72B01-000</v>
          </cell>
          <cell r="D23939" t="str">
            <v>tbd</v>
          </cell>
        </row>
        <row r="23940">
          <cell r="C23940" t="str">
            <v>84651A80D02</v>
          </cell>
          <cell r="D23940">
            <v>94587207</v>
          </cell>
        </row>
        <row r="23941">
          <cell r="C23941" t="str">
            <v>84651A80D02-000</v>
          </cell>
          <cell r="D23941">
            <v>94587207</v>
          </cell>
        </row>
        <row r="23942">
          <cell r="C23942" t="str">
            <v>84655A78B01-000</v>
          </cell>
          <cell r="D23942" t="str">
            <v>tbd</v>
          </cell>
        </row>
        <row r="23943">
          <cell r="C23943" t="str">
            <v>84655A78B02</v>
          </cell>
          <cell r="D23943">
            <v>94587208</v>
          </cell>
        </row>
        <row r="23944">
          <cell r="C23944" t="str">
            <v>84661A72B02</v>
          </cell>
          <cell r="D23944">
            <v>94587209</v>
          </cell>
        </row>
        <row r="23945">
          <cell r="C23945" t="str">
            <v>84661A72B02-000</v>
          </cell>
          <cell r="D23945">
            <v>94587209</v>
          </cell>
        </row>
        <row r="23946">
          <cell r="C23946" t="str">
            <v>84661A80D01</v>
          </cell>
          <cell r="D23946">
            <v>94587210</v>
          </cell>
        </row>
        <row r="23947">
          <cell r="C23947" t="str">
            <v>84661A80D01-000</v>
          </cell>
          <cell r="D23947">
            <v>94587210</v>
          </cell>
        </row>
        <row r="23948">
          <cell r="C23948" t="str">
            <v>84662-80D01</v>
          </cell>
          <cell r="D23948">
            <v>94587211</v>
          </cell>
        </row>
        <row r="23949">
          <cell r="C23949" t="str">
            <v>84662-80D01-000</v>
          </cell>
          <cell r="D23949">
            <v>94587211</v>
          </cell>
        </row>
        <row r="23950">
          <cell r="C23950" t="str">
            <v>84671A72B02</v>
          </cell>
          <cell r="D23950">
            <v>94587212</v>
          </cell>
        </row>
        <row r="23951">
          <cell r="C23951" t="str">
            <v>84671A72B02-000</v>
          </cell>
          <cell r="D23951">
            <v>94587212</v>
          </cell>
        </row>
        <row r="23952">
          <cell r="C23952" t="str">
            <v>84681-78B00</v>
          </cell>
          <cell r="D23952">
            <v>94587213</v>
          </cell>
        </row>
        <row r="23953">
          <cell r="C23953" t="str">
            <v>84681-78B00-000</v>
          </cell>
          <cell r="D23953">
            <v>94587213</v>
          </cell>
        </row>
        <row r="23954">
          <cell r="C23954" t="str">
            <v>84681A80D01</v>
          </cell>
          <cell r="D23954">
            <v>94587214</v>
          </cell>
        </row>
        <row r="23955">
          <cell r="C23955" t="str">
            <v>84681A80D01-000</v>
          </cell>
          <cell r="D23955">
            <v>94587214</v>
          </cell>
        </row>
        <row r="23956">
          <cell r="C23956" t="str">
            <v>84701-78B10</v>
          </cell>
          <cell r="D23956">
            <v>94587215</v>
          </cell>
        </row>
        <row r="23957">
          <cell r="C23957" t="str">
            <v>84701-78B10-5PK</v>
          </cell>
          <cell r="D23957">
            <v>94587216</v>
          </cell>
        </row>
        <row r="23958">
          <cell r="C23958" t="str">
            <v>84701-78B20</v>
          </cell>
          <cell r="D23958">
            <v>94587217</v>
          </cell>
        </row>
        <row r="23959">
          <cell r="C23959" t="str">
            <v>84701-78B20-5PK</v>
          </cell>
          <cell r="D23959">
            <v>94587218</v>
          </cell>
        </row>
        <row r="23960">
          <cell r="C23960" t="str">
            <v>84701-85010</v>
          </cell>
          <cell r="D23960">
            <v>94587219</v>
          </cell>
        </row>
        <row r="23961">
          <cell r="C23961" t="str">
            <v>84701-85010-5PK</v>
          </cell>
          <cell r="D23961">
            <v>94587220</v>
          </cell>
        </row>
        <row r="23962">
          <cell r="C23962" t="str">
            <v>84701-85020</v>
          </cell>
          <cell r="D23962">
            <v>94587221</v>
          </cell>
        </row>
        <row r="23963">
          <cell r="C23963" t="str">
            <v>84701-85020-5PK</v>
          </cell>
          <cell r="D23963">
            <v>94587222</v>
          </cell>
        </row>
        <row r="23964">
          <cell r="C23964" t="str">
            <v>84701-85030</v>
          </cell>
          <cell r="D23964">
            <v>94587223</v>
          </cell>
        </row>
        <row r="23965">
          <cell r="C23965" t="str">
            <v>84701-85030-5PK</v>
          </cell>
          <cell r="D23965">
            <v>94587224</v>
          </cell>
        </row>
        <row r="23966">
          <cell r="C23966" t="str">
            <v>84701A78B01</v>
          </cell>
          <cell r="D23966">
            <v>94587225</v>
          </cell>
        </row>
        <row r="23967">
          <cell r="C23967" t="str">
            <v>84701A78B01-5PK</v>
          </cell>
          <cell r="D23967">
            <v>94587226</v>
          </cell>
        </row>
        <row r="23968">
          <cell r="C23968" t="str">
            <v>84701A83D03</v>
          </cell>
          <cell r="D23968">
            <v>94587227</v>
          </cell>
        </row>
        <row r="23969">
          <cell r="C23969" t="str">
            <v>84701A83D03-5PK</v>
          </cell>
          <cell r="D23969">
            <v>94587228</v>
          </cell>
        </row>
        <row r="23970">
          <cell r="C23970" t="str">
            <v>84701A85002</v>
          </cell>
          <cell r="D23970">
            <v>94587229</v>
          </cell>
        </row>
        <row r="23971">
          <cell r="C23971" t="str">
            <v>84701A85002-5PK</v>
          </cell>
          <cell r="D23971">
            <v>94587230</v>
          </cell>
        </row>
        <row r="23972">
          <cell r="C23972" t="str">
            <v>84701A85002-5PK</v>
          </cell>
          <cell r="D23972">
            <v>94587230</v>
          </cell>
        </row>
        <row r="23973">
          <cell r="C23973" t="str">
            <v>84702-78B10</v>
          </cell>
          <cell r="D23973">
            <v>94587231</v>
          </cell>
        </row>
        <row r="23974">
          <cell r="C23974" t="str">
            <v>84702-78B10-5PK</v>
          </cell>
          <cell r="D23974">
            <v>94587232</v>
          </cell>
        </row>
        <row r="23975">
          <cell r="C23975" t="str">
            <v>84702-78B20</v>
          </cell>
          <cell r="D23975">
            <v>94587233</v>
          </cell>
        </row>
        <row r="23976">
          <cell r="C23976" t="str">
            <v>84702-78B20-5PK</v>
          </cell>
          <cell r="D23976">
            <v>94587234</v>
          </cell>
        </row>
        <row r="23977">
          <cell r="C23977" t="str">
            <v>84702-85010</v>
          </cell>
          <cell r="D23977">
            <v>94587235</v>
          </cell>
        </row>
        <row r="23978">
          <cell r="C23978" t="str">
            <v>84702-85010-5PK</v>
          </cell>
          <cell r="D23978">
            <v>94587236</v>
          </cell>
        </row>
        <row r="23979">
          <cell r="C23979" t="str">
            <v>84702-85020</v>
          </cell>
          <cell r="D23979">
            <v>94587237</v>
          </cell>
        </row>
        <row r="23980">
          <cell r="C23980" t="str">
            <v>84702-85020-5PK</v>
          </cell>
          <cell r="D23980">
            <v>94587238</v>
          </cell>
        </row>
        <row r="23981">
          <cell r="C23981" t="str">
            <v>84702-85030</v>
          </cell>
          <cell r="D23981">
            <v>94587239</v>
          </cell>
        </row>
        <row r="23982">
          <cell r="C23982" t="str">
            <v>84702-85030-5PK</v>
          </cell>
          <cell r="D23982">
            <v>94587240</v>
          </cell>
        </row>
        <row r="23983">
          <cell r="C23983" t="str">
            <v>84702A78B01</v>
          </cell>
          <cell r="D23983">
            <v>94587241</v>
          </cell>
        </row>
        <row r="23984">
          <cell r="C23984" t="str">
            <v>84702A78B01-5PK</v>
          </cell>
          <cell r="D23984">
            <v>94587242</v>
          </cell>
        </row>
        <row r="23985">
          <cell r="C23985" t="str">
            <v>84702A83D04</v>
          </cell>
          <cell r="D23985">
            <v>94587243</v>
          </cell>
        </row>
        <row r="23986">
          <cell r="C23986" t="str">
            <v>84702A83D04-5PK</v>
          </cell>
          <cell r="D23986">
            <v>94587244</v>
          </cell>
        </row>
        <row r="23987">
          <cell r="C23987" t="str">
            <v>84702A85002</v>
          </cell>
          <cell r="D23987">
            <v>94587245</v>
          </cell>
        </row>
        <row r="23988">
          <cell r="C23988" t="str">
            <v>84702A85002-5PK</v>
          </cell>
          <cell r="D23988">
            <v>94587246</v>
          </cell>
        </row>
        <row r="23989">
          <cell r="C23989" t="str">
            <v>84702A85002-5PK</v>
          </cell>
          <cell r="D23989">
            <v>94587246</v>
          </cell>
        </row>
        <row r="23990">
          <cell r="C23990" t="str">
            <v>84703-78B20</v>
          </cell>
          <cell r="D23990">
            <v>94587247</v>
          </cell>
        </row>
        <row r="23991">
          <cell r="C23991" t="str">
            <v>84703-78B20-5PK</v>
          </cell>
          <cell r="D23991">
            <v>94587248</v>
          </cell>
        </row>
        <row r="23992">
          <cell r="C23992" t="str">
            <v>84703A78B00-5PK</v>
          </cell>
          <cell r="D23992" t="str">
            <v>tbd</v>
          </cell>
        </row>
        <row r="23993">
          <cell r="C23993" t="str">
            <v>84703A78B01</v>
          </cell>
          <cell r="D23993">
            <v>94587249</v>
          </cell>
        </row>
        <row r="23994">
          <cell r="C23994" t="str">
            <v>84703A78B01-5PK</v>
          </cell>
          <cell r="D23994">
            <v>94587250</v>
          </cell>
        </row>
        <row r="23995">
          <cell r="C23995" t="str">
            <v>84703A78B10</v>
          </cell>
          <cell r="D23995">
            <v>94587251</v>
          </cell>
        </row>
        <row r="23996">
          <cell r="C23996" t="str">
            <v>84703A78B10-5PK</v>
          </cell>
          <cell r="D23996">
            <v>94587252</v>
          </cell>
        </row>
        <row r="23997">
          <cell r="C23997" t="str">
            <v>84703A83D01</v>
          </cell>
          <cell r="D23997">
            <v>94587253</v>
          </cell>
        </row>
        <row r="23998">
          <cell r="C23998" t="str">
            <v>84703A83D01-5PK</v>
          </cell>
          <cell r="D23998">
            <v>94587254</v>
          </cell>
        </row>
        <row r="23999">
          <cell r="C23999" t="str">
            <v>84703A85000</v>
          </cell>
          <cell r="D23999">
            <v>94587255</v>
          </cell>
        </row>
        <row r="24000">
          <cell r="C24000" t="str">
            <v>84703A85000-5PK</v>
          </cell>
          <cell r="D24000">
            <v>94587256</v>
          </cell>
        </row>
        <row r="24001">
          <cell r="C24001" t="str">
            <v>84704-78B03</v>
          </cell>
          <cell r="D24001">
            <v>94587257</v>
          </cell>
        </row>
        <row r="24002">
          <cell r="C24002" t="str">
            <v>84704-78B03-5PK</v>
          </cell>
          <cell r="D24002">
            <v>94587258</v>
          </cell>
        </row>
        <row r="24003">
          <cell r="C24003" t="str">
            <v>84704-78B04</v>
          </cell>
          <cell r="D24003">
            <v>94587259</v>
          </cell>
        </row>
        <row r="24004">
          <cell r="C24004" t="str">
            <v>84704-78B04-5PK</v>
          </cell>
          <cell r="D24004">
            <v>94587260</v>
          </cell>
        </row>
        <row r="24005">
          <cell r="C24005" t="str">
            <v>84705-78B03</v>
          </cell>
          <cell r="D24005">
            <v>94587261</v>
          </cell>
        </row>
        <row r="24006">
          <cell r="C24006" t="str">
            <v>84705-78B03-5PK</v>
          </cell>
          <cell r="D24006">
            <v>94587262</v>
          </cell>
        </row>
        <row r="24007">
          <cell r="C24007" t="str">
            <v>84705-78B04</v>
          </cell>
          <cell r="D24007">
            <v>94587263</v>
          </cell>
        </row>
        <row r="24008">
          <cell r="C24008" t="str">
            <v>84705-78B04-5PK</v>
          </cell>
          <cell r="D24008">
            <v>94587264</v>
          </cell>
        </row>
        <row r="24009">
          <cell r="C24009" t="str">
            <v>84752-85700</v>
          </cell>
          <cell r="D24009">
            <v>94587265</v>
          </cell>
        </row>
        <row r="24010">
          <cell r="C24010" t="str">
            <v>84752-85700-5PK</v>
          </cell>
          <cell r="D24010">
            <v>94587266</v>
          </cell>
        </row>
        <row r="24011">
          <cell r="C24011" t="str">
            <v>84752-85700-5PK</v>
          </cell>
          <cell r="D24011">
            <v>94587266</v>
          </cell>
        </row>
        <row r="24012">
          <cell r="C24012" t="str">
            <v>84752A62D00</v>
          </cell>
          <cell r="D24012">
            <v>94587267</v>
          </cell>
        </row>
        <row r="24013">
          <cell r="C24013" t="str">
            <v>84752A62D00-5TC</v>
          </cell>
          <cell r="D24013">
            <v>94587268</v>
          </cell>
        </row>
        <row r="24014">
          <cell r="C24014" t="str">
            <v>84757-85700</v>
          </cell>
          <cell r="D24014">
            <v>94587269</v>
          </cell>
        </row>
        <row r="24015">
          <cell r="C24015" t="str">
            <v>84757-85700-5PK</v>
          </cell>
          <cell r="D24015">
            <v>94587270</v>
          </cell>
        </row>
        <row r="24016">
          <cell r="C24016" t="str">
            <v>84757-85700-5PK</v>
          </cell>
          <cell r="D24016">
            <v>94587270</v>
          </cell>
        </row>
        <row r="24017">
          <cell r="C24017" t="str">
            <v>84757A62D00</v>
          </cell>
          <cell r="D24017">
            <v>94587271</v>
          </cell>
        </row>
        <row r="24018">
          <cell r="C24018" t="str">
            <v>84757A62D00-5TC</v>
          </cell>
          <cell r="D24018">
            <v>94587272</v>
          </cell>
        </row>
        <row r="24019">
          <cell r="C24019" t="str">
            <v>84781-85000</v>
          </cell>
          <cell r="D24019">
            <v>94587273</v>
          </cell>
        </row>
        <row r="24020">
          <cell r="C24020" t="str">
            <v>84781-85000-000</v>
          </cell>
          <cell r="D24020">
            <v>94587273</v>
          </cell>
        </row>
        <row r="24021">
          <cell r="C24021" t="str">
            <v>84781U85000</v>
          </cell>
          <cell r="D24021">
            <v>96915813</v>
          </cell>
        </row>
        <row r="24022">
          <cell r="C24022" t="str">
            <v>84801A78B01</v>
          </cell>
          <cell r="D24022">
            <v>94587274</v>
          </cell>
        </row>
        <row r="24023">
          <cell r="C24023" t="str">
            <v>84801A78B01-5TF</v>
          </cell>
          <cell r="D24023">
            <v>94587275</v>
          </cell>
        </row>
        <row r="24024">
          <cell r="C24024" t="str">
            <v>84801A78B12</v>
          </cell>
          <cell r="D24024">
            <v>94587276</v>
          </cell>
        </row>
        <row r="24025">
          <cell r="C24025" t="str">
            <v>84801A78B12-5TA</v>
          </cell>
          <cell r="D24025" t="str">
            <v>tbd</v>
          </cell>
        </row>
        <row r="24026">
          <cell r="C24026" t="str">
            <v>84801A78B12-5TF</v>
          </cell>
          <cell r="D24026">
            <v>94587277</v>
          </cell>
        </row>
        <row r="24027">
          <cell r="C24027" t="str">
            <v>84802-78B11</v>
          </cell>
          <cell r="D24027">
            <v>94587278</v>
          </cell>
        </row>
        <row r="24028">
          <cell r="C24028" t="str">
            <v>84802-78B11-5TF</v>
          </cell>
          <cell r="D24028">
            <v>94587279</v>
          </cell>
        </row>
        <row r="24029">
          <cell r="C24029" t="str">
            <v>84802-85011</v>
          </cell>
          <cell r="D24029">
            <v>94587280</v>
          </cell>
        </row>
        <row r="24030">
          <cell r="C24030" t="str">
            <v>84802-85011-5RC</v>
          </cell>
          <cell r="D24030">
            <v>94587281</v>
          </cell>
        </row>
        <row r="24031">
          <cell r="C24031" t="str">
            <v>84802-85011-5TA</v>
          </cell>
          <cell r="D24031">
            <v>94587282</v>
          </cell>
        </row>
        <row r="24032">
          <cell r="C24032" t="str">
            <v>84802A78B02</v>
          </cell>
          <cell r="D24032">
            <v>94587283</v>
          </cell>
        </row>
        <row r="24033">
          <cell r="C24033" t="str">
            <v>84802A78B02-5TF</v>
          </cell>
          <cell r="D24033">
            <v>94587284</v>
          </cell>
        </row>
        <row r="24034">
          <cell r="C24034" t="str">
            <v>84802A85002</v>
          </cell>
          <cell r="D24034">
            <v>94587285</v>
          </cell>
        </row>
        <row r="24035">
          <cell r="C24035" t="str">
            <v>84802A85002-5RC</v>
          </cell>
          <cell r="D24035">
            <v>96618505</v>
          </cell>
        </row>
        <row r="24036">
          <cell r="C24036" t="str">
            <v>84802A85002-5RC</v>
          </cell>
          <cell r="D24036">
            <v>94587286</v>
          </cell>
        </row>
        <row r="24037">
          <cell r="C24037" t="str">
            <v>84802A85002-5TA</v>
          </cell>
          <cell r="D24037">
            <v>94587287</v>
          </cell>
        </row>
        <row r="24038">
          <cell r="C24038" t="str">
            <v>84891-78B00</v>
          </cell>
          <cell r="D24038">
            <v>94587288</v>
          </cell>
        </row>
        <row r="24039">
          <cell r="C24039" t="str">
            <v>84891-78B00-5RC</v>
          </cell>
          <cell r="D24039">
            <v>94587289</v>
          </cell>
        </row>
        <row r="24040">
          <cell r="C24040" t="str">
            <v>84892-84000</v>
          </cell>
          <cell r="D24040">
            <v>94587290</v>
          </cell>
        </row>
        <row r="24041">
          <cell r="C24041" t="str">
            <v>84892-84000-OHH</v>
          </cell>
          <cell r="D24041">
            <v>94587291</v>
          </cell>
        </row>
        <row r="24042">
          <cell r="C24042" t="str">
            <v>84900A80D01-F</v>
          </cell>
          <cell r="D24042">
            <v>94587292</v>
          </cell>
        </row>
        <row r="24043">
          <cell r="C24043" t="str">
            <v>84901-80V10</v>
          </cell>
          <cell r="D24043">
            <v>94587293</v>
          </cell>
        </row>
        <row r="24044">
          <cell r="C24044" t="str">
            <v>84901A79B20</v>
          </cell>
          <cell r="D24044">
            <v>94587294</v>
          </cell>
        </row>
        <row r="24045">
          <cell r="C24045" t="str">
            <v>84901A79B30</v>
          </cell>
          <cell r="D24045">
            <v>94580484</v>
          </cell>
        </row>
        <row r="24046">
          <cell r="C24046" t="str">
            <v>84901A79B70</v>
          </cell>
          <cell r="D24046">
            <v>94587296</v>
          </cell>
        </row>
        <row r="24047">
          <cell r="C24047" t="str">
            <v>84901A80D00</v>
          </cell>
          <cell r="D24047">
            <v>94587297</v>
          </cell>
        </row>
        <row r="24048">
          <cell r="C24048" t="str">
            <v>84901A80D20</v>
          </cell>
          <cell r="D24048">
            <v>94587298</v>
          </cell>
        </row>
        <row r="24049">
          <cell r="C24049" t="str">
            <v>84902-80V10</v>
          </cell>
          <cell r="D24049">
            <v>94587299</v>
          </cell>
        </row>
        <row r="24050">
          <cell r="C24050" t="str">
            <v>84902A79B21</v>
          </cell>
          <cell r="D24050">
            <v>94587300</v>
          </cell>
        </row>
        <row r="24051">
          <cell r="C24051" t="str">
            <v>84902A79B30</v>
          </cell>
          <cell r="D24051">
            <v>94587301</v>
          </cell>
        </row>
        <row r="24052">
          <cell r="C24052" t="str">
            <v>84902A79B70</v>
          </cell>
          <cell r="D24052">
            <v>94587302</v>
          </cell>
        </row>
        <row r="24053">
          <cell r="C24053" t="str">
            <v>84902A80D00</v>
          </cell>
          <cell r="D24053">
            <v>94587303</v>
          </cell>
        </row>
        <row r="24054">
          <cell r="C24054" t="str">
            <v>84902A80D20</v>
          </cell>
          <cell r="D24054">
            <v>94587304</v>
          </cell>
        </row>
        <row r="24055">
          <cell r="C24055" t="str">
            <v>84904-79B80-F</v>
          </cell>
          <cell r="D24055">
            <v>94587305</v>
          </cell>
        </row>
        <row r="24056">
          <cell r="C24056" t="str">
            <v>84904A79B20</v>
          </cell>
          <cell r="D24056">
            <v>94587306</v>
          </cell>
        </row>
        <row r="24057">
          <cell r="C24057" t="str">
            <v>84904A79B50</v>
          </cell>
          <cell r="D24057">
            <v>94587307</v>
          </cell>
        </row>
        <row r="24058">
          <cell r="C24058" t="str">
            <v>84904A79B80</v>
          </cell>
          <cell r="D24058">
            <v>94587308</v>
          </cell>
        </row>
        <row r="24059">
          <cell r="C24059" t="str">
            <v>84904A80D00</v>
          </cell>
          <cell r="D24059">
            <v>94587309</v>
          </cell>
        </row>
        <row r="24060">
          <cell r="C24060" t="str">
            <v>84904A80D20</v>
          </cell>
          <cell r="D24060">
            <v>94587310</v>
          </cell>
        </row>
        <row r="24061">
          <cell r="C24061" t="str">
            <v>84904A85D00</v>
          </cell>
          <cell r="D24061">
            <v>94587311</v>
          </cell>
        </row>
        <row r="24062">
          <cell r="C24062" t="str">
            <v>84904A85D20</v>
          </cell>
          <cell r="D24062">
            <v>94587312</v>
          </cell>
        </row>
        <row r="24063">
          <cell r="C24063" t="str">
            <v>84906A79B10</v>
          </cell>
          <cell r="D24063">
            <v>94587313</v>
          </cell>
        </row>
        <row r="24064">
          <cell r="C24064" t="str">
            <v>84906A79B30</v>
          </cell>
          <cell r="D24064">
            <v>94587314</v>
          </cell>
        </row>
        <row r="24065">
          <cell r="C24065" t="str">
            <v>84907A80D00</v>
          </cell>
          <cell r="D24065">
            <v>94587315</v>
          </cell>
        </row>
        <row r="24066">
          <cell r="C24066" t="str">
            <v>84907A80D20</v>
          </cell>
          <cell r="D24066">
            <v>94587316</v>
          </cell>
        </row>
        <row r="24067">
          <cell r="C24067" t="str">
            <v>84909A80D00</v>
          </cell>
          <cell r="D24067">
            <v>94587317</v>
          </cell>
        </row>
        <row r="24068">
          <cell r="C24068" t="str">
            <v>84909A80D20</v>
          </cell>
          <cell r="D24068">
            <v>94587318</v>
          </cell>
        </row>
        <row r="24069">
          <cell r="C24069" t="str">
            <v>84909A85D00</v>
          </cell>
          <cell r="D24069">
            <v>94587319</v>
          </cell>
        </row>
        <row r="24070">
          <cell r="C24070" t="str">
            <v>84909A85D20</v>
          </cell>
          <cell r="D24070">
            <v>94587320</v>
          </cell>
        </row>
        <row r="24071">
          <cell r="C24071" t="str">
            <v>84910-80V10</v>
          </cell>
          <cell r="D24071">
            <v>94587321</v>
          </cell>
        </row>
        <row r="24072">
          <cell r="C24072" t="str">
            <v>84910A79B00-000</v>
          </cell>
          <cell r="D24072" t="str">
            <v>tbd</v>
          </cell>
        </row>
        <row r="24073">
          <cell r="C24073" t="str">
            <v>84910A79B20</v>
          </cell>
          <cell r="D24073">
            <v>94587322</v>
          </cell>
        </row>
        <row r="24074">
          <cell r="C24074" t="str">
            <v>84910A79B20-000</v>
          </cell>
          <cell r="D24074">
            <v>94587322</v>
          </cell>
        </row>
        <row r="24075">
          <cell r="C24075" t="str">
            <v>84910A80D00</v>
          </cell>
          <cell r="D24075">
            <v>94587323</v>
          </cell>
        </row>
        <row r="24076">
          <cell r="C24076" t="str">
            <v>84910A80D20</v>
          </cell>
          <cell r="D24076">
            <v>94587324</v>
          </cell>
        </row>
        <row r="24077">
          <cell r="C24077" t="str">
            <v>84914A80D00</v>
          </cell>
          <cell r="D24077">
            <v>94587325</v>
          </cell>
        </row>
        <row r="24078">
          <cell r="C24078" t="str">
            <v>84914A80D20</v>
          </cell>
          <cell r="D24078">
            <v>94587326</v>
          </cell>
        </row>
        <row r="24079">
          <cell r="C24079" t="str">
            <v>84914A80D20-000</v>
          </cell>
          <cell r="D24079">
            <v>94587326</v>
          </cell>
        </row>
        <row r="24080">
          <cell r="C24080" t="str">
            <v>84914A85D00</v>
          </cell>
          <cell r="D24080">
            <v>94587327</v>
          </cell>
        </row>
        <row r="24081">
          <cell r="C24081" t="str">
            <v>84914A85D20</v>
          </cell>
          <cell r="D24081">
            <v>94587328</v>
          </cell>
        </row>
        <row r="24082">
          <cell r="C24082" t="str">
            <v>84915A79B20</v>
          </cell>
          <cell r="D24082">
            <v>94587329</v>
          </cell>
        </row>
        <row r="24083">
          <cell r="C24083" t="str">
            <v>84916A79B10</v>
          </cell>
          <cell r="D24083">
            <v>94587330</v>
          </cell>
        </row>
        <row r="24084">
          <cell r="C24084" t="str">
            <v>84919A80D00</v>
          </cell>
          <cell r="D24084">
            <v>94587331</v>
          </cell>
        </row>
        <row r="24085">
          <cell r="C24085" t="str">
            <v>84919A80D20</v>
          </cell>
          <cell r="D24085">
            <v>94587332</v>
          </cell>
        </row>
        <row r="24086">
          <cell r="C24086" t="str">
            <v>84919A80D20-000</v>
          </cell>
          <cell r="D24086">
            <v>94587332</v>
          </cell>
        </row>
        <row r="24087">
          <cell r="C24087" t="str">
            <v>84919A85D00</v>
          </cell>
          <cell r="D24087">
            <v>94587333</v>
          </cell>
        </row>
        <row r="24088">
          <cell r="C24088" t="str">
            <v>84919A85D20</v>
          </cell>
          <cell r="D24088">
            <v>94587334</v>
          </cell>
        </row>
        <row r="24089">
          <cell r="C24089" t="str">
            <v>84920A79B01-000</v>
          </cell>
          <cell r="D24089" t="str">
            <v>tbd</v>
          </cell>
        </row>
        <row r="24090">
          <cell r="C24090" t="str">
            <v>84920A79B20</v>
          </cell>
          <cell r="D24090">
            <v>94587335</v>
          </cell>
        </row>
        <row r="24091">
          <cell r="C24091" t="str">
            <v>84920A79B20-000</v>
          </cell>
          <cell r="D24091">
            <v>94587335</v>
          </cell>
        </row>
        <row r="24092">
          <cell r="C24092" t="str">
            <v>84920A79B30</v>
          </cell>
          <cell r="D24092">
            <v>94580485</v>
          </cell>
        </row>
        <row r="24093">
          <cell r="C24093" t="str">
            <v>84920A79B70</v>
          </cell>
          <cell r="D24093">
            <v>94587337</v>
          </cell>
        </row>
        <row r="24094">
          <cell r="C24094" t="str">
            <v>84920A79B70-000</v>
          </cell>
          <cell r="D24094">
            <v>94587337</v>
          </cell>
        </row>
        <row r="24095">
          <cell r="C24095" t="str">
            <v>84920A80D00</v>
          </cell>
          <cell r="D24095">
            <v>94587338</v>
          </cell>
        </row>
        <row r="24096">
          <cell r="C24096" t="str">
            <v>84920A80D00-000</v>
          </cell>
          <cell r="D24096">
            <v>94587338</v>
          </cell>
        </row>
        <row r="24097">
          <cell r="C24097" t="str">
            <v>84924A80D00</v>
          </cell>
          <cell r="D24097">
            <v>94587339</v>
          </cell>
        </row>
        <row r="24098">
          <cell r="C24098" t="str">
            <v>84924A80D00-000</v>
          </cell>
          <cell r="D24098">
            <v>94587339</v>
          </cell>
        </row>
        <row r="24099">
          <cell r="C24099" t="str">
            <v>84924A85D00</v>
          </cell>
          <cell r="D24099">
            <v>94587340</v>
          </cell>
        </row>
        <row r="24100">
          <cell r="C24100" t="str">
            <v>84924A85D20</v>
          </cell>
          <cell r="D24100">
            <v>94587341</v>
          </cell>
        </row>
        <row r="24101">
          <cell r="C24101" t="str">
            <v>84925A79B20</v>
          </cell>
          <cell r="D24101">
            <v>94587342</v>
          </cell>
        </row>
        <row r="24102">
          <cell r="C24102" t="str">
            <v>84925A79B50</v>
          </cell>
          <cell r="D24102">
            <v>94587343</v>
          </cell>
        </row>
        <row r="24103">
          <cell r="C24103" t="str">
            <v>84925A79B80</v>
          </cell>
          <cell r="D24103">
            <v>94587344</v>
          </cell>
        </row>
        <row r="24104">
          <cell r="C24104" t="str">
            <v>84925A79B80-000</v>
          </cell>
          <cell r="D24104">
            <v>94587344</v>
          </cell>
        </row>
        <row r="24105">
          <cell r="C24105" t="str">
            <v>84926A79B10</v>
          </cell>
          <cell r="D24105">
            <v>94587345</v>
          </cell>
        </row>
        <row r="24106">
          <cell r="C24106" t="str">
            <v>84926A79B30</v>
          </cell>
          <cell r="D24106">
            <v>94587346</v>
          </cell>
        </row>
        <row r="24107">
          <cell r="C24107" t="str">
            <v>84927A80D00</v>
          </cell>
          <cell r="D24107">
            <v>94587347</v>
          </cell>
        </row>
        <row r="24108">
          <cell r="C24108" t="str">
            <v>84927A80D00-000</v>
          </cell>
          <cell r="D24108">
            <v>94587347</v>
          </cell>
        </row>
        <row r="24109">
          <cell r="C24109" t="str">
            <v>84929A80D00</v>
          </cell>
          <cell r="D24109">
            <v>94587348</v>
          </cell>
        </row>
        <row r="24110">
          <cell r="C24110" t="str">
            <v>84929A80D00-000</v>
          </cell>
          <cell r="D24110">
            <v>94587348</v>
          </cell>
        </row>
        <row r="24111">
          <cell r="C24111" t="str">
            <v>84929A85D00</v>
          </cell>
          <cell r="D24111">
            <v>94587349</v>
          </cell>
        </row>
        <row r="24112">
          <cell r="C24112" t="str">
            <v>84930A79B02-000</v>
          </cell>
          <cell r="D24112" t="str">
            <v>tbd</v>
          </cell>
        </row>
        <row r="24113">
          <cell r="C24113" t="str">
            <v>84930A79B21</v>
          </cell>
          <cell r="D24113">
            <v>94587350</v>
          </cell>
        </row>
        <row r="24114">
          <cell r="C24114" t="str">
            <v>84930A79B21-000</v>
          </cell>
          <cell r="D24114">
            <v>94587350</v>
          </cell>
        </row>
        <row r="24115">
          <cell r="C24115" t="str">
            <v>84930A80D00</v>
          </cell>
          <cell r="D24115">
            <v>94587351</v>
          </cell>
        </row>
        <row r="24116">
          <cell r="C24116" t="str">
            <v>84930A80D00-000</v>
          </cell>
          <cell r="D24116">
            <v>94587351</v>
          </cell>
        </row>
        <row r="24117">
          <cell r="C24117" t="str">
            <v>84934A80D00</v>
          </cell>
          <cell r="D24117">
            <v>94587352</v>
          </cell>
        </row>
        <row r="24118">
          <cell r="C24118" t="str">
            <v>84934A80D20</v>
          </cell>
          <cell r="D24118">
            <v>94587353</v>
          </cell>
        </row>
        <row r="24119">
          <cell r="C24119" t="str">
            <v>84934A80D20-000</v>
          </cell>
          <cell r="D24119">
            <v>94587353</v>
          </cell>
        </row>
        <row r="24120">
          <cell r="C24120" t="str">
            <v>84940A79B20</v>
          </cell>
          <cell r="D24120">
            <v>94587354</v>
          </cell>
        </row>
        <row r="24121">
          <cell r="C24121" t="str">
            <v>84940A79B20-000</v>
          </cell>
          <cell r="D24121">
            <v>94587354</v>
          </cell>
        </row>
        <row r="24122">
          <cell r="C24122" t="str">
            <v>84940A79B70</v>
          </cell>
          <cell r="D24122">
            <v>94587355</v>
          </cell>
        </row>
        <row r="24123">
          <cell r="C24123" t="str">
            <v>84940A79B70-000</v>
          </cell>
          <cell r="D24123">
            <v>94587355</v>
          </cell>
        </row>
        <row r="24124">
          <cell r="C24124" t="str">
            <v>84950A83D02</v>
          </cell>
          <cell r="D24124">
            <v>94587356</v>
          </cell>
        </row>
        <row r="24125">
          <cell r="C24125" t="str">
            <v>85000A78B13-F</v>
          </cell>
          <cell r="D24125">
            <v>94587357</v>
          </cell>
        </row>
        <row r="24126">
          <cell r="C24126" t="str">
            <v>85000A78V11-F</v>
          </cell>
          <cell r="D24126">
            <v>94587358</v>
          </cell>
        </row>
        <row r="24127">
          <cell r="C24127" t="str">
            <v>85001A78B06</v>
          </cell>
          <cell r="D24127">
            <v>94587359</v>
          </cell>
        </row>
        <row r="24128">
          <cell r="C24128" t="str">
            <v>85001A78B06-LF3</v>
          </cell>
          <cell r="D24128">
            <v>94587360</v>
          </cell>
        </row>
        <row r="24129">
          <cell r="C24129" t="str">
            <v>85001A78B17</v>
          </cell>
          <cell r="D24129">
            <v>94587361</v>
          </cell>
        </row>
        <row r="24130">
          <cell r="C24130" t="str">
            <v>85001A78B17-LF4</v>
          </cell>
          <cell r="D24130">
            <v>94587362</v>
          </cell>
        </row>
        <row r="24131">
          <cell r="C24131" t="str">
            <v>85001A78B28</v>
          </cell>
          <cell r="D24131">
            <v>94587363</v>
          </cell>
        </row>
        <row r="24132">
          <cell r="C24132" t="str">
            <v>85001A78B28-LF5</v>
          </cell>
          <cell r="D24132">
            <v>94587364</v>
          </cell>
        </row>
        <row r="24133">
          <cell r="C24133" t="str">
            <v>85001A78B40</v>
          </cell>
          <cell r="D24133">
            <v>94587365</v>
          </cell>
        </row>
        <row r="24134">
          <cell r="C24134" t="str">
            <v>85001A78B40-LF4</v>
          </cell>
          <cell r="D24134">
            <v>94587366</v>
          </cell>
        </row>
        <row r="24135">
          <cell r="C24135" t="str">
            <v>85001A78B50</v>
          </cell>
          <cell r="D24135">
            <v>94587367</v>
          </cell>
        </row>
        <row r="24136">
          <cell r="C24136" t="str">
            <v>85001A78B50-LF6</v>
          </cell>
          <cell r="D24136">
            <v>94587368</v>
          </cell>
        </row>
        <row r="24137">
          <cell r="C24137" t="str">
            <v>85001A78B60</v>
          </cell>
          <cell r="D24137">
            <v>94587369</v>
          </cell>
        </row>
        <row r="24138">
          <cell r="C24138" t="str">
            <v>85001A78B60-LF3</v>
          </cell>
          <cell r="D24138">
            <v>94587370</v>
          </cell>
        </row>
        <row r="24139">
          <cell r="C24139" t="str">
            <v>85001A80D03</v>
          </cell>
          <cell r="D24139">
            <v>94587371</v>
          </cell>
        </row>
        <row r="24140">
          <cell r="C24140" t="str">
            <v>85001A80D03-LG8</v>
          </cell>
          <cell r="D24140">
            <v>94587372</v>
          </cell>
        </row>
        <row r="24141">
          <cell r="C24141" t="str">
            <v>85001A80D03-LG9</v>
          </cell>
          <cell r="D24141">
            <v>94587373</v>
          </cell>
        </row>
        <row r="24142">
          <cell r="C24142" t="str">
            <v>85001A80D03-LJ1</v>
          </cell>
          <cell r="D24142">
            <v>94587374</v>
          </cell>
        </row>
        <row r="24143">
          <cell r="C24143" t="str">
            <v>85001A80D03-LK0</v>
          </cell>
          <cell r="D24143">
            <v>94587375</v>
          </cell>
        </row>
        <row r="24144">
          <cell r="C24144" t="str">
            <v>85001A80D03-LK1</v>
          </cell>
          <cell r="D24144">
            <v>94587376</v>
          </cell>
        </row>
        <row r="24145">
          <cell r="C24145" t="str">
            <v>85001A80D03-LK3</v>
          </cell>
          <cell r="D24145">
            <v>94587377</v>
          </cell>
        </row>
        <row r="24146">
          <cell r="C24146" t="str">
            <v>85001A80D16-F</v>
          </cell>
          <cell r="D24146">
            <v>94587378</v>
          </cell>
        </row>
        <row r="24147">
          <cell r="C24147" t="str">
            <v>85001A80D24</v>
          </cell>
          <cell r="D24147">
            <v>94587379</v>
          </cell>
        </row>
        <row r="24148">
          <cell r="C24148" t="str">
            <v>85001A80D24-LG9</v>
          </cell>
          <cell r="D24148">
            <v>94587380</v>
          </cell>
        </row>
        <row r="24149">
          <cell r="C24149" t="str">
            <v>85001A80D24-LJ1</v>
          </cell>
          <cell r="D24149">
            <v>94587381</v>
          </cell>
        </row>
        <row r="24150">
          <cell r="C24150" t="str">
            <v>85001A80D24-LK1</v>
          </cell>
          <cell r="D24150">
            <v>94587382</v>
          </cell>
        </row>
        <row r="24151">
          <cell r="C24151" t="str">
            <v>85001A80V16-F</v>
          </cell>
          <cell r="D24151">
            <v>94587383</v>
          </cell>
        </row>
        <row r="24152">
          <cell r="C24152" t="str">
            <v>85001-V3L00</v>
          </cell>
          <cell r="D24152">
            <v>96915961</v>
          </cell>
        </row>
        <row r="24153">
          <cell r="C24153" t="str">
            <v>85001-V3LU20</v>
          </cell>
          <cell r="D24153">
            <v>96915962</v>
          </cell>
        </row>
        <row r="24154">
          <cell r="C24154" t="str">
            <v>85001-V3LU20</v>
          </cell>
          <cell r="D24154">
            <v>96915962</v>
          </cell>
        </row>
        <row r="24155">
          <cell r="C24155" t="str">
            <v>85002A78B06</v>
          </cell>
          <cell r="D24155">
            <v>94587384</v>
          </cell>
        </row>
        <row r="24156">
          <cell r="C24156" t="str">
            <v>85002A78B06-LF3</v>
          </cell>
          <cell r="D24156">
            <v>94587385</v>
          </cell>
        </row>
        <row r="24157">
          <cell r="C24157" t="str">
            <v>85002A78B17</v>
          </cell>
          <cell r="D24157">
            <v>94587386</v>
          </cell>
        </row>
        <row r="24158">
          <cell r="C24158" t="str">
            <v>85002A78B17-LF4</v>
          </cell>
          <cell r="D24158">
            <v>94587387</v>
          </cell>
        </row>
        <row r="24159">
          <cell r="C24159" t="str">
            <v>85002A78B27</v>
          </cell>
          <cell r="D24159">
            <v>94587388</v>
          </cell>
        </row>
        <row r="24160">
          <cell r="C24160" t="str">
            <v>85002A78B27-LF5</v>
          </cell>
          <cell r="D24160">
            <v>94587389</v>
          </cell>
        </row>
        <row r="24161">
          <cell r="C24161" t="str">
            <v>85002A78B40</v>
          </cell>
          <cell r="D24161">
            <v>94587390</v>
          </cell>
        </row>
        <row r="24162">
          <cell r="C24162" t="str">
            <v>85002A78B40-LF4</v>
          </cell>
          <cell r="D24162">
            <v>94587391</v>
          </cell>
        </row>
        <row r="24163">
          <cell r="C24163" t="str">
            <v>85002A78B50</v>
          </cell>
          <cell r="D24163">
            <v>94587392</v>
          </cell>
        </row>
        <row r="24164">
          <cell r="C24164" t="str">
            <v>85002A78B50-LF6</v>
          </cell>
          <cell r="D24164">
            <v>94587393</v>
          </cell>
        </row>
        <row r="24165">
          <cell r="C24165" t="str">
            <v>85002A78B60</v>
          </cell>
          <cell r="D24165">
            <v>94587394</v>
          </cell>
        </row>
        <row r="24166">
          <cell r="C24166" t="str">
            <v>85002A78B60-LF3</v>
          </cell>
          <cell r="D24166">
            <v>94587395</v>
          </cell>
        </row>
        <row r="24167">
          <cell r="C24167" t="str">
            <v>85002A80D03</v>
          </cell>
          <cell r="D24167">
            <v>94587396</v>
          </cell>
        </row>
        <row r="24168">
          <cell r="C24168" t="str">
            <v>85002A80D03-LG8</v>
          </cell>
          <cell r="D24168">
            <v>94587397</v>
          </cell>
        </row>
        <row r="24169">
          <cell r="C24169" t="str">
            <v>85002A80D03-LG9</v>
          </cell>
          <cell r="D24169">
            <v>94587398</v>
          </cell>
        </row>
        <row r="24170">
          <cell r="C24170" t="str">
            <v>85002A80D03-LJ1</v>
          </cell>
          <cell r="D24170">
            <v>94587399</v>
          </cell>
        </row>
        <row r="24171">
          <cell r="C24171" t="str">
            <v>85002A80D03-LK0</v>
          </cell>
          <cell r="D24171">
            <v>94587400</v>
          </cell>
        </row>
        <row r="24172">
          <cell r="C24172" t="str">
            <v>85002A80D03-LK1</v>
          </cell>
          <cell r="D24172">
            <v>94587401</v>
          </cell>
        </row>
        <row r="24173">
          <cell r="C24173" t="str">
            <v>85002A80D03-LK3</v>
          </cell>
          <cell r="D24173">
            <v>94587402</v>
          </cell>
        </row>
        <row r="24174">
          <cell r="C24174" t="str">
            <v>85002A80D24</v>
          </cell>
          <cell r="D24174">
            <v>94587403</v>
          </cell>
        </row>
        <row r="24175">
          <cell r="C24175" t="str">
            <v>85002A80D24-LG9</v>
          </cell>
          <cell r="D24175">
            <v>94587404</v>
          </cell>
        </row>
        <row r="24176">
          <cell r="C24176" t="str">
            <v>85002A80D24-LJ1</v>
          </cell>
          <cell r="D24176">
            <v>94587405</v>
          </cell>
        </row>
        <row r="24177">
          <cell r="C24177" t="str">
            <v>85002A80D24-LK1</v>
          </cell>
          <cell r="D24177">
            <v>94587406</v>
          </cell>
        </row>
        <row r="24178">
          <cell r="C24178" t="str">
            <v>85002A83D15</v>
          </cell>
          <cell r="D24178">
            <v>94587407</v>
          </cell>
        </row>
        <row r="24179">
          <cell r="C24179" t="str">
            <v>85002A83D15-LG9</v>
          </cell>
          <cell r="D24179">
            <v>94587408</v>
          </cell>
        </row>
        <row r="24180">
          <cell r="C24180" t="str">
            <v>85002A83D15-LJ1</v>
          </cell>
          <cell r="D24180">
            <v>94587409</v>
          </cell>
        </row>
        <row r="24181">
          <cell r="C24181" t="str">
            <v>85002A83D15-LK2</v>
          </cell>
          <cell r="D24181">
            <v>94587410</v>
          </cell>
        </row>
        <row r="24182">
          <cell r="C24182" t="str">
            <v>85002-V3L00</v>
          </cell>
          <cell r="D24182">
            <v>96915963</v>
          </cell>
        </row>
        <row r="24183">
          <cell r="C24183" t="str">
            <v>85002-V3LU20</v>
          </cell>
          <cell r="D24183">
            <v>96915964</v>
          </cell>
        </row>
        <row r="24184">
          <cell r="C24184" t="str">
            <v>85002-V3LU20</v>
          </cell>
          <cell r="D24184">
            <v>96915964</v>
          </cell>
        </row>
        <row r="24185">
          <cell r="C24185" t="str">
            <v>85011U83D00</v>
          </cell>
          <cell r="D24185">
            <v>96915817</v>
          </cell>
        </row>
        <row r="24186">
          <cell r="C24186" t="str">
            <v>85011U83D00</v>
          </cell>
          <cell r="D24186">
            <v>96915817</v>
          </cell>
        </row>
        <row r="24187">
          <cell r="C24187" t="str">
            <v>85011U83D10</v>
          </cell>
          <cell r="D24187">
            <v>96915831</v>
          </cell>
        </row>
        <row r="24188">
          <cell r="C24188" t="str">
            <v>85013U83D00</v>
          </cell>
          <cell r="D24188">
            <v>96915826</v>
          </cell>
        </row>
        <row r="24189">
          <cell r="C24189" t="str">
            <v>85013U83D00</v>
          </cell>
          <cell r="D24189">
            <v>96915826</v>
          </cell>
        </row>
        <row r="24190">
          <cell r="C24190" t="str">
            <v>85021U83D00</v>
          </cell>
          <cell r="D24190">
            <v>96915837</v>
          </cell>
        </row>
        <row r="24191">
          <cell r="C24191" t="str">
            <v>85021U83D00</v>
          </cell>
          <cell r="D24191">
            <v>96915837</v>
          </cell>
        </row>
        <row r="24192">
          <cell r="C24192" t="str">
            <v>85021U83D10</v>
          </cell>
          <cell r="D24192">
            <v>96915848</v>
          </cell>
        </row>
        <row r="24193">
          <cell r="C24193" t="str">
            <v>85021UV4A00</v>
          </cell>
          <cell r="D24193">
            <v>96914673</v>
          </cell>
        </row>
        <row r="24194">
          <cell r="C24194" t="str">
            <v>85022UV4A00</v>
          </cell>
          <cell r="D24194">
            <v>96914674</v>
          </cell>
        </row>
        <row r="24195">
          <cell r="C24195" t="str">
            <v>85023U83D00</v>
          </cell>
          <cell r="D24195">
            <v>96915843</v>
          </cell>
        </row>
        <row r="24196">
          <cell r="C24196" t="str">
            <v>85023U83D00</v>
          </cell>
          <cell r="D24196">
            <v>96915843</v>
          </cell>
        </row>
        <row r="24197">
          <cell r="C24197" t="str">
            <v>85050A83D10</v>
          </cell>
          <cell r="D24197">
            <v>94587411</v>
          </cell>
        </row>
        <row r="24198">
          <cell r="C24198" t="str">
            <v>85050A83D10-LK2</v>
          </cell>
          <cell r="D24198">
            <v>94587412</v>
          </cell>
        </row>
        <row r="24199">
          <cell r="C24199" t="str">
            <v>850S1-78B05-LF3</v>
          </cell>
          <cell r="D24199" t="str">
            <v>tbd</v>
          </cell>
        </row>
        <row r="24200">
          <cell r="C24200" t="str">
            <v>850S1-78B15-LF4</v>
          </cell>
          <cell r="D24200" t="str">
            <v>tbd</v>
          </cell>
        </row>
        <row r="24201">
          <cell r="C24201" t="str">
            <v>850S1A78B06</v>
          </cell>
          <cell r="D24201">
            <v>94587413</v>
          </cell>
        </row>
        <row r="24202">
          <cell r="C24202" t="str">
            <v>850S1A78B06-LF3</v>
          </cell>
          <cell r="D24202">
            <v>94587414</v>
          </cell>
        </row>
        <row r="24203">
          <cell r="C24203" t="str">
            <v>850S1A78B16</v>
          </cell>
          <cell r="D24203">
            <v>94587415</v>
          </cell>
        </row>
        <row r="24204">
          <cell r="C24204" t="str">
            <v>850S1A78B16-LF4</v>
          </cell>
          <cell r="D24204">
            <v>94587416</v>
          </cell>
        </row>
        <row r="24205">
          <cell r="C24205" t="str">
            <v>850S1A78B17</v>
          </cell>
          <cell r="D24205">
            <v>94587417</v>
          </cell>
        </row>
        <row r="24206">
          <cell r="C24206" t="str">
            <v>850S1A78B17-LF4</v>
          </cell>
          <cell r="D24206">
            <v>94587418</v>
          </cell>
        </row>
        <row r="24207">
          <cell r="C24207" t="str">
            <v>850S1A78B27</v>
          </cell>
          <cell r="D24207">
            <v>94587419</v>
          </cell>
        </row>
        <row r="24208">
          <cell r="C24208" t="str">
            <v>850S1A78B27-LF5</v>
          </cell>
          <cell r="D24208">
            <v>94587420</v>
          </cell>
        </row>
        <row r="24209">
          <cell r="C24209" t="str">
            <v>850S1A78B28</v>
          </cell>
          <cell r="D24209">
            <v>94587421</v>
          </cell>
        </row>
        <row r="24210">
          <cell r="C24210" t="str">
            <v>850S1A78B28-LF5</v>
          </cell>
          <cell r="D24210">
            <v>94587422</v>
          </cell>
        </row>
        <row r="24211">
          <cell r="C24211" t="str">
            <v>850S1A78B35</v>
          </cell>
          <cell r="D24211">
            <v>94587423</v>
          </cell>
        </row>
        <row r="24212">
          <cell r="C24212" t="str">
            <v>850S1A78B35-LF3</v>
          </cell>
          <cell r="D24212">
            <v>94587424</v>
          </cell>
        </row>
        <row r="24213">
          <cell r="C24213" t="str">
            <v>850S1A78B40</v>
          </cell>
          <cell r="D24213">
            <v>94587425</v>
          </cell>
        </row>
        <row r="24214">
          <cell r="C24214" t="str">
            <v>850S1A78B40-LF4</v>
          </cell>
          <cell r="D24214">
            <v>94587426</v>
          </cell>
        </row>
        <row r="24215">
          <cell r="C24215" t="str">
            <v>850S1A78B50</v>
          </cell>
          <cell r="D24215">
            <v>94587427</v>
          </cell>
        </row>
        <row r="24216">
          <cell r="C24216" t="str">
            <v>850S1A78B50-LF6</v>
          </cell>
          <cell r="D24216">
            <v>94587428</v>
          </cell>
        </row>
        <row r="24217">
          <cell r="C24217" t="str">
            <v>850S1A78B60</v>
          </cell>
          <cell r="D24217">
            <v>94587429</v>
          </cell>
        </row>
        <row r="24218">
          <cell r="C24218" t="str">
            <v>850S1A78B60-LF3</v>
          </cell>
          <cell r="D24218">
            <v>94587430</v>
          </cell>
        </row>
        <row r="24219">
          <cell r="C24219" t="str">
            <v>850S1A80D04</v>
          </cell>
          <cell r="D24219">
            <v>94587431</v>
          </cell>
        </row>
        <row r="24220">
          <cell r="C24220" t="str">
            <v>850S1A80D04-LG8</v>
          </cell>
          <cell r="D24220">
            <v>94587432</v>
          </cell>
        </row>
        <row r="24221">
          <cell r="C24221" t="str">
            <v>850S1A80D04-LG9</v>
          </cell>
          <cell r="D24221">
            <v>94587433</v>
          </cell>
        </row>
        <row r="24222">
          <cell r="C24222" t="str">
            <v>850S1A80D04-LK0</v>
          </cell>
          <cell r="D24222">
            <v>94587434</v>
          </cell>
        </row>
        <row r="24223">
          <cell r="C24223" t="str">
            <v>850S1A80D04-LK1</v>
          </cell>
          <cell r="D24223">
            <v>94587435</v>
          </cell>
        </row>
        <row r="24224">
          <cell r="C24224" t="str">
            <v>850S1A80D04-LK3</v>
          </cell>
          <cell r="D24224">
            <v>94587436</v>
          </cell>
        </row>
        <row r="24225">
          <cell r="C24225" t="str">
            <v>850S1A80D14</v>
          </cell>
          <cell r="D24225">
            <v>94587437</v>
          </cell>
        </row>
        <row r="24226">
          <cell r="C24226" t="str">
            <v>850S1A80D14-LJ1</v>
          </cell>
          <cell r="D24226">
            <v>94587438</v>
          </cell>
        </row>
        <row r="24227">
          <cell r="C24227" t="str">
            <v>850S1A80D25</v>
          </cell>
          <cell r="D24227">
            <v>94587439</v>
          </cell>
        </row>
        <row r="24228">
          <cell r="C24228" t="str">
            <v>850S1A80D25-LG9</v>
          </cell>
          <cell r="D24228">
            <v>94587440</v>
          </cell>
        </row>
        <row r="24229">
          <cell r="C24229" t="str">
            <v>850S1A80D25-LJ1</v>
          </cell>
          <cell r="D24229">
            <v>94587441</v>
          </cell>
        </row>
        <row r="24230">
          <cell r="C24230" t="str">
            <v>850S1A80D25-LK1</v>
          </cell>
          <cell r="D24230">
            <v>94587442</v>
          </cell>
        </row>
        <row r="24231">
          <cell r="C24231" t="str">
            <v>850S2-78B05-LF3</v>
          </cell>
          <cell r="D24231" t="str">
            <v>tbd</v>
          </cell>
        </row>
        <row r="24232">
          <cell r="C24232" t="str">
            <v>850S2-78B15-LF4</v>
          </cell>
          <cell r="D24232" t="str">
            <v>tbd</v>
          </cell>
        </row>
        <row r="24233">
          <cell r="C24233" t="str">
            <v>850S2A78B06</v>
          </cell>
          <cell r="D24233">
            <v>94587443</v>
          </cell>
        </row>
        <row r="24234">
          <cell r="C24234" t="str">
            <v>850S2A78B06-LF3</v>
          </cell>
          <cell r="D24234">
            <v>94587444</v>
          </cell>
        </row>
        <row r="24235">
          <cell r="C24235" t="str">
            <v>850S2A78B16</v>
          </cell>
          <cell r="D24235">
            <v>94587445</v>
          </cell>
        </row>
        <row r="24236">
          <cell r="C24236" t="str">
            <v>850S2A78B16-LF4</v>
          </cell>
          <cell r="D24236">
            <v>94587446</v>
          </cell>
        </row>
        <row r="24237">
          <cell r="C24237" t="str">
            <v>850S2A78B17</v>
          </cell>
          <cell r="D24237">
            <v>94587447</v>
          </cell>
        </row>
        <row r="24238">
          <cell r="C24238" t="str">
            <v>850S2A78B17-LF4</v>
          </cell>
          <cell r="D24238">
            <v>94587448</v>
          </cell>
        </row>
        <row r="24239">
          <cell r="C24239" t="str">
            <v>850S2A78B26</v>
          </cell>
          <cell r="D24239">
            <v>94587449</v>
          </cell>
        </row>
        <row r="24240">
          <cell r="C24240" t="str">
            <v>850S2A78B26-LF5</v>
          </cell>
          <cell r="D24240">
            <v>94587450</v>
          </cell>
        </row>
        <row r="24241">
          <cell r="C24241" t="str">
            <v>850S2A78B27</v>
          </cell>
          <cell r="D24241">
            <v>94587451</v>
          </cell>
        </row>
        <row r="24242">
          <cell r="C24242" t="str">
            <v>850S2A78B27-LF5</v>
          </cell>
          <cell r="D24242">
            <v>94587452</v>
          </cell>
        </row>
        <row r="24243">
          <cell r="C24243" t="str">
            <v>850S2A78B35</v>
          </cell>
          <cell r="D24243">
            <v>94587453</v>
          </cell>
        </row>
        <row r="24244">
          <cell r="C24244" t="str">
            <v>850S2A78B35-LF3</v>
          </cell>
          <cell r="D24244">
            <v>94587454</v>
          </cell>
        </row>
        <row r="24245">
          <cell r="C24245" t="str">
            <v>850S2A78B36</v>
          </cell>
          <cell r="D24245">
            <v>94587455</v>
          </cell>
        </row>
        <row r="24246">
          <cell r="C24246" t="str">
            <v>850S2A78B36-LF5</v>
          </cell>
          <cell r="D24246">
            <v>94587456</v>
          </cell>
        </row>
        <row r="24247">
          <cell r="C24247" t="str">
            <v>850S2A78B40</v>
          </cell>
          <cell r="D24247">
            <v>94587457</v>
          </cell>
        </row>
        <row r="24248">
          <cell r="C24248" t="str">
            <v>850S2A78B40-LF4</v>
          </cell>
          <cell r="D24248">
            <v>94587458</v>
          </cell>
        </row>
        <row r="24249">
          <cell r="C24249" t="str">
            <v>850S2A78B50</v>
          </cell>
          <cell r="D24249">
            <v>94587459</v>
          </cell>
        </row>
        <row r="24250">
          <cell r="C24250" t="str">
            <v>850S2A78B50-LF6</v>
          </cell>
          <cell r="D24250">
            <v>94587460</v>
          </cell>
        </row>
        <row r="24251">
          <cell r="C24251" t="str">
            <v>850S2A78B60</v>
          </cell>
          <cell r="D24251">
            <v>94587461</v>
          </cell>
        </row>
        <row r="24252">
          <cell r="C24252" t="str">
            <v>850S2A78B60-LF3</v>
          </cell>
          <cell r="D24252">
            <v>94587462</v>
          </cell>
        </row>
        <row r="24253">
          <cell r="C24253" t="str">
            <v>850S2A80D04</v>
          </cell>
          <cell r="D24253">
            <v>94587463</v>
          </cell>
        </row>
        <row r="24254">
          <cell r="C24254" t="str">
            <v>850S2A80D04-LG8</v>
          </cell>
          <cell r="D24254">
            <v>94587464</v>
          </cell>
        </row>
        <row r="24255">
          <cell r="C24255" t="str">
            <v>850S2A80D04-LK0</v>
          </cell>
          <cell r="D24255">
            <v>94587465</v>
          </cell>
        </row>
        <row r="24256">
          <cell r="C24256" t="str">
            <v>850S2A80D04-LK1</v>
          </cell>
          <cell r="D24256">
            <v>94587466</v>
          </cell>
        </row>
        <row r="24257">
          <cell r="C24257" t="str">
            <v>850S2A80D04-LK3</v>
          </cell>
          <cell r="D24257">
            <v>94587467</v>
          </cell>
        </row>
        <row r="24258">
          <cell r="C24258" t="str">
            <v>850S2A80D14</v>
          </cell>
          <cell r="D24258">
            <v>94587468</v>
          </cell>
        </row>
        <row r="24259">
          <cell r="C24259" t="str">
            <v>850S2A80D14-LJ1</v>
          </cell>
          <cell r="D24259">
            <v>94587469</v>
          </cell>
        </row>
        <row r="24260">
          <cell r="C24260" t="str">
            <v>850S2A80D25</v>
          </cell>
          <cell r="D24260">
            <v>94587470</v>
          </cell>
        </row>
        <row r="24261">
          <cell r="C24261" t="str">
            <v>850S2A80D25-LG9</v>
          </cell>
          <cell r="D24261">
            <v>94587471</v>
          </cell>
        </row>
        <row r="24262">
          <cell r="C24262" t="str">
            <v>850S2A80D25-LJ1</v>
          </cell>
          <cell r="D24262">
            <v>94587472</v>
          </cell>
        </row>
        <row r="24263">
          <cell r="C24263" t="str">
            <v>850S2A80D25-LK1</v>
          </cell>
          <cell r="D24263">
            <v>94587473</v>
          </cell>
        </row>
        <row r="24264">
          <cell r="C24264" t="str">
            <v>850S2A83D15</v>
          </cell>
          <cell r="D24264">
            <v>94587474</v>
          </cell>
        </row>
        <row r="24265">
          <cell r="C24265" t="str">
            <v>850S2A83D15-LG9</v>
          </cell>
          <cell r="D24265">
            <v>94587475</v>
          </cell>
        </row>
        <row r="24266">
          <cell r="C24266" t="str">
            <v>850S2A83D15-LJ1</v>
          </cell>
          <cell r="D24266">
            <v>94587476</v>
          </cell>
        </row>
        <row r="24267">
          <cell r="C24267" t="str">
            <v>850S2A83D15-LK2</v>
          </cell>
          <cell r="D24267">
            <v>94587477</v>
          </cell>
        </row>
        <row r="24268">
          <cell r="C24268" t="str">
            <v>85101A78B02</v>
          </cell>
          <cell r="D24268">
            <v>94587478</v>
          </cell>
        </row>
        <row r="24269">
          <cell r="C24269" t="str">
            <v>85101A78B02-LF3</v>
          </cell>
          <cell r="D24269">
            <v>94587479</v>
          </cell>
        </row>
        <row r="24270">
          <cell r="C24270" t="str">
            <v>85101A78B13</v>
          </cell>
          <cell r="D24270">
            <v>94587480</v>
          </cell>
        </row>
        <row r="24271">
          <cell r="C24271" t="str">
            <v>85101A78B13-LF4</v>
          </cell>
          <cell r="D24271">
            <v>94587481</v>
          </cell>
        </row>
        <row r="24272">
          <cell r="C24272" t="str">
            <v>85101A78B23</v>
          </cell>
          <cell r="D24272">
            <v>94587482</v>
          </cell>
        </row>
        <row r="24273">
          <cell r="C24273" t="str">
            <v>85101A78B23-LF5</v>
          </cell>
          <cell r="D24273">
            <v>94587483</v>
          </cell>
        </row>
        <row r="24274">
          <cell r="C24274" t="str">
            <v>85101A78B40</v>
          </cell>
          <cell r="D24274">
            <v>94587484</v>
          </cell>
        </row>
        <row r="24275">
          <cell r="C24275" t="str">
            <v>85101A78B40-LF4</v>
          </cell>
          <cell r="D24275">
            <v>94587485</v>
          </cell>
        </row>
        <row r="24276">
          <cell r="C24276" t="str">
            <v>85101A78B50</v>
          </cell>
          <cell r="D24276">
            <v>94587486</v>
          </cell>
        </row>
        <row r="24277">
          <cell r="C24277" t="str">
            <v>85101A78B50-LF6</v>
          </cell>
          <cell r="D24277">
            <v>94587487</v>
          </cell>
        </row>
        <row r="24278">
          <cell r="C24278" t="str">
            <v>85101A78B60</v>
          </cell>
          <cell r="D24278">
            <v>94587488</v>
          </cell>
        </row>
        <row r="24279">
          <cell r="C24279" t="str">
            <v>85101A78B60-LF3</v>
          </cell>
          <cell r="D24279">
            <v>94587489</v>
          </cell>
        </row>
        <row r="24280">
          <cell r="C24280" t="str">
            <v>85101A80D03</v>
          </cell>
          <cell r="D24280">
            <v>94587490</v>
          </cell>
        </row>
        <row r="24281">
          <cell r="C24281" t="str">
            <v>85101A80D03-LG8</v>
          </cell>
          <cell r="D24281">
            <v>94587491</v>
          </cell>
        </row>
        <row r="24282">
          <cell r="C24282" t="str">
            <v>85101A80D03-LG9</v>
          </cell>
          <cell r="D24282">
            <v>94587492</v>
          </cell>
        </row>
        <row r="24283">
          <cell r="C24283" t="str">
            <v>85101A80D03-LJ1</v>
          </cell>
          <cell r="D24283">
            <v>94587493</v>
          </cell>
        </row>
        <row r="24284">
          <cell r="C24284" t="str">
            <v>85101A80D03-LK0</v>
          </cell>
          <cell r="D24284">
            <v>94587494</v>
          </cell>
        </row>
        <row r="24285">
          <cell r="C24285" t="str">
            <v>85101A80D03-LK1</v>
          </cell>
          <cell r="D24285">
            <v>94587495</v>
          </cell>
        </row>
        <row r="24286">
          <cell r="C24286" t="str">
            <v>85101A80D03-LK3</v>
          </cell>
          <cell r="D24286">
            <v>94587496</v>
          </cell>
        </row>
        <row r="24287">
          <cell r="C24287" t="str">
            <v>85101A83D32</v>
          </cell>
          <cell r="D24287">
            <v>94587497</v>
          </cell>
        </row>
        <row r="24288">
          <cell r="C24288" t="str">
            <v>85101A83D32-LG9</v>
          </cell>
          <cell r="D24288">
            <v>94587498</v>
          </cell>
        </row>
        <row r="24289">
          <cell r="C24289" t="str">
            <v>85101A83D32-LJ1</v>
          </cell>
          <cell r="D24289">
            <v>94587499</v>
          </cell>
        </row>
        <row r="24290">
          <cell r="C24290" t="str">
            <v>85101A83D32-LK2</v>
          </cell>
          <cell r="D24290">
            <v>94587500</v>
          </cell>
        </row>
        <row r="24291">
          <cell r="C24291" t="str">
            <v>85102A78B02</v>
          </cell>
          <cell r="D24291">
            <v>94587501</v>
          </cell>
        </row>
        <row r="24292">
          <cell r="C24292" t="str">
            <v>85102A78B02-LF3</v>
          </cell>
          <cell r="D24292">
            <v>94587502</v>
          </cell>
        </row>
        <row r="24293">
          <cell r="C24293" t="str">
            <v>85102A78B13</v>
          </cell>
          <cell r="D24293">
            <v>94587503</v>
          </cell>
        </row>
        <row r="24294">
          <cell r="C24294" t="str">
            <v>85102A78B13-LF4</v>
          </cell>
          <cell r="D24294">
            <v>94587504</v>
          </cell>
        </row>
        <row r="24295">
          <cell r="C24295" t="str">
            <v>85102A78B23</v>
          </cell>
          <cell r="D24295">
            <v>94587505</v>
          </cell>
        </row>
        <row r="24296">
          <cell r="C24296" t="str">
            <v>85102A78B23-LF5</v>
          </cell>
          <cell r="D24296">
            <v>94587506</v>
          </cell>
        </row>
        <row r="24297">
          <cell r="C24297" t="str">
            <v>85102A78B40</v>
          </cell>
          <cell r="D24297">
            <v>94587507</v>
          </cell>
        </row>
        <row r="24298">
          <cell r="C24298" t="str">
            <v>85102A78B40-LF4</v>
          </cell>
          <cell r="D24298">
            <v>94587508</v>
          </cell>
        </row>
        <row r="24299">
          <cell r="C24299" t="str">
            <v>85102A78B50</v>
          </cell>
          <cell r="D24299">
            <v>94587509</v>
          </cell>
        </row>
        <row r="24300">
          <cell r="C24300" t="str">
            <v>85102A78B50-LF6</v>
          </cell>
          <cell r="D24300">
            <v>94587510</v>
          </cell>
        </row>
        <row r="24301">
          <cell r="C24301" t="str">
            <v>85102A78B60</v>
          </cell>
          <cell r="D24301">
            <v>94587511</v>
          </cell>
        </row>
        <row r="24302">
          <cell r="C24302" t="str">
            <v>85102A78B60-LF3</v>
          </cell>
          <cell r="D24302">
            <v>94587512</v>
          </cell>
        </row>
        <row r="24303">
          <cell r="C24303" t="str">
            <v>85102A80D03</v>
          </cell>
          <cell r="D24303">
            <v>94587513</v>
          </cell>
        </row>
        <row r="24304">
          <cell r="C24304" t="str">
            <v>85102A80D03-LG8</v>
          </cell>
          <cell r="D24304">
            <v>94587514</v>
          </cell>
        </row>
        <row r="24305">
          <cell r="C24305" t="str">
            <v>85102A80D03-LG9</v>
          </cell>
          <cell r="D24305">
            <v>94587515</v>
          </cell>
        </row>
        <row r="24306">
          <cell r="C24306" t="str">
            <v>85102A80D03-LJ1</v>
          </cell>
          <cell r="D24306">
            <v>94587516</v>
          </cell>
        </row>
        <row r="24307">
          <cell r="C24307" t="str">
            <v>85102A80D03-LK0</v>
          </cell>
          <cell r="D24307">
            <v>94587517</v>
          </cell>
        </row>
        <row r="24308">
          <cell r="C24308" t="str">
            <v>85102A80D03-LK1</v>
          </cell>
          <cell r="D24308">
            <v>94587518</v>
          </cell>
        </row>
        <row r="24309">
          <cell r="C24309" t="str">
            <v>85102A80D03-LK3</v>
          </cell>
          <cell r="D24309">
            <v>94587519</v>
          </cell>
        </row>
        <row r="24310">
          <cell r="C24310" t="str">
            <v>85110A83D10</v>
          </cell>
          <cell r="D24310">
            <v>94587520</v>
          </cell>
        </row>
        <row r="24311">
          <cell r="C24311" t="str">
            <v>85110U83D00</v>
          </cell>
          <cell r="D24311">
            <v>96915818</v>
          </cell>
        </row>
        <row r="24312">
          <cell r="C24312" t="str">
            <v>85110U83D00</v>
          </cell>
          <cell r="D24312">
            <v>96915818</v>
          </cell>
        </row>
        <row r="24313">
          <cell r="C24313" t="str">
            <v>85110U83D10</v>
          </cell>
          <cell r="D24313">
            <v>96915832</v>
          </cell>
        </row>
        <row r="24314">
          <cell r="C24314" t="str">
            <v>85115U83D00</v>
          </cell>
          <cell r="D24314">
            <v>96915838</v>
          </cell>
        </row>
        <row r="24315">
          <cell r="C24315" t="str">
            <v>85115U83D00</v>
          </cell>
          <cell r="D24315">
            <v>96915838</v>
          </cell>
        </row>
        <row r="24316">
          <cell r="C24316" t="str">
            <v>85115U83D10</v>
          </cell>
          <cell r="D24316">
            <v>96915849</v>
          </cell>
        </row>
        <row r="24317">
          <cell r="C24317" t="str">
            <v>85120U83D00</v>
          </cell>
          <cell r="D24317">
            <v>96915822</v>
          </cell>
        </row>
        <row r="24318">
          <cell r="C24318" t="str">
            <v>85121-67000</v>
          </cell>
          <cell r="D24318">
            <v>94587521</v>
          </cell>
        </row>
        <row r="24319">
          <cell r="C24319" t="str">
            <v>85121A78B00</v>
          </cell>
          <cell r="D24319">
            <v>94587522</v>
          </cell>
        </row>
        <row r="24320">
          <cell r="C24320" t="str">
            <v>85125U83D00</v>
          </cell>
          <cell r="D24320">
            <v>96915840</v>
          </cell>
        </row>
        <row r="24321">
          <cell r="C24321" t="str">
            <v>85130-80D00</v>
          </cell>
          <cell r="D24321">
            <v>94587523</v>
          </cell>
        </row>
        <row r="24322">
          <cell r="C24322" t="str">
            <v>85131-80D00</v>
          </cell>
          <cell r="D24322">
            <v>94587524</v>
          </cell>
        </row>
        <row r="24323">
          <cell r="C24323" t="str">
            <v>85132-79001</v>
          </cell>
          <cell r="D24323">
            <v>94587525</v>
          </cell>
        </row>
        <row r="24324">
          <cell r="C24324" t="str">
            <v>85135-80D00</v>
          </cell>
          <cell r="D24324">
            <v>94587526</v>
          </cell>
        </row>
        <row r="24325">
          <cell r="C24325" t="str">
            <v>85153-79000</v>
          </cell>
          <cell r="D24325">
            <v>94587527</v>
          </cell>
        </row>
        <row r="24326">
          <cell r="C24326" t="str">
            <v>85158-64010</v>
          </cell>
          <cell r="D24326">
            <v>94587528</v>
          </cell>
        </row>
        <row r="24327">
          <cell r="C24327" t="str">
            <v>85160A78B00</v>
          </cell>
          <cell r="D24327">
            <v>94587529</v>
          </cell>
        </row>
        <row r="24328">
          <cell r="C24328" t="str">
            <v>85162A78B00</v>
          </cell>
          <cell r="D24328">
            <v>94587530</v>
          </cell>
        </row>
        <row r="24329">
          <cell r="C24329" t="str">
            <v>85164-79000</v>
          </cell>
          <cell r="D24329">
            <v>94587531</v>
          </cell>
        </row>
        <row r="24330">
          <cell r="C24330" t="str">
            <v>85165-79000</v>
          </cell>
          <cell r="D24330">
            <v>94587532</v>
          </cell>
        </row>
        <row r="24331">
          <cell r="C24331" t="str">
            <v>85196-72000</v>
          </cell>
          <cell r="D24331">
            <v>94587533</v>
          </cell>
        </row>
        <row r="24332">
          <cell r="C24332" t="str">
            <v>85210A78B02</v>
          </cell>
          <cell r="D24332">
            <v>94587534</v>
          </cell>
        </row>
        <row r="24333">
          <cell r="C24333" t="str">
            <v>85210A80D00</v>
          </cell>
          <cell r="D24333">
            <v>94587535</v>
          </cell>
        </row>
        <row r="24334">
          <cell r="C24334" t="str">
            <v>85210A80D11</v>
          </cell>
          <cell r="D24334">
            <v>94587536</v>
          </cell>
        </row>
        <row r="24335">
          <cell r="C24335" t="str">
            <v>85211-70B00</v>
          </cell>
          <cell r="D24335">
            <v>94587537</v>
          </cell>
        </row>
        <row r="24336">
          <cell r="C24336" t="str">
            <v>85211-70B00-5SF</v>
          </cell>
          <cell r="D24336">
            <v>94587538</v>
          </cell>
        </row>
        <row r="24337">
          <cell r="C24337" t="str">
            <v>85211A80D00</v>
          </cell>
          <cell r="D24337">
            <v>94587539</v>
          </cell>
        </row>
        <row r="24338">
          <cell r="C24338" t="str">
            <v>85211A80D00-5SF</v>
          </cell>
          <cell r="D24338">
            <v>94587540</v>
          </cell>
        </row>
        <row r="24339">
          <cell r="C24339" t="str">
            <v>85211UV4A00</v>
          </cell>
          <cell r="D24339">
            <v>96914675</v>
          </cell>
        </row>
        <row r="24340">
          <cell r="C24340" t="str">
            <v>85212UV4A00</v>
          </cell>
          <cell r="D24340">
            <v>96914676</v>
          </cell>
        </row>
        <row r="24341">
          <cell r="C24341" t="str">
            <v>85221-79B00</v>
          </cell>
          <cell r="D24341">
            <v>94587541</v>
          </cell>
        </row>
        <row r="24342">
          <cell r="C24342" t="str">
            <v>85221-79B00-5SF</v>
          </cell>
          <cell r="D24342">
            <v>94587542</v>
          </cell>
        </row>
        <row r="24343">
          <cell r="C24343" t="str">
            <v>85221A80D00</v>
          </cell>
          <cell r="D24343">
            <v>94587543</v>
          </cell>
        </row>
        <row r="24344">
          <cell r="C24344" t="str">
            <v>85221A80D00-5SF</v>
          </cell>
          <cell r="D24344">
            <v>94587544</v>
          </cell>
        </row>
        <row r="24345">
          <cell r="C24345" t="str">
            <v>85221A80D10</v>
          </cell>
          <cell r="D24345">
            <v>94587545</v>
          </cell>
        </row>
        <row r="24346">
          <cell r="C24346" t="str">
            <v>85221A80D10-5SF</v>
          </cell>
          <cell r="D24346">
            <v>94587546</v>
          </cell>
        </row>
        <row r="24347">
          <cell r="C24347" t="str">
            <v>85300UV4A00</v>
          </cell>
          <cell r="D24347">
            <v>96914677</v>
          </cell>
        </row>
        <row r="24348">
          <cell r="C24348" t="str">
            <v>85301A78B02</v>
          </cell>
          <cell r="D24348">
            <v>94587547</v>
          </cell>
        </row>
        <row r="24349">
          <cell r="C24349" t="str">
            <v>85301A78B02-LF3</v>
          </cell>
          <cell r="D24349">
            <v>94587548</v>
          </cell>
        </row>
        <row r="24350">
          <cell r="C24350" t="str">
            <v>85301A78B13</v>
          </cell>
          <cell r="D24350">
            <v>94587549</v>
          </cell>
        </row>
        <row r="24351">
          <cell r="C24351" t="str">
            <v>85301A78B13-LF4</v>
          </cell>
          <cell r="D24351">
            <v>94587550</v>
          </cell>
        </row>
        <row r="24352">
          <cell r="C24352" t="str">
            <v>85301A78B24</v>
          </cell>
          <cell r="D24352">
            <v>94587551</v>
          </cell>
        </row>
        <row r="24353">
          <cell r="C24353" t="str">
            <v>85301A78B24-LF5</v>
          </cell>
          <cell r="D24353">
            <v>94587552</v>
          </cell>
        </row>
        <row r="24354">
          <cell r="C24354" t="str">
            <v>85301A78B40</v>
          </cell>
          <cell r="D24354">
            <v>94587553</v>
          </cell>
        </row>
        <row r="24355">
          <cell r="C24355" t="str">
            <v>85301A78B40-LF4</v>
          </cell>
          <cell r="D24355">
            <v>94587554</v>
          </cell>
        </row>
        <row r="24356">
          <cell r="C24356" t="str">
            <v>85301A78B50</v>
          </cell>
          <cell r="D24356">
            <v>94587555</v>
          </cell>
        </row>
        <row r="24357">
          <cell r="C24357" t="str">
            <v>85301A78B50-LF6</v>
          </cell>
          <cell r="D24357">
            <v>94587556</v>
          </cell>
        </row>
        <row r="24358">
          <cell r="C24358" t="str">
            <v>85301A78B60</v>
          </cell>
          <cell r="D24358">
            <v>94587557</v>
          </cell>
        </row>
        <row r="24359">
          <cell r="C24359" t="str">
            <v>85301A78B60-LF3</v>
          </cell>
          <cell r="D24359">
            <v>94587558</v>
          </cell>
        </row>
        <row r="24360">
          <cell r="C24360" t="str">
            <v>85301A80D01</v>
          </cell>
          <cell r="D24360">
            <v>94587559</v>
          </cell>
        </row>
        <row r="24361">
          <cell r="C24361" t="str">
            <v>85301A80D01-LG8</v>
          </cell>
          <cell r="D24361">
            <v>94587560</v>
          </cell>
        </row>
        <row r="24362">
          <cell r="C24362" t="str">
            <v>85301A80D01-LG9</v>
          </cell>
          <cell r="D24362">
            <v>94587561</v>
          </cell>
        </row>
        <row r="24363">
          <cell r="C24363" t="str">
            <v>85301A80D01-LJ1</v>
          </cell>
          <cell r="D24363">
            <v>94587562</v>
          </cell>
        </row>
        <row r="24364">
          <cell r="C24364" t="str">
            <v>85301A80D01-LK0</v>
          </cell>
          <cell r="D24364">
            <v>94587563</v>
          </cell>
        </row>
        <row r="24365">
          <cell r="C24365" t="str">
            <v>85301A80D01-LK1</v>
          </cell>
          <cell r="D24365">
            <v>94587564</v>
          </cell>
        </row>
        <row r="24366">
          <cell r="C24366" t="str">
            <v>85301A80D01-LK3</v>
          </cell>
          <cell r="D24366">
            <v>94587565</v>
          </cell>
        </row>
        <row r="24367">
          <cell r="C24367" t="str">
            <v>85301A80D21</v>
          </cell>
          <cell r="D24367">
            <v>94587566</v>
          </cell>
        </row>
        <row r="24368">
          <cell r="C24368" t="str">
            <v>85301A80D21-LG9</v>
          </cell>
          <cell r="D24368">
            <v>94587567</v>
          </cell>
        </row>
        <row r="24369">
          <cell r="C24369" t="str">
            <v>85301A80D21-LJ1</v>
          </cell>
          <cell r="D24369">
            <v>94587568</v>
          </cell>
        </row>
        <row r="24370">
          <cell r="C24370" t="str">
            <v>85301A80D21-LK1</v>
          </cell>
          <cell r="D24370">
            <v>94587569</v>
          </cell>
        </row>
        <row r="24371">
          <cell r="C24371" t="str">
            <v>85301A83D30</v>
          </cell>
          <cell r="D24371">
            <v>94587570</v>
          </cell>
        </row>
        <row r="24372">
          <cell r="C24372" t="str">
            <v>85301A83D30-LJ1</v>
          </cell>
          <cell r="D24372">
            <v>94587571</v>
          </cell>
        </row>
        <row r="24373">
          <cell r="C24373" t="str">
            <v>85301A83D30-LK2</v>
          </cell>
          <cell r="D24373">
            <v>94587572</v>
          </cell>
        </row>
        <row r="24374">
          <cell r="C24374" t="str">
            <v>85301UV4A00</v>
          </cell>
          <cell r="D24374">
            <v>96914678</v>
          </cell>
        </row>
        <row r="24375">
          <cell r="C24375" t="str">
            <v>85302A78B02</v>
          </cell>
          <cell r="D24375">
            <v>94587573</v>
          </cell>
        </row>
        <row r="24376">
          <cell r="C24376" t="str">
            <v>85302A78B02-LF3</v>
          </cell>
          <cell r="D24376">
            <v>94587574</v>
          </cell>
        </row>
        <row r="24377">
          <cell r="C24377" t="str">
            <v>85302A78B13</v>
          </cell>
          <cell r="D24377">
            <v>94587575</v>
          </cell>
        </row>
        <row r="24378">
          <cell r="C24378" t="str">
            <v>85302A78B13-LF4</v>
          </cell>
          <cell r="D24378">
            <v>94587576</v>
          </cell>
        </row>
        <row r="24379">
          <cell r="C24379" t="str">
            <v>85302A78B23</v>
          </cell>
          <cell r="D24379">
            <v>94587577</v>
          </cell>
        </row>
        <row r="24380">
          <cell r="C24380" t="str">
            <v>85302A78B23-LF5</v>
          </cell>
          <cell r="D24380">
            <v>94587578</v>
          </cell>
        </row>
        <row r="24381">
          <cell r="C24381" t="str">
            <v>85302A78B40</v>
          </cell>
          <cell r="D24381">
            <v>94587579</v>
          </cell>
        </row>
        <row r="24382">
          <cell r="C24382" t="str">
            <v>85302A78B40-LF4</v>
          </cell>
          <cell r="D24382">
            <v>94587580</v>
          </cell>
        </row>
        <row r="24383">
          <cell r="C24383" t="str">
            <v>85302A78B50</v>
          </cell>
          <cell r="D24383">
            <v>94587581</v>
          </cell>
        </row>
        <row r="24384">
          <cell r="C24384" t="str">
            <v>85302A78B50-LF6</v>
          </cell>
          <cell r="D24384">
            <v>94587582</v>
          </cell>
        </row>
        <row r="24385">
          <cell r="C24385" t="str">
            <v>85302A78B60</v>
          </cell>
          <cell r="D24385">
            <v>94587583</v>
          </cell>
        </row>
        <row r="24386">
          <cell r="C24386" t="str">
            <v>85302A78B60-LF3</v>
          </cell>
          <cell r="D24386">
            <v>94587584</v>
          </cell>
        </row>
        <row r="24387">
          <cell r="C24387" t="str">
            <v>85302A80D01</v>
          </cell>
          <cell r="D24387">
            <v>94587585</v>
          </cell>
        </row>
        <row r="24388">
          <cell r="C24388" t="str">
            <v>85302A80D01-LG8</v>
          </cell>
          <cell r="D24388">
            <v>94587586</v>
          </cell>
        </row>
        <row r="24389">
          <cell r="C24389" t="str">
            <v>85302A80D01-LG9</v>
          </cell>
          <cell r="D24389">
            <v>94587587</v>
          </cell>
        </row>
        <row r="24390">
          <cell r="C24390" t="str">
            <v>85302A80D01-LJ1</v>
          </cell>
          <cell r="D24390">
            <v>94587588</v>
          </cell>
        </row>
        <row r="24391">
          <cell r="C24391" t="str">
            <v>85302A80D01-LK0</v>
          </cell>
          <cell r="D24391">
            <v>94587589</v>
          </cell>
        </row>
        <row r="24392">
          <cell r="C24392" t="str">
            <v>85302A80D01-LK1</v>
          </cell>
          <cell r="D24392">
            <v>94587590</v>
          </cell>
        </row>
        <row r="24393">
          <cell r="C24393" t="str">
            <v>85302A80D01-LK3</v>
          </cell>
          <cell r="D24393">
            <v>94587591</v>
          </cell>
        </row>
        <row r="24394">
          <cell r="C24394" t="str">
            <v>85302A80D21</v>
          </cell>
          <cell r="D24394">
            <v>94587592</v>
          </cell>
        </row>
        <row r="24395">
          <cell r="C24395" t="str">
            <v>85302A80D21-LG9</v>
          </cell>
          <cell r="D24395">
            <v>94587593</v>
          </cell>
        </row>
        <row r="24396">
          <cell r="C24396" t="str">
            <v>85302A80D21-LJ1</v>
          </cell>
          <cell r="D24396">
            <v>94587594</v>
          </cell>
        </row>
        <row r="24397">
          <cell r="C24397" t="str">
            <v>85302A80D21-LK1</v>
          </cell>
          <cell r="D24397">
            <v>94587595</v>
          </cell>
        </row>
        <row r="24398">
          <cell r="C24398" t="str">
            <v>85302UV4A00</v>
          </cell>
          <cell r="D24398">
            <v>96914679</v>
          </cell>
        </row>
        <row r="24399">
          <cell r="C24399" t="str">
            <v>85303UV4A00</v>
          </cell>
          <cell r="D24399">
            <v>96914680</v>
          </cell>
        </row>
        <row r="24400">
          <cell r="C24400" t="str">
            <v>85311UV4A00</v>
          </cell>
          <cell r="D24400">
            <v>96914681</v>
          </cell>
        </row>
        <row r="24401">
          <cell r="C24401" t="str">
            <v>85312UV4A00</v>
          </cell>
          <cell r="D24401">
            <v>96914682</v>
          </cell>
        </row>
        <row r="24402">
          <cell r="C24402" t="str">
            <v>85361-80D00</v>
          </cell>
          <cell r="D24402">
            <v>94587596</v>
          </cell>
        </row>
        <row r="24403">
          <cell r="C24403" t="str">
            <v>85363-79000</v>
          </cell>
          <cell r="D24403">
            <v>94587597</v>
          </cell>
        </row>
        <row r="24404">
          <cell r="C24404" t="str">
            <v>85368-76000</v>
          </cell>
          <cell r="D24404">
            <v>94587598</v>
          </cell>
        </row>
        <row r="24405">
          <cell r="C24405" t="str">
            <v>85382A79001</v>
          </cell>
          <cell r="D24405">
            <v>94587599</v>
          </cell>
        </row>
        <row r="24406">
          <cell r="C24406" t="str">
            <v>85410A80D31</v>
          </cell>
          <cell r="D24406">
            <v>94587600</v>
          </cell>
        </row>
        <row r="24407">
          <cell r="C24407" t="str">
            <v>85410A80D40</v>
          </cell>
          <cell r="D24407">
            <v>94587601</v>
          </cell>
        </row>
        <row r="24408">
          <cell r="C24408" t="str">
            <v>85410A80D50</v>
          </cell>
          <cell r="D24408">
            <v>94587602</v>
          </cell>
        </row>
        <row r="24409">
          <cell r="C24409" t="str">
            <v>85410A80D60</v>
          </cell>
          <cell r="D24409">
            <v>94587603</v>
          </cell>
        </row>
        <row r="24410">
          <cell r="C24410" t="str">
            <v>85410U83D00</v>
          </cell>
          <cell r="D24410" t="str">
            <v>tbd</v>
          </cell>
        </row>
        <row r="24411">
          <cell r="C24411" t="str">
            <v>85421U83A00</v>
          </cell>
          <cell r="D24411">
            <v>96915920</v>
          </cell>
        </row>
        <row r="24412">
          <cell r="C24412" t="str">
            <v>85422U83A00</v>
          </cell>
          <cell r="D24412">
            <v>96915921</v>
          </cell>
        </row>
        <row r="24413">
          <cell r="C24413" t="str">
            <v>85428-78001</v>
          </cell>
          <cell r="D24413">
            <v>94587604</v>
          </cell>
        </row>
        <row r="24414">
          <cell r="C24414" t="str">
            <v>85428-78001-000</v>
          </cell>
          <cell r="D24414">
            <v>94587604</v>
          </cell>
        </row>
        <row r="24415">
          <cell r="C24415" t="str">
            <v>85451-75100</v>
          </cell>
          <cell r="D24415">
            <v>94587605</v>
          </cell>
        </row>
        <row r="24416">
          <cell r="C24416" t="str">
            <v>85451-75110</v>
          </cell>
          <cell r="D24416">
            <v>94587606</v>
          </cell>
        </row>
        <row r="24417">
          <cell r="C24417" t="str">
            <v>85451A75100</v>
          </cell>
          <cell r="D24417">
            <v>94587607</v>
          </cell>
        </row>
        <row r="24418">
          <cell r="C24418" t="str">
            <v>85510A78B00</v>
          </cell>
          <cell r="D24418">
            <v>94587608</v>
          </cell>
        </row>
        <row r="24419">
          <cell r="C24419" t="str">
            <v>85510A78B00-5SF</v>
          </cell>
          <cell r="D24419">
            <v>94587609</v>
          </cell>
        </row>
        <row r="24420">
          <cell r="C24420" t="str">
            <v>85520-70B00</v>
          </cell>
          <cell r="D24420">
            <v>94587610</v>
          </cell>
        </row>
        <row r="24421">
          <cell r="C24421" t="str">
            <v>85530-70B00</v>
          </cell>
          <cell r="D24421">
            <v>94587611</v>
          </cell>
        </row>
        <row r="24422">
          <cell r="C24422" t="str">
            <v>85710A78B02</v>
          </cell>
          <cell r="D24422">
            <v>94587612</v>
          </cell>
        </row>
        <row r="24423">
          <cell r="C24423" t="str">
            <v>85710A80D00</v>
          </cell>
          <cell r="D24423">
            <v>94587613</v>
          </cell>
        </row>
        <row r="24424">
          <cell r="C24424" t="str">
            <v>85710A80D11</v>
          </cell>
          <cell r="D24424">
            <v>94587614</v>
          </cell>
        </row>
        <row r="24425">
          <cell r="C24425" t="str">
            <v>85711-70B00</v>
          </cell>
          <cell r="D24425">
            <v>94587615</v>
          </cell>
        </row>
        <row r="24426">
          <cell r="C24426" t="str">
            <v>85711-70B00-5SF</v>
          </cell>
          <cell r="D24426">
            <v>94587616</v>
          </cell>
        </row>
        <row r="24427">
          <cell r="C24427" t="str">
            <v>85721-70B00</v>
          </cell>
          <cell r="D24427">
            <v>94587617</v>
          </cell>
        </row>
        <row r="24428">
          <cell r="C24428" t="str">
            <v>85721-70B00-5SF</v>
          </cell>
          <cell r="D24428">
            <v>94587618</v>
          </cell>
        </row>
        <row r="24429">
          <cell r="C24429" t="str">
            <v>85721A80D00</v>
          </cell>
          <cell r="D24429">
            <v>94587619</v>
          </cell>
        </row>
        <row r="24430">
          <cell r="C24430" t="str">
            <v>85721A80D00-5SF</v>
          </cell>
          <cell r="D24430">
            <v>94587620</v>
          </cell>
        </row>
        <row r="24431">
          <cell r="C24431" t="str">
            <v>85721A80D10</v>
          </cell>
          <cell r="D24431">
            <v>94587621</v>
          </cell>
        </row>
        <row r="24432">
          <cell r="C24432" t="str">
            <v>85721A80D10-5SF</v>
          </cell>
          <cell r="D24432">
            <v>94587622</v>
          </cell>
        </row>
        <row r="24433">
          <cell r="C24433" t="str">
            <v>85810A83D10</v>
          </cell>
          <cell r="D24433">
            <v>94587623</v>
          </cell>
        </row>
        <row r="24434">
          <cell r="C24434" t="str">
            <v>85810A83D10-LK2</v>
          </cell>
          <cell r="D24434">
            <v>94587624</v>
          </cell>
        </row>
        <row r="24435">
          <cell r="C24435" t="str">
            <v>85910A80D31</v>
          </cell>
          <cell r="D24435">
            <v>94587625</v>
          </cell>
        </row>
        <row r="24436">
          <cell r="C24436" t="str">
            <v>85910A80D40</v>
          </cell>
          <cell r="D24436">
            <v>94587626</v>
          </cell>
        </row>
        <row r="24437">
          <cell r="C24437" t="str">
            <v>85910A80D50</v>
          </cell>
          <cell r="D24437">
            <v>94587627</v>
          </cell>
        </row>
        <row r="24438">
          <cell r="C24438" t="str">
            <v>85910A80D60</v>
          </cell>
          <cell r="D24438">
            <v>94587628</v>
          </cell>
        </row>
        <row r="24439">
          <cell r="C24439" t="str">
            <v>85910A83D30</v>
          </cell>
          <cell r="D24439">
            <v>94587629</v>
          </cell>
        </row>
        <row r="24440">
          <cell r="C24440" t="str">
            <v>86370A58140</v>
          </cell>
          <cell r="D24440">
            <v>94587630</v>
          </cell>
        </row>
        <row r="24441">
          <cell r="C24441" t="str">
            <v>86370A58140-5TC</v>
          </cell>
          <cell r="D24441">
            <v>94587631</v>
          </cell>
        </row>
        <row r="24442">
          <cell r="C24442" t="str">
            <v>86373-78000</v>
          </cell>
          <cell r="D24442">
            <v>94587632</v>
          </cell>
        </row>
        <row r="24443">
          <cell r="C24443" t="str">
            <v>86401A78B01</v>
          </cell>
          <cell r="D24443">
            <v>94587633</v>
          </cell>
        </row>
        <row r="24444">
          <cell r="C24444" t="str">
            <v>86401A78B01-LF3</v>
          </cell>
          <cell r="D24444">
            <v>94587634</v>
          </cell>
        </row>
        <row r="24445">
          <cell r="C24445" t="str">
            <v>86401A78B02</v>
          </cell>
          <cell r="D24445">
            <v>94587635</v>
          </cell>
        </row>
        <row r="24446">
          <cell r="C24446" t="str">
            <v>86401A78B02-LF3</v>
          </cell>
          <cell r="D24446">
            <v>94587636</v>
          </cell>
        </row>
        <row r="24447">
          <cell r="C24447" t="str">
            <v>86401A78B11</v>
          </cell>
          <cell r="D24447">
            <v>94587637</v>
          </cell>
        </row>
        <row r="24448">
          <cell r="C24448" t="str">
            <v>86401A78B11-LF4</v>
          </cell>
          <cell r="D24448">
            <v>94587638</v>
          </cell>
        </row>
        <row r="24449">
          <cell r="C24449" t="str">
            <v>86401A78B12</v>
          </cell>
          <cell r="D24449">
            <v>94587639</v>
          </cell>
        </row>
        <row r="24450">
          <cell r="C24450" t="str">
            <v>86401A78B12-LF4</v>
          </cell>
          <cell r="D24450">
            <v>94587640</v>
          </cell>
        </row>
        <row r="24451">
          <cell r="C24451" t="str">
            <v>86401A78B21</v>
          </cell>
          <cell r="D24451">
            <v>94587641</v>
          </cell>
        </row>
        <row r="24452">
          <cell r="C24452" t="str">
            <v>86401A78B21-LF5</v>
          </cell>
          <cell r="D24452">
            <v>94587642</v>
          </cell>
        </row>
        <row r="24453">
          <cell r="C24453" t="str">
            <v>86401A78B22</v>
          </cell>
          <cell r="D24453">
            <v>94587643</v>
          </cell>
        </row>
        <row r="24454">
          <cell r="C24454" t="str">
            <v>86401A78B22-LF5</v>
          </cell>
          <cell r="D24454">
            <v>94587644</v>
          </cell>
        </row>
        <row r="24455">
          <cell r="C24455" t="str">
            <v>86401A78B40</v>
          </cell>
          <cell r="D24455">
            <v>94587645</v>
          </cell>
        </row>
        <row r="24456">
          <cell r="C24456" t="str">
            <v>86401A78B40-LF4</v>
          </cell>
          <cell r="D24456">
            <v>94587646</v>
          </cell>
        </row>
        <row r="24457">
          <cell r="C24457" t="str">
            <v>86401A78B41</v>
          </cell>
          <cell r="D24457">
            <v>94587647</v>
          </cell>
        </row>
        <row r="24458">
          <cell r="C24458" t="str">
            <v>86401A78B41-LF4</v>
          </cell>
          <cell r="D24458">
            <v>94587648</v>
          </cell>
        </row>
        <row r="24459">
          <cell r="C24459" t="str">
            <v>86401A78B51</v>
          </cell>
          <cell r="D24459">
            <v>94587649</v>
          </cell>
        </row>
        <row r="24460">
          <cell r="C24460" t="str">
            <v>86401A78B51-LF6</v>
          </cell>
          <cell r="D24460">
            <v>94587650</v>
          </cell>
        </row>
        <row r="24461">
          <cell r="C24461" t="str">
            <v>86401A78B60</v>
          </cell>
          <cell r="D24461">
            <v>94587651</v>
          </cell>
        </row>
        <row r="24462">
          <cell r="C24462" t="str">
            <v>86401A78B61</v>
          </cell>
          <cell r="D24462">
            <v>94587652</v>
          </cell>
        </row>
        <row r="24463">
          <cell r="C24463" t="str">
            <v>86401A78B61-LF3</v>
          </cell>
          <cell r="D24463">
            <v>94587653</v>
          </cell>
        </row>
        <row r="24464">
          <cell r="C24464" t="str">
            <v>86401A80D11</v>
          </cell>
          <cell r="D24464">
            <v>94587654</v>
          </cell>
        </row>
        <row r="24465">
          <cell r="C24465" t="str">
            <v>86401A80D11-5TE</v>
          </cell>
          <cell r="D24465">
            <v>94587655</v>
          </cell>
        </row>
        <row r="24466">
          <cell r="C24466" t="str">
            <v>86401A80D11-LG9</v>
          </cell>
          <cell r="D24466">
            <v>94587656</v>
          </cell>
        </row>
        <row r="24467">
          <cell r="C24467" t="str">
            <v>86401A80D11-LJ1</v>
          </cell>
          <cell r="D24467">
            <v>94587657</v>
          </cell>
        </row>
        <row r="24468">
          <cell r="C24468" t="str">
            <v>86401A80D11-LK0</v>
          </cell>
          <cell r="D24468">
            <v>94587658</v>
          </cell>
        </row>
        <row r="24469">
          <cell r="C24469" t="str">
            <v>86401A80D11-LK1</v>
          </cell>
          <cell r="D24469">
            <v>94587659</v>
          </cell>
        </row>
        <row r="24470">
          <cell r="C24470" t="str">
            <v>86401A80D11-LK3</v>
          </cell>
          <cell r="D24470">
            <v>94587660</v>
          </cell>
        </row>
        <row r="24471">
          <cell r="C24471" t="str">
            <v>86401A83D13</v>
          </cell>
          <cell r="D24471">
            <v>94587661</v>
          </cell>
        </row>
        <row r="24472">
          <cell r="C24472" t="str">
            <v>86401A83D13-LG9</v>
          </cell>
          <cell r="D24472">
            <v>94587662</v>
          </cell>
        </row>
        <row r="24473">
          <cell r="C24473" t="str">
            <v>86401A83D13-LJ1</v>
          </cell>
          <cell r="D24473">
            <v>94587663</v>
          </cell>
        </row>
        <row r="24474">
          <cell r="C24474" t="str">
            <v>86401A83D13-LK2</v>
          </cell>
          <cell r="D24474">
            <v>94587664</v>
          </cell>
        </row>
        <row r="24475">
          <cell r="C24475" t="str">
            <v>86401A83D20</v>
          </cell>
          <cell r="D24475">
            <v>94587665</v>
          </cell>
        </row>
        <row r="24476">
          <cell r="C24476" t="str">
            <v>86401A83D20-5TE</v>
          </cell>
          <cell r="D24476">
            <v>94587666</v>
          </cell>
        </row>
        <row r="24477">
          <cell r="C24477" t="str">
            <v>86401A83D20-LG9</v>
          </cell>
          <cell r="D24477">
            <v>94587667</v>
          </cell>
        </row>
        <row r="24478">
          <cell r="C24478" t="str">
            <v>86401A83D20-LK0</v>
          </cell>
          <cell r="D24478">
            <v>94587668</v>
          </cell>
        </row>
        <row r="24479">
          <cell r="C24479" t="str">
            <v>86401A83D20-LK1</v>
          </cell>
          <cell r="D24479">
            <v>94587669</v>
          </cell>
        </row>
        <row r="24480">
          <cell r="C24480" t="str">
            <v>86610A78B01</v>
          </cell>
          <cell r="D24480">
            <v>94587670</v>
          </cell>
        </row>
        <row r="24481">
          <cell r="C24481" t="str">
            <v>86630A78B01</v>
          </cell>
          <cell r="D24481">
            <v>94587671</v>
          </cell>
        </row>
        <row r="24482">
          <cell r="C24482" t="str">
            <v>86660A80D02</v>
          </cell>
          <cell r="D24482">
            <v>94587672</v>
          </cell>
        </row>
        <row r="24483">
          <cell r="C24483" t="str">
            <v>86810A78B01</v>
          </cell>
          <cell r="D24483">
            <v>94587673</v>
          </cell>
        </row>
        <row r="24484">
          <cell r="C24484" t="str">
            <v>86810A80D00</v>
          </cell>
          <cell r="D24484">
            <v>94587674</v>
          </cell>
        </row>
        <row r="24485">
          <cell r="C24485" t="str">
            <v>86913-78V10-000</v>
          </cell>
          <cell r="D24485" t="str">
            <v>96844279 or 95015367</v>
          </cell>
        </row>
        <row r="24486">
          <cell r="C24486" t="str">
            <v>86913-78V10-000</v>
          </cell>
          <cell r="D24486" t="str">
            <v>tbd</v>
          </cell>
        </row>
        <row r="24487">
          <cell r="C24487" t="str">
            <v>86913-78V21</v>
          </cell>
          <cell r="D24487">
            <v>94580487</v>
          </cell>
        </row>
        <row r="24488">
          <cell r="C24488" t="str">
            <v>86913-78V21-000</v>
          </cell>
          <cell r="D24488">
            <v>94580487</v>
          </cell>
        </row>
        <row r="24489">
          <cell r="C24489" t="str">
            <v>86913-78V31</v>
          </cell>
          <cell r="D24489">
            <v>94581017</v>
          </cell>
        </row>
        <row r="24490">
          <cell r="C24490" t="str">
            <v>86913-79014</v>
          </cell>
          <cell r="D24490">
            <v>94587675</v>
          </cell>
        </row>
        <row r="24491">
          <cell r="C24491" t="str">
            <v>86913-79052</v>
          </cell>
          <cell r="D24491">
            <v>94587676</v>
          </cell>
        </row>
        <row r="24492">
          <cell r="C24492" t="str">
            <v>86913A79011-000</v>
          </cell>
          <cell r="D24492" t="str">
            <v>tbd</v>
          </cell>
        </row>
        <row r="24493">
          <cell r="C24493" t="str">
            <v>87001A80D04</v>
          </cell>
          <cell r="D24493">
            <v>94587677</v>
          </cell>
        </row>
        <row r="24494">
          <cell r="C24494" t="str">
            <v>87001A80D04-LG8</v>
          </cell>
          <cell r="D24494">
            <v>94587678</v>
          </cell>
        </row>
        <row r="24495">
          <cell r="C24495" t="str">
            <v>87001A80D04-LG9</v>
          </cell>
          <cell r="D24495">
            <v>94587679</v>
          </cell>
        </row>
        <row r="24496">
          <cell r="C24496" t="str">
            <v>87001A80D04-LJ1</v>
          </cell>
          <cell r="D24496">
            <v>94587680</v>
          </cell>
        </row>
        <row r="24497">
          <cell r="C24497" t="str">
            <v>87001A80D04-LK0</v>
          </cell>
          <cell r="D24497">
            <v>94587681</v>
          </cell>
        </row>
        <row r="24498">
          <cell r="C24498" t="str">
            <v>87001A80D04-LK1</v>
          </cell>
          <cell r="D24498">
            <v>94587682</v>
          </cell>
        </row>
        <row r="24499">
          <cell r="C24499" t="str">
            <v>87001A80D04-LK3</v>
          </cell>
          <cell r="D24499">
            <v>94587683</v>
          </cell>
        </row>
        <row r="24500">
          <cell r="C24500" t="str">
            <v>87001A80D32</v>
          </cell>
          <cell r="D24500">
            <v>94587684</v>
          </cell>
        </row>
        <row r="24501">
          <cell r="C24501" t="str">
            <v>87001A80D32-LG9</v>
          </cell>
          <cell r="D24501">
            <v>94587685</v>
          </cell>
        </row>
        <row r="24502">
          <cell r="C24502" t="str">
            <v>87001A80D32-LJ1</v>
          </cell>
          <cell r="D24502">
            <v>94587686</v>
          </cell>
        </row>
        <row r="24503">
          <cell r="C24503" t="str">
            <v>87001A80D32-LK1</v>
          </cell>
          <cell r="D24503">
            <v>94587687</v>
          </cell>
        </row>
        <row r="24504">
          <cell r="C24504" t="str">
            <v>87001A85D01</v>
          </cell>
          <cell r="D24504">
            <v>94587688</v>
          </cell>
        </row>
        <row r="24505">
          <cell r="C24505" t="str">
            <v>87001A85D01-LH4</v>
          </cell>
          <cell r="D24505">
            <v>94587689</v>
          </cell>
        </row>
        <row r="24506">
          <cell r="C24506" t="str">
            <v>87001A85D01-LK0</v>
          </cell>
          <cell r="D24506">
            <v>94587690</v>
          </cell>
        </row>
        <row r="24507">
          <cell r="C24507" t="str">
            <v>87001A85D03</v>
          </cell>
          <cell r="D24507">
            <v>94587691</v>
          </cell>
        </row>
        <row r="24508">
          <cell r="C24508" t="str">
            <v>87001A85D03-LK1</v>
          </cell>
          <cell r="D24508">
            <v>94587692</v>
          </cell>
        </row>
        <row r="24509">
          <cell r="C24509" t="str">
            <v>87001A85D20</v>
          </cell>
          <cell r="D24509">
            <v>94587693</v>
          </cell>
        </row>
        <row r="24510">
          <cell r="C24510" t="str">
            <v>87001A85D20-LH4</v>
          </cell>
          <cell r="D24510">
            <v>94587694</v>
          </cell>
        </row>
        <row r="24511">
          <cell r="C24511" t="str">
            <v>87001A85D20-LH5</v>
          </cell>
          <cell r="D24511">
            <v>94587695</v>
          </cell>
        </row>
        <row r="24512">
          <cell r="C24512" t="str">
            <v>87001A85D20-LK0</v>
          </cell>
          <cell r="D24512">
            <v>94587696</v>
          </cell>
        </row>
        <row r="24513">
          <cell r="C24513" t="str">
            <v>87001A85D20-LK1</v>
          </cell>
          <cell r="D24513">
            <v>94587697</v>
          </cell>
        </row>
        <row r="24514">
          <cell r="C24514" t="str">
            <v>87001A85D20-LK3</v>
          </cell>
          <cell r="D24514">
            <v>94587698</v>
          </cell>
        </row>
        <row r="24515">
          <cell r="C24515" t="str">
            <v>87002A80D04</v>
          </cell>
          <cell r="D24515">
            <v>94587699</v>
          </cell>
        </row>
        <row r="24516">
          <cell r="C24516" t="str">
            <v>87002A80D04-LG8</v>
          </cell>
          <cell r="D24516">
            <v>94587700</v>
          </cell>
        </row>
        <row r="24517">
          <cell r="C24517" t="str">
            <v>87002A80D04-LG9</v>
          </cell>
          <cell r="D24517">
            <v>94587701</v>
          </cell>
        </row>
        <row r="24518">
          <cell r="C24518" t="str">
            <v>87002A80D04-LJ1</v>
          </cell>
          <cell r="D24518">
            <v>94587702</v>
          </cell>
        </row>
        <row r="24519">
          <cell r="C24519" t="str">
            <v>87002A80D04-LK0</v>
          </cell>
          <cell r="D24519">
            <v>94587703</v>
          </cell>
        </row>
        <row r="24520">
          <cell r="C24520" t="str">
            <v>87002A80D04-LK1</v>
          </cell>
          <cell r="D24520">
            <v>94587704</v>
          </cell>
        </row>
        <row r="24521">
          <cell r="C24521" t="str">
            <v>87002A80D04-LK3</v>
          </cell>
          <cell r="D24521">
            <v>94587705</v>
          </cell>
        </row>
        <row r="24522">
          <cell r="C24522" t="str">
            <v>87002A80D32</v>
          </cell>
          <cell r="D24522">
            <v>94587706</v>
          </cell>
        </row>
        <row r="24523">
          <cell r="C24523" t="str">
            <v>87002A80D32-LG9</v>
          </cell>
          <cell r="D24523">
            <v>94587707</v>
          </cell>
        </row>
        <row r="24524">
          <cell r="C24524" t="str">
            <v>87002A80D32-LJ1</v>
          </cell>
          <cell r="D24524">
            <v>94587708</v>
          </cell>
        </row>
        <row r="24525">
          <cell r="C24525" t="str">
            <v>87002A80D32-LK1</v>
          </cell>
          <cell r="D24525">
            <v>94587709</v>
          </cell>
        </row>
        <row r="24526">
          <cell r="C24526" t="str">
            <v>87011U83D00</v>
          </cell>
          <cell r="D24526">
            <v>96915853</v>
          </cell>
        </row>
        <row r="24527">
          <cell r="C24527" t="str">
            <v>87011U83D00</v>
          </cell>
          <cell r="D24527">
            <v>95995003</v>
          </cell>
        </row>
        <row r="24528">
          <cell r="C24528" t="str">
            <v>87011U83D00</v>
          </cell>
          <cell r="D24528">
            <v>96915853</v>
          </cell>
        </row>
        <row r="24529">
          <cell r="C24529" t="str">
            <v>87021U83D00</v>
          </cell>
          <cell r="D24529">
            <v>96915863</v>
          </cell>
        </row>
        <row r="24530">
          <cell r="C24530" t="str">
            <v>87021U83D00</v>
          </cell>
          <cell r="D24530">
            <v>96915863</v>
          </cell>
        </row>
        <row r="24531">
          <cell r="C24531" t="str">
            <v>870S1A80D03</v>
          </cell>
          <cell r="D24531">
            <v>94587710</v>
          </cell>
        </row>
        <row r="24532">
          <cell r="C24532" t="str">
            <v>870S1A80D03-LG8</v>
          </cell>
          <cell r="D24532">
            <v>94587711</v>
          </cell>
        </row>
        <row r="24533">
          <cell r="C24533" t="str">
            <v>870S1A80D03-LG9</v>
          </cell>
          <cell r="D24533">
            <v>94587712</v>
          </cell>
        </row>
        <row r="24534">
          <cell r="C24534" t="str">
            <v>870S1A80D03-LJ1</v>
          </cell>
          <cell r="D24534">
            <v>94587713</v>
          </cell>
        </row>
        <row r="24535">
          <cell r="C24535" t="str">
            <v>870S1A80D03-LK0</v>
          </cell>
          <cell r="D24535">
            <v>94587714</v>
          </cell>
        </row>
        <row r="24536">
          <cell r="C24536" t="str">
            <v>870S1A80D03-LK1</v>
          </cell>
          <cell r="D24536">
            <v>94587715</v>
          </cell>
        </row>
        <row r="24537">
          <cell r="C24537" t="str">
            <v>870S1A80D03-LK3</v>
          </cell>
          <cell r="D24537">
            <v>94587716</v>
          </cell>
        </row>
        <row r="24538">
          <cell r="C24538" t="str">
            <v>870S1A85D20</v>
          </cell>
          <cell r="D24538">
            <v>94587717</v>
          </cell>
        </row>
        <row r="24539">
          <cell r="C24539" t="str">
            <v>870S1A85D20-LH4</v>
          </cell>
          <cell r="D24539">
            <v>94587718</v>
          </cell>
        </row>
        <row r="24540">
          <cell r="C24540" t="str">
            <v>870S1A85D20-LH5</v>
          </cell>
          <cell r="D24540">
            <v>94587719</v>
          </cell>
        </row>
        <row r="24541">
          <cell r="C24541" t="str">
            <v>870S1A85D20-LK0</v>
          </cell>
          <cell r="D24541">
            <v>94587720</v>
          </cell>
        </row>
        <row r="24542">
          <cell r="C24542" t="str">
            <v>870S1A85D20-LK3</v>
          </cell>
          <cell r="D24542">
            <v>94587721</v>
          </cell>
        </row>
        <row r="24543">
          <cell r="C24543" t="str">
            <v>870S1A85D30</v>
          </cell>
          <cell r="D24543">
            <v>94587722</v>
          </cell>
        </row>
        <row r="24544">
          <cell r="C24544" t="str">
            <v>870S1A85D30-LK1</v>
          </cell>
          <cell r="D24544">
            <v>94587723</v>
          </cell>
        </row>
        <row r="24545">
          <cell r="C24545" t="str">
            <v>870S2A80D03</v>
          </cell>
          <cell r="D24545">
            <v>94587724</v>
          </cell>
        </row>
        <row r="24546">
          <cell r="C24546" t="str">
            <v>870S2A80D03-LG8</v>
          </cell>
          <cell r="D24546">
            <v>94587725</v>
          </cell>
        </row>
        <row r="24547">
          <cell r="C24547" t="str">
            <v>870S2A80D03-LG9</v>
          </cell>
          <cell r="D24547">
            <v>94587726</v>
          </cell>
        </row>
        <row r="24548">
          <cell r="C24548" t="str">
            <v>870S2A80D03-LJ1</v>
          </cell>
          <cell r="D24548">
            <v>94587727</v>
          </cell>
        </row>
        <row r="24549">
          <cell r="C24549" t="str">
            <v>870S2A80D03-LK0</v>
          </cell>
          <cell r="D24549">
            <v>94587728</v>
          </cell>
        </row>
        <row r="24550">
          <cell r="C24550" t="str">
            <v>870S2A80D03-LK1</v>
          </cell>
          <cell r="D24550">
            <v>94587729</v>
          </cell>
        </row>
        <row r="24551">
          <cell r="C24551" t="str">
            <v>870S2A80D03-LK3</v>
          </cell>
          <cell r="D24551">
            <v>94587730</v>
          </cell>
        </row>
        <row r="24552">
          <cell r="C24552" t="str">
            <v>87101A78B21</v>
          </cell>
          <cell r="D24552">
            <v>94587731</v>
          </cell>
        </row>
        <row r="24553">
          <cell r="C24553" t="str">
            <v>87101A78B21-LF5</v>
          </cell>
          <cell r="D24553">
            <v>94587732</v>
          </cell>
        </row>
        <row r="24554">
          <cell r="C24554" t="str">
            <v>87101A78B30</v>
          </cell>
          <cell r="D24554">
            <v>94587733</v>
          </cell>
        </row>
        <row r="24555">
          <cell r="C24555" t="str">
            <v>87101A78B30-LF3</v>
          </cell>
          <cell r="D24555">
            <v>94587734</v>
          </cell>
        </row>
        <row r="24556">
          <cell r="C24556" t="str">
            <v>87101A78B40</v>
          </cell>
          <cell r="D24556">
            <v>94587735</v>
          </cell>
        </row>
        <row r="24557">
          <cell r="C24557" t="str">
            <v>87101A78B40-LF4</v>
          </cell>
          <cell r="D24557">
            <v>94587736</v>
          </cell>
        </row>
        <row r="24558">
          <cell r="C24558" t="str">
            <v>87101A78B50</v>
          </cell>
          <cell r="D24558">
            <v>94587737</v>
          </cell>
        </row>
        <row r="24559">
          <cell r="C24559" t="str">
            <v>87101A78B50-LF6</v>
          </cell>
          <cell r="D24559">
            <v>94587738</v>
          </cell>
        </row>
        <row r="24560">
          <cell r="C24560" t="str">
            <v>87101A80D03</v>
          </cell>
          <cell r="D24560">
            <v>94587739</v>
          </cell>
        </row>
        <row r="24561">
          <cell r="C24561" t="str">
            <v>87101A80D03-LG8</v>
          </cell>
          <cell r="D24561">
            <v>94587740</v>
          </cell>
        </row>
        <row r="24562">
          <cell r="C24562" t="str">
            <v>87101A80D03-LG9</v>
          </cell>
          <cell r="D24562">
            <v>94587741</v>
          </cell>
        </row>
        <row r="24563">
          <cell r="C24563" t="str">
            <v>87101A80D03-LJ1</v>
          </cell>
          <cell r="D24563">
            <v>94587742</v>
          </cell>
        </row>
        <row r="24564">
          <cell r="C24564" t="str">
            <v>87101A80D03-LK0</v>
          </cell>
          <cell r="D24564">
            <v>94587743</v>
          </cell>
        </row>
        <row r="24565">
          <cell r="C24565" t="str">
            <v>87101A80D03-LK1</v>
          </cell>
          <cell r="D24565">
            <v>94587744</v>
          </cell>
        </row>
        <row r="24566">
          <cell r="C24566" t="str">
            <v>87101A80D03-LK3</v>
          </cell>
          <cell r="D24566">
            <v>94587745</v>
          </cell>
        </row>
        <row r="24567">
          <cell r="C24567" t="str">
            <v>87101A85D00</v>
          </cell>
          <cell r="D24567">
            <v>94587746</v>
          </cell>
        </row>
        <row r="24568">
          <cell r="C24568" t="str">
            <v>87101A85D00-LH4</v>
          </cell>
          <cell r="D24568">
            <v>94587747</v>
          </cell>
        </row>
        <row r="24569">
          <cell r="C24569" t="str">
            <v>87101A85D00-LH5</v>
          </cell>
          <cell r="D24569">
            <v>94587748</v>
          </cell>
        </row>
        <row r="24570">
          <cell r="C24570" t="str">
            <v>87101A85D00-LK0</v>
          </cell>
          <cell r="D24570">
            <v>94587749</v>
          </cell>
        </row>
        <row r="24571">
          <cell r="C24571" t="str">
            <v>87101A85D00-LK1</v>
          </cell>
          <cell r="D24571">
            <v>94587750</v>
          </cell>
        </row>
        <row r="24572">
          <cell r="C24572" t="str">
            <v>87101A85D00-LK3</v>
          </cell>
          <cell r="D24572">
            <v>94587751</v>
          </cell>
        </row>
        <row r="24573">
          <cell r="C24573" t="str">
            <v>87101UV4A20</v>
          </cell>
          <cell r="D24573">
            <v>96914683</v>
          </cell>
        </row>
        <row r="24574">
          <cell r="C24574" t="str">
            <v>87101-V3L00</v>
          </cell>
          <cell r="D24574">
            <v>96915965</v>
          </cell>
        </row>
        <row r="24575">
          <cell r="C24575" t="str">
            <v>87101-V3LU20</v>
          </cell>
          <cell r="D24575">
            <v>96915966</v>
          </cell>
        </row>
        <row r="24576">
          <cell r="C24576" t="str">
            <v>87101-V3LU20</v>
          </cell>
          <cell r="D24576">
            <v>96915966</v>
          </cell>
        </row>
        <row r="24577">
          <cell r="C24577" t="str">
            <v>87102A80D03</v>
          </cell>
          <cell r="D24577">
            <v>94587752</v>
          </cell>
        </row>
        <row r="24578">
          <cell r="C24578" t="str">
            <v>87102A80D03-LG8</v>
          </cell>
          <cell r="D24578">
            <v>94587753</v>
          </cell>
        </row>
        <row r="24579">
          <cell r="C24579" t="str">
            <v>87102A80D03-LG9</v>
          </cell>
          <cell r="D24579">
            <v>94587754</v>
          </cell>
        </row>
        <row r="24580">
          <cell r="C24580" t="str">
            <v>87102A80D03-LJ1</v>
          </cell>
          <cell r="D24580">
            <v>94587755</v>
          </cell>
        </row>
        <row r="24581">
          <cell r="C24581" t="str">
            <v>87102A80D03-LK0</v>
          </cell>
          <cell r="D24581">
            <v>94587756</v>
          </cell>
        </row>
        <row r="24582">
          <cell r="C24582" t="str">
            <v>87102A80D03-LK1</v>
          </cell>
          <cell r="D24582">
            <v>94587757</v>
          </cell>
        </row>
        <row r="24583">
          <cell r="C24583" t="str">
            <v>87102A80D03-LK3</v>
          </cell>
          <cell r="D24583">
            <v>94587758</v>
          </cell>
        </row>
        <row r="24584">
          <cell r="C24584" t="str">
            <v>87110U83D00</v>
          </cell>
          <cell r="D24584">
            <v>96915857</v>
          </cell>
        </row>
        <row r="24585">
          <cell r="C24585" t="str">
            <v>87110U83D00</v>
          </cell>
          <cell r="D24585">
            <v>96915857</v>
          </cell>
        </row>
        <row r="24586">
          <cell r="C24586" t="str">
            <v>87110U83D10</v>
          </cell>
          <cell r="D24586">
            <v>96915860</v>
          </cell>
        </row>
        <row r="24587">
          <cell r="C24587" t="str">
            <v>87110UV4A20</v>
          </cell>
          <cell r="D24587">
            <v>96914684</v>
          </cell>
        </row>
        <row r="24588">
          <cell r="C24588" t="str">
            <v>87115U83D00</v>
          </cell>
          <cell r="D24588">
            <v>96915867</v>
          </cell>
        </row>
        <row r="24589">
          <cell r="C24589" t="str">
            <v>87115U83D00</v>
          </cell>
          <cell r="D24589">
            <v>96915867</v>
          </cell>
        </row>
        <row r="24590">
          <cell r="C24590" t="str">
            <v>87115U83D10</v>
          </cell>
          <cell r="D24590">
            <v>96915870</v>
          </cell>
        </row>
        <row r="24591">
          <cell r="C24591" t="str">
            <v>87120U83D00</v>
          </cell>
          <cell r="D24591">
            <v>96915854</v>
          </cell>
        </row>
        <row r="24592">
          <cell r="C24592" t="str">
            <v>87125U83D00</v>
          </cell>
          <cell r="D24592">
            <v>96915864</v>
          </cell>
        </row>
        <row r="24593">
          <cell r="C24593" t="str">
            <v>871S1A78B00-LF3</v>
          </cell>
          <cell r="D24593" t="str">
            <v>tbd</v>
          </cell>
        </row>
        <row r="24594">
          <cell r="C24594" t="str">
            <v>871S1A78B01</v>
          </cell>
          <cell r="D24594">
            <v>94587759</v>
          </cell>
        </row>
        <row r="24595">
          <cell r="C24595" t="str">
            <v>871S1A78B01-LF3</v>
          </cell>
          <cell r="D24595">
            <v>94587760</v>
          </cell>
        </row>
        <row r="24596">
          <cell r="C24596" t="str">
            <v>871S1A78B10-LF4</v>
          </cell>
          <cell r="D24596" t="str">
            <v>tbd</v>
          </cell>
        </row>
        <row r="24597">
          <cell r="C24597" t="str">
            <v>871S1A78B11</v>
          </cell>
          <cell r="D24597">
            <v>94587761</v>
          </cell>
        </row>
        <row r="24598">
          <cell r="C24598" t="str">
            <v>871S1A78B11-LF4</v>
          </cell>
          <cell r="D24598">
            <v>94587762</v>
          </cell>
        </row>
        <row r="24599">
          <cell r="C24599" t="str">
            <v>871S1A78B21</v>
          </cell>
          <cell r="D24599">
            <v>94587763</v>
          </cell>
        </row>
        <row r="24600">
          <cell r="C24600" t="str">
            <v>871S1A78B21-LF5</v>
          </cell>
          <cell r="D24600">
            <v>94587764</v>
          </cell>
        </row>
        <row r="24601">
          <cell r="C24601" t="str">
            <v>871S1A78B50</v>
          </cell>
          <cell r="D24601">
            <v>94587765</v>
          </cell>
        </row>
        <row r="24602">
          <cell r="C24602" t="str">
            <v>871S1A78B50-LF6</v>
          </cell>
          <cell r="D24602">
            <v>94587766</v>
          </cell>
        </row>
        <row r="24603">
          <cell r="C24603" t="str">
            <v>871S2A78B21</v>
          </cell>
          <cell r="D24603">
            <v>94587767</v>
          </cell>
        </row>
        <row r="24604">
          <cell r="C24604" t="str">
            <v>871S2A78B21-LF5</v>
          </cell>
          <cell r="D24604">
            <v>94587768</v>
          </cell>
        </row>
        <row r="24605">
          <cell r="C24605" t="str">
            <v>87210A80D02</v>
          </cell>
          <cell r="D24605">
            <v>94587769</v>
          </cell>
        </row>
        <row r="24606">
          <cell r="C24606" t="str">
            <v>87210A80D02-5SF</v>
          </cell>
          <cell r="D24606">
            <v>94587770</v>
          </cell>
        </row>
        <row r="24607">
          <cell r="C24607" t="str">
            <v>87221A80D00</v>
          </cell>
          <cell r="D24607">
            <v>94587771</v>
          </cell>
        </row>
        <row r="24608">
          <cell r="C24608" t="str">
            <v>87221A80D00-5SF</v>
          </cell>
          <cell r="D24608">
            <v>94587772</v>
          </cell>
        </row>
        <row r="24609">
          <cell r="C24609" t="str">
            <v>87222A80D00</v>
          </cell>
          <cell r="D24609">
            <v>94587773</v>
          </cell>
        </row>
        <row r="24610">
          <cell r="C24610" t="str">
            <v>87222A80D00-5SF</v>
          </cell>
          <cell r="D24610">
            <v>94587774</v>
          </cell>
        </row>
        <row r="24611">
          <cell r="C24611" t="str">
            <v>87260A80D00</v>
          </cell>
          <cell r="D24611">
            <v>94587775</v>
          </cell>
        </row>
        <row r="24612">
          <cell r="C24612" t="str">
            <v>87280A80D01</v>
          </cell>
          <cell r="D24612">
            <v>94587776</v>
          </cell>
        </row>
        <row r="24613">
          <cell r="C24613" t="str">
            <v>87296A80D00</v>
          </cell>
          <cell r="D24613">
            <v>94587777</v>
          </cell>
        </row>
        <row r="24614">
          <cell r="C24614" t="str">
            <v>87296A80D00-5SF</v>
          </cell>
          <cell r="D24614">
            <v>94587778</v>
          </cell>
        </row>
        <row r="24615">
          <cell r="C24615" t="str">
            <v>87297A80D10</v>
          </cell>
          <cell r="D24615">
            <v>94587779</v>
          </cell>
        </row>
        <row r="24616">
          <cell r="C24616" t="str">
            <v>87297A80D10-5SF</v>
          </cell>
          <cell r="D24616">
            <v>94587780</v>
          </cell>
        </row>
        <row r="24617">
          <cell r="C24617" t="str">
            <v>87301A78B01</v>
          </cell>
          <cell r="D24617">
            <v>94587781</v>
          </cell>
        </row>
        <row r="24618">
          <cell r="C24618" t="str">
            <v>87301A78B01-LF5</v>
          </cell>
          <cell r="D24618">
            <v>94587782</v>
          </cell>
        </row>
        <row r="24619">
          <cell r="C24619" t="str">
            <v>87301A78B21</v>
          </cell>
          <cell r="D24619">
            <v>94587783</v>
          </cell>
        </row>
        <row r="24620">
          <cell r="C24620" t="str">
            <v>87301A78B21-LF5</v>
          </cell>
          <cell r="D24620">
            <v>94587784</v>
          </cell>
        </row>
        <row r="24621">
          <cell r="C24621" t="str">
            <v>87301A78B30</v>
          </cell>
          <cell r="D24621">
            <v>94587785</v>
          </cell>
        </row>
        <row r="24622">
          <cell r="C24622" t="str">
            <v>87301A78B30-LF3</v>
          </cell>
          <cell r="D24622">
            <v>94587786</v>
          </cell>
        </row>
        <row r="24623">
          <cell r="C24623" t="str">
            <v>87301A78B50</v>
          </cell>
          <cell r="D24623">
            <v>94587787</v>
          </cell>
        </row>
        <row r="24624">
          <cell r="C24624" t="str">
            <v>87301A78B50-LF6</v>
          </cell>
          <cell r="D24624">
            <v>94587788</v>
          </cell>
        </row>
        <row r="24625">
          <cell r="C24625" t="str">
            <v>87301A78B70</v>
          </cell>
          <cell r="D24625">
            <v>94587789</v>
          </cell>
        </row>
        <row r="24626">
          <cell r="C24626" t="str">
            <v>87301A78B70-LF4</v>
          </cell>
          <cell r="D24626">
            <v>94587790</v>
          </cell>
        </row>
        <row r="24627">
          <cell r="C24627" t="str">
            <v>87301A80D03</v>
          </cell>
          <cell r="D24627">
            <v>94587791</v>
          </cell>
        </row>
        <row r="24628">
          <cell r="C24628" t="str">
            <v>87301A80D03-LG8</v>
          </cell>
          <cell r="D24628">
            <v>94587792</v>
          </cell>
        </row>
        <row r="24629">
          <cell r="C24629" t="str">
            <v>87301A80D03-LG9</v>
          </cell>
          <cell r="D24629">
            <v>94587793</v>
          </cell>
        </row>
        <row r="24630">
          <cell r="C24630" t="str">
            <v>87301A80D03-LJ1</v>
          </cell>
          <cell r="D24630">
            <v>94587794</v>
          </cell>
        </row>
        <row r="24631">
          <cell r="C24631" t="str">
            <v>87301A80D03-LK0</v>
          </cell>
          <cell r="D24631">
            <v>94587795</v>
          </cell>
        </row>
        <row r="24632">
          <cell r="C24632" t="str">
            <v>87301A80D03-LK1</v>
          </cell>
          <cell r="D24632">
            <v>94587796</v>
          </cell>
        </row>
        <row r="24633">
          <cell r="C24633" t="str">
            <v>87301A80D03-LK3</v>
          </cell>
          <cell r="D24633">
            <v>94587797</v>
          </cell>
        </row>
        <row r="24634">
          <cell r="C24634" t="str">
            <v>87301A80D31</v>
          </cell>
          <cell r="D24634">
            <v>94587798</v>
          </cell>
        </row>
        <row r="24635">
          <cell r="C24635" t="str">
            <v>87301A80D31-LG9</v>
          </cell>
          <cell r="D24635">
            <v>94587799</v>
          </cell>
        </row>
        <row r="24636">
          <cell r="C24636" t="str">
            <v>87301A80D31-LJ1</v>
          </cell>
          <cell r="D24636">
            <v>94587800</v>
          </cell>
        </row>
        <row r="24637">
          <cell r="C24637" t="str">
            <v>87301A80D31-LK1</v>
          </cell>
          <cell r="D24637">
            <v>94587801</v>
          </cell>
        </row>
        <row r="24638">
          <cell r="C24638" t="str">
            <v>87301A85D01</v>
          </cell>
          <cell r="D24638">
            <v>94587802</v>
          </cell>
        </row>
        <row r="24639">
          <cell r="C24639" t="str">
            <v>87301A85D01-LH4</v>
          </cell>
          <cell r="D24639">
            <v>94587803</v>
          </cell>
        </row>
        <row r="24640">
          <cell r="C24640" t="str">
            <v>87301A85D01-LH5</v>
          </cell>
          <cell r="D24640">
            <v>94587804</v>
          </cell>
        </row>
        <row r="24641">
          <cell r="C24641" t="str">
            <v>87301A85D01-LK0</v>
          </cell>
          <cell r="D24641">
            <v>94587805</v>
          </cell>
        </row>
        <row r="24642">
          <cell r="C24642" t="str">
            <v>87301A85D03</v>
          </cell>
          <cell r="D24642">
            <v>94587806</v>
          </cell>
        </row>
        <row r="24643">
          <cell r="C24643" t="str">
            <v>87301A85D03-LK1</v>
          </cell>
          <cell r="D24643">
            <v>94587807</v>
          </cell>
        </row>
        <row r="24644">
          <cell r="C24644" t="str">
            <v>87301A85D20</v>
          </cell>
          <cell r="D24644">
            <v>94587808</v>
          </cell>
        </row>
        <row r="24645">
          <cell r="C24645" t="str">
            <v>87301A85D20-LH4</v>
          </cell>
          <cell r="D24645">
            <v>94587809</v>
          </cell>
        </row>
        <row r="24646">
          <cell r="C24646" t="str">
            <v>87301A85D20-LH5</v>
          </cell>
          <cell r="D24646">
            <v>94587810</v>
          </cell>
        </row>
        <row r="24647">
          <cell r="C24647" t="str">
            <v>87301A85D20-LK0</v>
          </cell>
          <cell r="D24647">
            <v>94587811</v>
          </cell>
        </row>
        <row r="24648">
          <cell r="C24648" t="str">
            <v>87301A85D20-LK3</v>
          </cell>
          <cell r="D24648">
            <v>94587812</v>
          </cell>
        </row>
        <row r="24649">
          <cell r="C24649" t="str">
            <v>87301A85D30</v>
          </cell>
          <cell r="D24649">
            <v>94587813</v>
          </cell>
        </row>
        <row r="24650">
          <cell r="C24650" t="str">
            <v>87301A85D30-LK1</v>
          </cell>
          <cell r="D24650">
            <v>94587814</v>
          </cell>
        </row>
        <row r="24651">
          <cell r="C24651" t="str">
            <v>87301UV4A20</v>
          </cell>
          <cell r="D24651">
            <v>96914685</v>
          </cell>
        </row>
        <row r="24652">
          <cell r="C24652" t="str">
            <v>87301-V3L00</v>
          </cell>
          <cell r="D24652">
            <v>96915967</v>
          </cell>
        </row>
        <row r="24653">
          <cell r="C24653" t="str">
            <v>87301-V3LU20</v>
          </cell>
          <cell r="D24653">
            <v>96915968</v>
          </cell>
        </row>
        <row r="24654">
          <cell r="C24654" t="str">
            <v>87301-V3LU20</v>
          </cell>
          <cell r="D24654">
            <v>96915968</v>
          </cell>
        </row>
        <row r="24655">
          <cell r="C24655" t="str">
            <v>87302A80D03</v>
          </cell>
          <cell r="D24655">
            <v>94587815</v>
          </cell>
        </row>
        <row r="24656">
          <cell r="C24656" t="str">
            <v>87302A80D03-LG8</v>
          </cell>
          <cell r="D24656">
            <v>94587816</v>
          </cell>
        </row>
        <row r="24657">
          <cell r="C24657" t="str">
            <v>87302A80D03-LG9</v>
          </cell>
          <cell r="D24657">
            <v>94587817</v>
          </cell>
        </row>
        <row r="24658">
          <cell r="C24658" t="str">
            <v>87302A80D03-LJ1</v>
          </cell>
          <cell r="D24658">
            <v>94587818</v>
          </cell>
        </row>
        <row r="24659">
          <cell r="C24659" t="str">
            <v>87302A80D03-LK0</v>
          </cell>
          <cell r="D24659">
            <v>94587819</v>
          </cell>
        </row>
        <row r="24660">
          <cell r="C24660" t="str">
            <v>87302A80D03-LK1</v>
          </cell>
          <cell r="D24660">
            <v>94587820</v>
          </cell>
        </row>
        <row r="24661">
          <cell r="C24661" t="str">
            <v>87302A80D03-LK3</v>
          </cell>
          <cell r="D24661">
            <v>94587821</v>
          </cell>
        </row>
        <row r="24662">
          <cell r="C24662" t="str">
            <v>87302A80D31</v>
          </cell>
          <cell r="D24662">
            <v>94587822</v>
          </cell>
        </row>
        <row r="24663">
          <cell r="C24663" t="str">
            <v>87302A80D31-LG9</v>
          </cell>
          <cell r="D24663">
            <v>94587823</v>
          </cell>
        </row>
        <row r="24664">
          <cell r="C24664" t="str">
            <v>87302A80D31-LJ1</v>
          </cell>
          <cell r="D24664">
            <v>94587824</v>
          </cell>
        </row>
        <row r="24665">
          <cell r="C24665" t="str">
            <v>87302A80D31-LK1</v>
          </cell>
          <cell r="D24665">
            <v>94587825</v>
          </cell>
        </row>
        <row r="24666">
          <cell r="C24666" t="str">
            <v>87310UV4A20</v>
          </cell>
          <cell r="D24666">
            <v>96914686</v>
          </cell>
        </row>
        <row r="24667">
          <cell r="C24667" t="str">
            <v>87332-V3L00</v>
          </cell>
          <cell r="D24667">
            <v>96915969</v>
          </cell>
        </row>
        <row r="24668">
          <cell r="C24668" t="str">
            <v>87332-V3L20</v>
          </cell>
          <cell r="D24668">
            <v>96915970</v>
          </cell>
        </row>
        <row r="24669">
          <cell r="C24669" t="str">
            <v>87341-67000</v>
          </cell>
          <cell r="D24669">
            <v>94587826</v>
          </cell>
        </row>
        <row r="24670">
          <cell r="C24670" t="str">
            <v>87400A78B01-F</v>
          </cell>
          <cell r="D24670">
            <v>94587827</v>
          </cell>
        </row>
        <row r="24671">
          <cell r="C24671" t="str">
            <v>87410-70B42</v>
          </cell>
          <cell r="D24671">
            <v>94587828</v>
          </cell>
        </row>
        <row r="24672">
          <cell r="C24672" t="str">
            <v>87410-70B42-5SM</v>
          </cell>
          <cell r="D24672">
            <v>94587829</v>
          </cell>
        </row>
        <row r="24673">
          <cell r="C24673" t="str">
            <v>87410A70B21-5SM</v>
          </cell>
          <cell r="D24673" t="str">
            <v>tbd</v>
          </cell>
        </row>
        <row r="24674">
          <cell r="C24674" t="str">
            <v>87410A70B22</v>
          </cell>
          <cell r="D24674">
            <v>94587830</v>
          </cell>
        </row>
        <row r="24675">
          <cell r="C24675" t="str">
            <v>87410A70B22-5SM</v>
          </cell>
          <cell r="D24675">
            <v>94587831</v>
          </cell>
        </row>
        <row r="24676">
          <cell r="C24676" t="str">
            <v>87410A70B34</v>
          </cell>
          <cell r="D24676">
            <v>94587832</v>
          </cell>
        </row>
        <row r="24677">
          <cell r="C24677" t="str">
            <v>87410A70B34-5SM</v>
          </cell>
          <cell r="D24677">
            <v>94587833</v>
          </cell>
        </row>
        <row r="24678">
          <cell r="C24678" t="str">
            <v>87430A70B06</v>
          </cell>
          <cell r="D24678">
            <v>94587834</v>
          </cell>
        </row>
        <row r="24679">
          <cell r="C24679" t="str">
            <v>87430A70B06-5SF</v>
          </cell>
          <cell r="D24679">
            <v>94587835</v>
          </cell>
        </row>
        <row r="24680">
          <cell r="C24680" t="str">
            <v>87432-70B10</v>
          </cell>
          <cell r="D24680">
            <v>94587836</v>
          </cell>
        </row>
        <row r="24681">
          <cell r="C24681" t="str">
            <v>87435A82001</v>
          </cell>
          <cell r="D24681">
            <v>94587837</v>
          </cell>
        </row>
        <row r="24682">
          <cell r="C24682" t="str">
            <v>87450A70B06</v>
          </cell>
          <cell r="D24682">
            <v>94587838</v>
          </cell>
        </row>
        <row r="24683">
          <cell r="C24683" t="str">
            <v>87450A70B06-5SF</v>
          </cell>
          <cell r="D24683">
            <v>94587839</v>
          </cell>
        </row>
        <row r="24684">
          <cell r="C24684" t="str">
            <v>87500UV4A00</v>
          </cell>
          <cell r="D24684">
            <v>96914687</v>
          </cell>
        </row>
        <row r="24685">
          <cell r="C24685" t="str">
            <v>87501UV4A00</v>
          </cell>
          <cell r="D24685">
            <v>96914688</v>
          </cell>
        </row>
        <row r="24686">
          <cell r="C24686" t="str">
            <v>87510UV4A00</v>
          </cell>
          <cell r="D24686">
            <v>96914689</v>
          </cell>
        </row>
        <row r="24687">
          <cell r="C24687" t="str">
            <v>87610A80D02</v>
          </cell>
          <cell r="D24687">
            <v>94587840</v>
          </cell>
        </row>
        <row r="24688">
          <cell r="C24688" t="str">
            <v>87610A80D02-5SF</v>
          </cell>
          <cell r="D24688">
            <v>94587841</v>
          </cell>
        </row>
        <row r="24689">
          <cell r="C24689" t="str">
            <v>87621A80D00</v>
          </cell>
          <cell r="D24689">
            <v>94587842</v>
          </cell>
        </row>
        <row r="24690">
          <cell r="C24690" t="str">
            <v>87621A80D00-5SF</v>
          </cell>
          <cell r="D24690">
            <v>94587843</v>
          </cell>
        </row>
        <row r="24691">
          <cell r="C24691" t="str">
            <v>87622A80D00</v>
          </cell>
          <cell r="D24691">
            <v>94587844</v>
          </cell>
        </row>
        <row r="24692">
          <cell r="C24692" t="str">
            <v>87622A80D00-5SF</v>
          </cell>
          <cell r="D24692">
            <v>94587845</v>
          </cell>
        </row>
        <row r="24693">
          <cell r="C24693" t="str">
            <v>87680A80D01</v>
          </cell>
          <cell r="D24693">
            <v>94587846</v>
          </cell>
        </row>
        <row r="24694">
          <cell r="C24694" t="str">
            <v>87696A80D00</v>
          </cell>
          <cell r="D24694">
            <v>94587847</v>
          </cell>
        </row>
        <row r="24695">
          <cell r="C24695" t="str">
            <v>87696A80D00-5SF</v>
          </cell>
          <cell r="D24695">
            <v>94587848</v>
          </cell>
        </row>
        <row r="24696">
          <cell r="C24696" t="str">
            <v>87697A80D10</v>
          </cell>
          <cell r="D24696">
            <v>94587849</v>
          </cell>
        </row>
        <row r="24697">
          <cell r="C24697" t="str">
            <v>87697A80D10-5SF</v>
          </cell>
          <cell r="D24697">
            <v>94587850</v>
          </cell>
        </row>
        <row r="24698">
          <cell r="C24698" t="str">
            <v>87700UV4A00</v>
          </cell>
          <cell r="D24698">
            <v>96914690</v>
          </cell>
        </row>
        <row r="24699">
          <cell r="C24699" t="str">
            <v>87701UV4A00</v>
          </cell>
          <cell r="D24699">
            <v>96914691</v>
          </cell>
        </row>
        <row r="24700">
          <cell r="C24700" t="str">
            <v>87710UV4A00</v>
          </cell>
          <cell r="D24700">
            <v>96914692</v>
          </cell>
        </row>
        <row r="24701">
          <cell r="C24701" t="str">
            <v>87830A80D02</v>
          </cell>
          <cell r="D24701">
            <v>94587851</v>
          </cell>
        </row>
        <row r="24702">
          <cell r="C24702" t="str">
            <v>87830A80D02-000</v>
          </cell>
          <cell r="D24702">
            <v>94587851</v>
          </cell>
        </row>
        <row r="24703">
          <cell r="C24703" t="str">
            <v>87830A80D11</v>
          </cell>
          <cell r="D24703">
            <v>94587852</v>
          </cell>
        </row>
        <row r="24704">
          <cell r="C24704" t="str">
            <v>87830A80D11-000</v>
          </cell>
          <cell r="D24704">
            <v>94587852</v>
          </cell>
        </row>
        <row r="24705">
          <cell r="C24705" t="str">
            <v>87830A85D01</v>
          </cell>
          <cell r="D24705">
            <v>94587853</v>
          </cell>
        </row>
        <row r="24706">
          <cell r="C24706" t="str">
            <v>87830U80D03</v>
          </cell>
          <cell r="D24706">
            <v>96915937</v>
          </cell>
        </row>
        <row r="24707">
          <cell r="C24707" t="str">
            <v>87850A78B00</v>
          </cell>
          <cell r="D24707">
            <v>94587854</v>
          </cell>
        </row>
        <row r="24708">
          <cell r="C24708" t="str">
            <v>87850A78B00-000</v>
          </cell>
          <cell r="D24708">
            <v>94587854</v>
          </cell>
        </row>
        <row r="24709">
          <cell r="C24709" t="str">
            <v>87851-78B00</v>
          </cell>
          <cell r="D24709">
            <v>94587855</v>
          </cell>
        </row>
        <row r="24710">
          <cell r="C24710" t="str">
            <v>87852-78B00</v>
          </cell>
          <cell r="D24710">
            <v>94587856</v>
          </cell>
        </row>
        <row r="24711">
          <cell r="C24711" t="str">
            <v>87870-78B00</v>
          </cell>
          <cell r="D24711">
            <v>94587857</v>
          </cell>
        </row>
        <row r="24712">
          <cell r="C24712" t="str">
            <v>87870-78B00-000</v>
          </cell>
          <cell r="D24712">
            <v>94587857</v>
          </cell>
        </row>
        <row r="24713">
          <cell r="C24713" t="str">
            <v>87871-78B00</v>
          </cell>
          <cell r="D24713">
            <v>94587858</v>
          </cell>
        </row>
        <row r="24714">
          <cell r="C24714" t="str">
            <v>87872-78B00</v>
          </cell>
          <cell r="D24714">
            <v>94587859</v>
          </cell>
        </row>
        <row r="24715">
          <cell r="C24715" t="str">
            <v>87880A80D30</v>
          </cell>
          <cell r="D24715">
            <v>94587860</v>
          </cell>
        </row>
        <row r="24716">
          <cell r="C24716" t="str">
            <v>87880A85500-F1</v>
          </cell>
          <cell r="D24716">
            <v>94587861</v>
          </cell>
        </row>
        <row r="24717">
          <cell r="C24717" t="str">
            <v>87950A78B00</v>
          </cell>
          <cell r="D24717">
            <v>94587862</v>
          </cell>
        </row>
        <row r="24718">
          <cell r="C24718" t="str">
            <v>87950A78B00-000</v>
          </cell>
          <cell r="D24718">
            <v>94587862</v>
          </cell>
        </row>
        <row r="24719">
          <cell r="C24719" t="str">
            <v>87951-78B00</v>
          </cell>
          <cell r="D24719">
            <v>94587863</v>
          </cell>
        </row>
        <row r="24720">
          <cell r="C24720" t="str">
            <v>87952-78B00</v>
          </cell>
          <cell r="D24720">
            <v>94587864</v>
          </cell>
        </row>
        <row r="24721">
          <cell r="C24721" t="str">
            <v>88001A80D03</v>
          </cell>
          <cell r="D24721">
            <v>94587865</v>
          </cell>
        </row>
        <row r="24722">
          <cell r="C24722" t="str">
            <v>88001A80D03-LG8</v>
          </cell>
          <cell r="D24722">
            <v>94587866</v>
          </cell>
        </row>
        <row r="24723">
          <cell r="C24723" t="str">
            <v>88001A80D03-LG9</v>
          </cell>
          <cell r="D24723">
            <v>94587867</v>
          </cell>
        </row>
        <row r="24724">
          <cell r="C24724" t="str">
            <v>88001A80D03-LJ1</v>
          </cell>
          <cell r="D24724">
            <v>94587868</v>
          </cell>
        </row>
        <row r="24725">
          <cell r="C24725" t="str">
            <v>88001A80D03-LK0</v>
          </cell>
          <cell r="D24725">
            <v>94587869</v>
          </cell>
        </row>
        <row r="24726">
          <cell r="C24726" t="str">
            <v>88001A80D03-LK1</v>
          </cell>
          <cell r="D24726">
            <v>94587870</v>
          </cell>
        </row>
        <row r="24727">
          <cell r="C24727" t="str">
            <v>88001A80D03-LK3</v>
          </cell>
          <cell r="D24727">
            <v>94587871</v>
          </cell>
        </row>
        <row r="24728">
          <cell r="C24728" t="str">
            <v>88001A80D32</v>
          </cell>
          <cell r="D24728">
            <v>94587872</v>
          </cell>
        </row>
        <row r="24729">
          <cell r="C24729" t="str">
            <v>88001A80D32-LG9</v>
          </cell>
          <cell r="D24729">
            <v>94587873</v>
          </cell>
        </row>
        <row r="24730">
          <cell r="C24730" t="str">
            <v>88001A80D32-LJ1</v>
          </cell>
          <cell r="D24730">
            <v>94587874</v>
          </cell>
        </row>
        <row r="24731">
          <cell r="C24731" t="str">
            <v>88001A80D32-LK1</v>
          </cell>
          <cell r="D24731">
            <v>94587875</v>
          </cell>
        </row>
        <row r="24732">
          <cell r="C24732" t="str">
            <v>88011U83D00</v>
          </cell>
          <cell r="D24732">
            <v>96915873</v>
          </cell>
        </row>
        <row r="24733">
          <cell r="C24733" t="str">
            <v>88011U83D00</v>
          </cell>
          <cell r="D24733">
            <v>96915873</v>
          </cell>
        </row>
        <row r="24734">
          <cell r="C24734" t="str">
            <v>880S1A80D03</v>
          </cell>
          <cell r="D24734">
            <v>94587876</v>
          </cell>
        </row>
        <row r="24735">
          <cell r="C24735" t="str">
            <v>880S1A80D03-LG8</v>
          </cell>
          <cell r="D24735">
            <v>94587877</v>
          </cell>
        </row>
        <row r="24736">
          <cell r="C24736" t="str">
            <v>880S1A80D03-LG9</v>
          </cell>
          <cell r="D24736">
            <v>94587878</v>
          </cell>
        </row>
        <row r="24737">
          <cell r="C24737" t="str">
            <v>880S1A80D03-LJ1</v>
          </cell>
          <cell r="D24737">
            <v>94587879</v>
          </cell>
        </row>
        <row r="24738">
          <cell r="C24738" t="str">
            <v>880S1A80D03-LK0</v>
          </cell>
          <cell r="D24738">
            <v>94587880</v>
          </cell>
        </row>
        <row r="24739">
          <cell r="C24739" t="str">
            <v>880S1A80D03-LK1</v>
          </cell>
          <cell r="D24739">
            <v>94587881</v>
          </cell>
        </row>
        <row r="24740">
          <cell r="C24740" t="str">
            <v>880S1A80D03-LK3</v>
          </cell>
          <cell r="D24740">
            <v>94587882</v>
          </cell>
        </row>
        <row r="24741">
          <cell r="C24741" t="str">
            <v>880S1A80D32</v>
          </cell>
          <cell r="D24741">
            <v>94587883</v>
          </cell>
        </row>
        <row r="24742">
          <cell r="C24742" t="str">
            <v>880S1A80D32-LG9</v>
          </cell>
          <cell r="D24742">
            <v>94587884</v>
          </cell>
        </row>
        <row r="24743">
          <cell r="C24743" t="str">
            <v>880S1A80D32-LK1</v>
          </cell>
          <cell r="D24743">
            <v>94587885</v>
          </cell>
        </row>
        <row r="24744">
          <cell r="C24744" t="str">
            <v>88101A80D02</v>
          </cell>
          <cell r="D24744">
            <v>94587886</v>
          </cell>
        </row>
        <row r="24745">
          <cell r="C24745" t="str">
            <v>88101A80D02-LG8</v>
          </cell>
          <cell r="D24745">
            <v>94587887</v>
          </cell>
        </row>
        <row r="24746">
          <cell r="C24746" t="str">
            <v>88101A80D02-LG9</v>
          </cell>
          <cell r="D24746">
            <v>94587888</v>
          </cell>
        </row>
        <row r="24747">
          <cell r="C24747" t="str">
            <v>88101A80D02-LJ1</v>
          </cell>
          <cell r="D24747">
            <v>94587889</v>
          </cell>
        </row>
        <row r="24748">
          <cell r="C24748" t="str">
            <v>88101A80D02-LK0</v>
          </cell>
          <cell r="D24748">
            <v>94587890</v>
          </cell>
        </row>
        <row r="24749">
          <cell r="C24749" t="str">
            <v>88101A80D02-LK1</v>
          </cell>
          <cell r="D24749">
            <v>94587891</v>
          </cell>
        </row>
        <row r="24750">
          <cell r="C24750" t="str">
            <v>88101A80D02-LK3</v>
          </cell>
          <cell r="D24750">
            <v>94587892</v>
          </cell>
        </row>
        <row r="24751">
          <cell r="C24751" t="str">
            <v>88110U83D00</v>
          </cell>
          <cell r="D24751">
            <v>96915874</v>
          </cell>
        </row>
        <row r="24752">
          <cell r="C24752" t="str">
            <v>88110U83D00</v>
          </cell>
          <cell r="D24752">
            <v>96915874</v>
          </cell>
        </row>
        <row r="24753">
          <cell r="C24753" t="str">
            <v>88110U83D10</v>
          </cell>
          <cell r="D24753">
            <v>96915880</v>
          </cell>
        </row>
        <row r="24754">
          <cell r="C24754" t="str">
            <v>88120U83D00</v>
          </cell>
          <cell r="D24754">
            <v>96915877</v>
          </cell>
        </row>
        <row r="24755">
          <cell r="C24755" t="str">
            <v>88216A80D00</v>
          </cell>
          <cell r="D24755">
            <v>94587893</v>
          </cell>
        </row>
        <row r="24756">
          <cell r="C24756" t="str">
            <v>88216A80D00-5SF</v>
          </cell>
          <cell r="D24756">
            <v>94587894</v>
          </cell>
        </row>
        <row r="24757">
          <cell r="C24757" t="str">
            <v>88221A80D00</v>
          </cell>
          <cell r="D24757">
            <v>94587895</v>
          </cell>
        </row>
        <row r="24758">
          <cell r="C24758" t="str">
            <v>88221A80D00-5SF</v>
          </cell>
          <cell r="D24758">
            <v>94587896</v>
          </cell>
        </row>
        <row r="24759">
          <cell r="C24759" t="str">
            <v>88301A80D03</v>
          </cell>
          <cell r="D24759">
            <v>94587897</v>
          </cell>
        </row>
        <row r="24760">
          <cell r="C24760" t="str">
            <v>88301A80D03-LG8</v>
          </cell>
          <cell r="D24760">
            <v>94587898</v>
          </cell>
        </row>
        <row r="24761">
          <cell r="C24761" t="str">
            <v>88301A80D03-LG9</v>
          </cell>
          <cell r="D24761">
            <v>94587899</v>
          </cell>
        </row>
        <row r="24762">
          <cell r="C24762" t="str">
            <v>88301A80D03-LJ1</v>
          </cell>
          <cell r="D24762">
            <v>94587900</v>
          </cell>
        </row>
        <row r="24763">
          <cell r="C24763" t="str">
            <v>88301A80D03-LK0</v>
          </cell>
          <cell r="D24763">
            <v>94587901</v>
          </cell>
        </row>
        <row r="24764">
          <cell r="C24764" t="str">
            <v>88301A80D03-LK1</v>
          </cell>
          <cell r="D24764">
            <v>94587902</v>
          </cell>
        </row>
        <row r="24765">
          <cell r="C24765" t="str">
            <v>88301A80D03-LK3</v>
          </cell>
          <cell r="D24765">
            <v>94587903</v>
          </cell>
        </row>
        <row r="24766">
          <cell r="C24766" t="str">
            <v>88301A80D32</v>
          </cell>
          <cell r="D24766">
            <v>94587904</v>
          </cell>
        </row>
        <row r="24767">
          <cell r="C24767" t="str">
            <v>88301A80D32-LG9</v>
          </cell>
          <cell r="D24767">
            <v>94587905</v>
          </cell>
        </row>
        <row r="24768">
          <cell r="C24768" t="str">
            <v>88301A80D32-LJ1</v>
          </cell>
          <cell r="D24768">
            <v>94587906</v>
          </cell>
        </row>
        <row r="24769">
          <cell r="C24769" t="str">
            <v>88301A80D32-LK1</v>
          </cell>
          <cell r="D24769">
            <v>94587907</v>
          </cell>
        </row>
        <row r="24770">
          <cell r="C24770" t="str">
            <v>88371-79000</v>
          </cell>
          <cell r="D24770">
            <v>94587908</v>
          </cell>
        </row>
        <row r="24771">
          <cell r="C24771" t="str">
            <v>88527A59000</v>
          </cell>
          <cell r="D24771">
            <v>94587909</v>
          </cell>
        </row>
        <row r="24772">
          <cell r="C24772" t="str">
            <v>88562A78000</v>
          </cell>
          <cell r="D24772">
            <v>94587910</v>
          </cell>
        </row>
        <row r="24773">
          <cell r="C24773" t="str">
            <v>88621A80D00</v>
          </cell>
          <cell r="D24773">
            <v>94587911</v>
          </cell>
        </row>
        <row r="24774">
          <cell r="C24774" t="str">
            <v>88621A80D00-5SF</v>
          </cell>
          <cell r="D24774">
            <v>94587912</v>
          </cell>
        </row>
        <row r="24775">
          <cell r="C24775" t="str">
            <v>88880A80D11</v>
          </cell>
          <cell r="D24775">
            <v>94587913</v>
          </cell>
        </row>
        <row r="24776">
          <cell r="C24776" t="str">
            <v>89100U85500</v>
          </cell>
          <cell r="D24776">
            <v>96915420</v>
          </cell>
        </row>
        <row r="24777">
          <cell r="C24777" t="str">
            <v>89101-80D00-F1</v>
          </cell>
          <cell r="D24777">
            <v>94587914</v>
          </cell>
        </row>
        <row r="24778">
          <cell r="C24778" t="str">
            <v>89101-80D01</v>
          </cell>
          <cell r="D24778">
            <v>94587915</v>
          </cell>
        </row>
        <row r="24779">
          <cell r="C24779" t="str">
            <v>89101-80D11</v>
          </cell>
          <cell r="D24779">
            <v>94587916</v>
          </cell>
        </row>
        <row r="24780">
          <cell r="C24780" t="str">
            <v>89101-85500-F1</v>
          </cell>
          <cell r="D24780">
            <v>94587917</v>
          </cell>
        </row>
        <row r="24781">
          <cell r="C24781" t="str">
            <v>89101-85502</v>
          </cell>
          <cell r="D24781">
            <v>94587918</v>
          </cell>
        </row>
        <row r="24782">
          <cell r="C24782" t="str">
            <v>89101A78B04</v>
          </cell>
          <cell r="D24782">
            <v>94587919</v>
          </cell>
        </row>
        <row r="24783">
          <cell r="C24783" t="str">
            <v>89101A80C00-F1</v>
          </cell>
          <cell r="D24783">
            <v>94587920</v>
          </cell>
        </row>
        <row r="24784">
          <cell r="C24784" t="str">
            <v>89101A80C03</v>
          </cell>
          <cell r="D24784">
            <v>94587921</v>
          </cell>
        </row>
        <row r="24785">
          <cell r="C24785" t="str">
            <v>89101A80D10-F1</v>
          </cell>
          <cell r="D24785">
            <v>94587922</v>
          </cell>
        </row>
        <row r="24786">
          <cell r="C24786" t="str">
            <v>89101A80E00-F2</v>
          </cell>
          <cell r="D24786">
            <v>94587923</v>
          </cell>
        </row>
        <row r="24787">
          <cell r="C24787" t="str">
            <v>89101A80E05</v>
          </cell>
          <cell r="D24787">
            <v>94587924</v>
          </cell>
        </row>
        <row r="24788">
          <cell r="C24788" t="str">
            <v>89101A85510-F1</v>
          </cell>
          <cell r="D24788">
            <v>94587925</v>
          </cell>
        </row>
        <row r="24789">
          <cell r="C24789" t="str">
            <v>89110A80C01</v>
          </cell>
          <cell r="D24789">
            <v>94587926</v>
          </cell>
        </row>
        <row r="24790">
          <cell r="C24790" t="str">
            <v>89111-85003</v>
          </cell>
          <cell r="D24790">
            <v>94587927</v>
          </cell>
        </row>
        <row r="24791">
          <cell r="C24791" t="str">
            <v>89111-85503</v>
          </cell>
          <cell r="D24791">
            <v>94587928</v>
          </cell>
        </row>
        <row r="24792">
          <cell r="C24792" t="str">
            <v>89111A78B02</v>
          </cell>
          <cell r="D24792">
            <v>94587929</v>
          </cell>
        </row>
        <row r="24793">
          <cell r="C24793" t="str">
            <v>89112-85003</v>
          </cell>
          <cell r="D24793">
            <v>94587930</v>
          </cell>
        </row>
        <row r="24794">
          <cell r="C24794" t="str">
            <v>89112-85504</v>
          </cell>
          <cell r="D24794">
            <v>94587931</v>
          </cell>
        </row>
        <row r="24795">
          <cell r="C24795" t="str">
            <v>89112A78B01</v>
          </cell>
          <cell r="D24795">
            <v>94587932</v>
          </cell>
        </row>
        <row r="24796">
          <cell r="C24796" t="str">
            <v>89121-80D00</v>
          </cell>
          <cell r="D24796">
            <v>94587933</v>
          </cell>
        </row>
        <row r="24797">
          <cell r="C24797" t="str">
            <v>89121-85500</v>
          </cell>
          <cell r="D24797">
            <v>94587934</v>
          </cell>
        </row>
        <row r="24798">
          <cell r="C24798" t="str">
            <v>89121A78B00</v>
          </cell>
          <cell r="D24798">
            <v>94587935</v>
          </cell>
        </row>
        <row r="24799">
          <cell r="C24799" t="str">
            <v>89126A78B00</v>
          </cell>
          <cell r="D24799">
            <v>94587936</v>
          </cell>
        </row>
        <row r="24800">
          <cell r="C24800" t="str">
            <v>89130-85500</v>
          </cell>
          <cell r="D24800">
            <v>94587937</v>
          </cell>
        </row>
        <row r="24801">
          <cell r="C24801" t="str">
            <v>89130A78B01</v>
          </cell>
          <cell r="D24801">
            <v>94587938</v>
          </cell>
        </row>
        <row r="24802">
          <cell r="C24802" t="str">
            <v>89131-85500</v>
          </cell>
          <cell r="D24802">
            <v>94587939</v>
          </cell>
        </row>
        <row r="24803">
          <cell r="C24803" t="str">
            <v>89131A78B01</v>
          </cell>
          <cell r="D24803">
            <v>94587940</v>
          </cell>
        </row>
        <row r="24804">
          <cell r="C24804" t="str">
            <v>89132-85500</v>
          </cell>
          <cell r="D24804">
            <v>94587941</v>
          </cell>
        </row>
        <row r="24805">
          <cell r="C24805" t="str">
            <v>89140-85540</v>
          </cell>
          <cell r="D24805">
            <v>94587942</v>
          </cell>
        </row>
        <row r="24806">
          <cell r="C24806" t="str">
            <v>89141-85540</v>
          </cell>
          <cell r="D24806">
            <v>94587943</v>
          </cell>
        </row>
        <row r="24807">
          <cell r="C24807" t="str">
            <v>89142-85500</v>
          </cell>
          <cell r="D24807">
            <v>94587944</v>
          </cell>
        </row>
        <row r="24808">
          <cell r="C24808" t="str">
            <v>89145-85501</v>
          </cell>
          <cell r="D24808">
            <v>94587945</v>
          </cell>
        </row>
        <row r="24809">
          <cell r="C24809" t="str">
            <v>89150-85031</v>
          </cell>
          <cell r="D24809">
            <v>94587946</v>
          </cell>
        </row>
        <row r="24810">
          <cell r="C24810" t="str">
            <v>89150-85501</v>
          </cell>
          <cell r="D24810">
            <v>94587947</v>
          </cell>
        </row>
        <row r="24811">
          <cell r="C24811" t="str">
            <v>89151-85031</v>
          </cell>
          <cell r="D24811">
            <v>94587948</v>
          </cell>
        </row>
        <row r="24812">
          <cell r="C24812" t="str">
            <v>89151-85501</v>
          </cell>
          <cell r="D24812">
            <v>94587949</v>
          </cell>
        </row>
        <row r="24813">
          <cell r="C24813" t="str">
            <v>89151A78B01</v>
          </cell>
          <cell r="D24813">
            <v>94587950</v>
          </cell>
        </row>
        <row r="24814">
          <cell r="C24814" t="str">
            <v>89151A80C00</v>
          </cell>
          <cell r="D24814">
            <v>94587951</v>
          </cell>
        </row>
        <row r="24815">
          <cell r="C24815" t="str">
            <v>89154-85500</v>
          </cell>
          <cell r="D24815">
            <v>94587952</v>
          </cell>
        </row>
        <row r="24816">
          <cell r="C24816" t="str">
            <v>89155-84200</v>
          </cell>
          <cell r="D24816">
            <v>94587953</v>
          </cell>
        </row>
        <row r="24817">
          <cell r="C24817" t="str">
            <v>89157-85000</v>
          </cell>
          <cell r="D24817">
            <v>94587954</v>
          </cell>
        </row>
        <row r="24818">
          <cell r="C24818" t="str">
            <v>89163A78B00</v>
          </cell>
          <cell r="D24818">
            <v>94587955</v>
          </cell>
        </row>
        <row r="24819">
          <cell r="C24819" t="str">
            <v>89171-82000</v>
          </cell>
          <cell r="D24819">
            <v>94587956</v>
          </cell>
        </row>
        <row r="24820">
          <cell r="C24820" t="str">
            <v>89171-82010</v>
          </cell>
          <cell r="D24820">
            <v>94587957</v>
          </cell>
        </row>
        <row r="24821">
          <cell r="C24821" t="str">
            <v>89171-85000</v>
          </cell>
          <cell r="D24821">
            <v>94587958</v>
          </cell>
        </row>
        <row r="24822">
          <cell r="C24822" t="str">
            <v>89172-85500</v>
          </cell>
          <cell r="D24822">
            <v>94587959</v>
          </cell>
        </row>
        <row r="24823">
          <cell r="C24823" t="str">
            <v>89181-85000</v>
          </cell>
          <cell r="D24823">
            <v>94587960</v>
          </cell>
        </row>
        <row r="24824">
          <cell r="C24824" t="str">
            <v>89181-85500</v>
          </cell>
          <cell r="D24824">
            <v>94587961</v>
          </cell>
        </row>
        <row r="24825">
          <cell r="C24825" t="str">
            <v>89181A78B00</v>
          </cell>
          <cell r="D24825">
            <v>94587962</v>
          </cell>
        </row>
        <row r="24826">
          <cell r="C24826" t="str">
            <v>89185-85500</v>
          </cell>
          <cell r="D24826">
            <v>94587963</v>
          </cell>
        </row>
        <row r="24827">
          <cell r="C24827" t="str">
            <v>89185A78B00</v>
          </cell>
          <cell r="D24827">
            <v>94587964</v>
          </cell>
        </row>
        <row r="24828">
          <cell r="C24828" t="str">
            <v>89186-85540</v>
          </cell>
          <cell r="D24828">
            <v>94587965</v>
          </cell>
        </row>
        <row r="24829">
          <cell r="C24829" t="str">
            <v>89186A78B00</v>
          </cell>
          <cell r="D24829">
            <v>94587966</v>
          </cell>
        </row>
        <row r="24830">
          <cell r="C24830" t="str">
            <v>891S1A80C07</v>
          </cell>
          <cell r="D24830">
            <v>94587967</v>
          </cell>
        </row>
        <row r="24831">
          <cell r="C24831" t="str">
            <v>891S1A80E07</v>
          </cell>
          <cell r="D24831">
            <v>94587968</v>
          </cell>
        </row>
        <row r="24832">
          <cell r="C24832" t="str">
            <v>891S2-80D11</v>
          </cell>
          <cell r="D24832">
            <v>94587969</v>
          </cell>
        </row>
        <row r="24833">
          <cell r="C24833" t="str">
            <v>891S2-83D10</v>
          </cell>
          <cell r="D24833">
            <v>94587970</v>
          </cell>
        </row>
        <row r="24834">
          <cell r="C24834" t="str">
            <v>891S2-85201</v>
          </cell>
          <cell r="D24834">
            <v>94587971</v>
          </cell>
        </row>
        <row r="24835">
          <cell r="C24835" t="str">
            <v>891S2-85502</v>
          </cell>
          <cell r="D24835">
            <v>94587972</v>
          </cell>
        </row>
        <row r="24836">
          <cell r="C24836" t="str">
            <v>891S2A78B05</v>
          </cell>
          <cell r="D24836">
            <v>94587973</v>
          </cell>
        </row>
        <row r="24837">
          <cell r="C24837" t="str">
            <v>891S2A78B14-000</v>
          </cell>
          <cell r="D24837" t="str">
            <v>tbd</v>
          </cell>
        </row>
        <row r="24838">
          <cell r="C24838" t="str">
            <v>89210-78B50</v>
          </cell>
          <cell r="D24838">
            <v>94587974</v>
          </cell>
        </row>
        <row r="24839">
          <cell r="C24839" t="str">
            <v>89210A60C50</v>
          </cell>
          <cell r="D24839">
            <v>94587975</v>
          </cell>
        </row>
        <row r="24840">
          <cell r="C24840" t="str">
            <v>89210A60C50-000</v>
          </cell>
          <cell r="D24840">
            <v>94587975</v>
          </cell>
        </row>
        <row r="24841">
          <cell r="C24841" t="str">
            <v>89210A60C60</v>
          </cell>
          <cell r="D24841">
            <v>94587976</v>
          </cell>
        </row>
        <row r="24842">
          <cell r="C24842" t="str">
            <v>89210A78B31</v>
          </cell>
          <cell r="D24842">
            <v>94587977</v>
          </cell>
        </row>
        <row r="24843">
          <cell r="C24843" t="str">
            <v>89210A78B41</v>
          </cell>
          <cell r="D24843">
            <v>94587979</v>
          </cell>
        </row>
        <row r="24844">
          <cell r="C24844" t="str">
            <v>89210A80C02</v>
          </cell>
          <cell r="D24844">
            <v>94587980</v>
          </cell>
        </row>
        <row r="24845">
          <cell r="C24845" t="str">
            <v>89210A80E02</v>
          </cell>
          <cell r="D24845">
            <v>94587981</v>
          </cell>
        </row>
        <row r="24846">
          <cell r="C24846" t="str">
            <v>89220A80200</v>
          </cell>
          <cell r="D24846">
            <v>94587982</v>
          </cell>
        </row>
        <row r="24847">
          <cell r="C24847" t="str">
            <v>89241A85500</v>
          </cell>
          <cell r="D24847">
            <v>94587983</v>
          </cell>
        </row>
        <row r="24848">
          <cell r="C24848" t="str">
            <v>89250A85000</v>
          </cell>
          <cell r="D24848">
            <v>94587984</v>
          </cell>
        </row>
        <row r="24849">
          <cell r="C24849" t="str">
            <v>89251-85500</v>
          </cell>
          <cell r="D24849">
            <v>94587985</v>
          </cell>
        </row>
        <row r="24850">
          <cell r="C24850" t="str">
            <v>89251-85500-000</v>
          </cell>
          <cell r="D24850">
            <v>94587985</v>
          </cell>
        </row>
        <row r="24851">
          <cell r="C24851" t="str">
            <v>89251A78B00</v>
          </cell>
          <cell r="D24851">
            <v>94587986</v>
          </cell>
        </row>
        <row r="24852">
          <cell r="C24852" t="str">
            <v>89251A85000</v>
          </cell>
          <cell r="D24852">
            <v>94587987</v>
          </cell>
        </row>
        <row r="24853">
          <cell r="C24853" t="str">
            <v>89258-85500</v>
          </cell>
          <cell r="D24853">
            <v>94587988</v>
          </cell>
        </row>
        <row r="24854">
          <cell r="C24854" t="str">
            <v>89258-85500-000</v>
          </cell>
          <cell r="D24854">
            <v>94587988</v>
          </cell>
        </row>
        <row r="24855">
          <cell r="C24855" t="str">
            <v>89260-78B20</v>
          </cell>
          <cell r="D24855">
            <v>94587989</v>
          </cell>
        </row>
        <row r="24856">
          <cell r="C24856" t="str">
            <v>89260A78B10</v>
          </cell>
          <cell r="D24856">
            <v>94587990</v>
          </cell>
        </row>
        <row r="24857">
          <cell r="C24857" t="str">
            <v>89260A78B10-000</v>
          </cell>
          <cell r="D24857">
            <v>94587990</v>
          </cell>
        </row>
        <row r="24858">
          <cell r="C24858" t="str">
            <v>89260A78B10-000</v>
          </cell>
          <cell r="D24858">
            <v>94587990</v>
          </cell>
        </row>
        <row r="24859">
          <cell r="C24859" t="str">
            <v>89260A80001</v>
          </cell>
          <cell r="D24859">
            <v>94587991</v>
          </cell>
        </row>
        <row r="24860">
          <cell r="C24860" t="str">
            <v>89261A78B01</v>
          </cell>
          <cell r="D24860">
            <v>94587992</v>
          </cell>
        </row>
        <row r="24861">
          <cell r="C24861" t="str">
            <v>89281-78B03</v>
          </cell>
          <cell r="D24861">
            <v>94587993</v>
          </cell>
        </row>
        <row r="24862">
          <cell r="C24862" t="str">
            <v>89281-78B03-000</v>
          </cell>
          <cell r="D24862">
            <v>94587993</v>
          </cell>
        </row>
        <row r="24863">
          <cell r="C24863" t="str">
            <v>89285-82000</v>
          </cell>
          <cell r="D24863">
            <v>94587994</v>
          </cell>
        </row>
        <row r="24864">
          <cell r="C24864" t="str">
            <v>89285-82000-000</v>
          </cell>
          <cell r="D24864">
            <v>94587994</v>
          </cell>
        </row>
        <row r="24865">
          <cell r="C24865" t="str">
            <v>89291-85500</v>
          </cell>
          <cell r="D24865">
            <v>94587995</v>
          </cell>
        </row>
        <row r="24866">
          <cell r="C24866" t="str">
            <v>89291-85500</v>
          </cell>
          <cell r="D24866">
            <v>94587995</v>
          </cell>
        </row>
        <row r="24867">
          <cell r="C24867" t="str">
            <v>892S1A78B31</v>
          </cell>
          <cell r="D24867">
            <v>94587996</v>
          </cell>
        </row>
        <row r="24868">
          <cell r="C24868" t="str">
            <v>892S1A78B31-000</v>
          </cell>
          <cell r="D24868">
            <v>94587996</v>
          </cell>
        </row>
        <row r="24869">
          <cell r="C24869" t="str">
            <v>892S1A78B41</v>
          </cell>
          <cell r="D24869">
            <v>94587997</v>
          </cell>
        </row>
        <row r="24870">
          <cell r="C24870" t="str">
            <v>892S1A78B50</v>
          </cell>
          <cell r="D24870">
            <v>94587998</v>
          </cell>
        </row>
        <row r="24871">
          <cell r="C24871" t="str">
            <v>89340A85500</v>
          </cell>
          <cell r="D24871">
            <v>94587999</v>
          </cell>
        </row>
        <row r="24872">
          <cell r="C24872" t="str">
            <v>89350-78B01</v>
          </cell>
          <cell r="D24872">
            <v>94588000</v>
          </cell>
        </row>
        <row r="24873">
          <cell r="C24873" t="str">
            <v>89350-78B01-000</v>
          </cell>
          <cell r="D24873">
            <v>94588000</v>
          </cell>
        </row>
        <row r="24874">
          <cell r="C24874" t="str">
            <v>89361-78B00</v>
          </cell>
          <cell r="D24874">
            <v>94588001</v>
          </cell>
        </row>
        <row r="24875">
          <cell r="C24875" t="str">
            <v>89410A78B00</v>
          </cell>
          <cell r="D24875">
            <v>94588002</v>
          </cell>
        </row>
        <row r="24876">
          <cell r="C24876" t="str">
            <v>89410A78B00-000</v>
          </cell>
          <cell r="D24876">
            <v>94588002</v>
          </cell>
        </row>
        <row r="24877">
          <cell r="C24877" t="str">
            <v>89411-60C00</v>
          </cell>
          <cell r="D24877">
            <v>94588003</v>
          </cell>
        </row>
        <row r="24878">
          <cell r="C24878" t="str">
            <v>89411-85500</v>
          </cell>
          <cell r="D24878">
            <v>94588004</v>
          </cell>
        </row>
        <row r="24879">
          <cell r="C24879" t="str">
            <v>89411-85500-000</v>
          </cell>
          <cell r="D24879">
            <v>94588004</v>
          </cell>
        </row>
        <row r="24880">
          <cell r="C24880" t="str">
            <v>89421-72B00</v>
          </cell>
          <cell r="D24880">
            <v>94588005</v>
          </cell>
        </row>
        <row r="24881">
          <cell r="C24881" t="str">
            <v>89461-80D00</v>
          </cell>
          <cell r="D24881">
            <v>94588006</v>
          </cell>
        </row>
        <row r="24882">
          <cell r="C24882" t="str">
            <v>89461-85520</v>
          </cell>
          <cell r="D24882">
            <v>94588007</v>
          </cell>
        </row>
        <row r="24883">
          <cell r="C24883" t="str">
            <v>89485-82000</v>
          </cell>
          <cell r="D24883">
            <v>94588008</v>
          </cell>
        </row>
        <row r="24884">
          <cell r="C24884" t="str">
            <v>894S1-60C00</v>
          </cell>
          <cell r="D24884">
            <v>94588009</v>
          </cell>
        </row>
        <row r="24885">
          <cell r="C24885" t="str">
            <v>894S1A78B00</v>
          </cell>
          <cell r="D24885">
            <v>94588010</v>
          </cell>
        </row>
        <row r="24886">
          <cell r="C24886" t="str">
            <v>894S2-72B00</v>
          </cell>
          <cell r="D24886">
            <v>94588011</v>
          </cell>
        </row>
        <row r="24887">
          <cell r="C24887" t="str">
            <v>894S3A78B00</v>
          </cell>
          <cell r="D24887">
            <v>94588012</v>
          </cell>
        </row>
        <row r="24888">
          <cell r="C24888" t="str">
            <v>89511-84000</v>
          </cell>
          <cell r="D24888">
            <v>94588013</v>
          </cell>
        </row>
        <row r="24889">
          <cell r="C24889" t="str">
            <v>89810A85001</v>
          </cell>
          <cell r="D24889">
            <v>94588014</v>
          </cell>
        </row>
        <row r="24890">
          <cell r="C24890" t="str">
            <v>89810A85001-5TC</v>
          </cell>
          <cell r="D24890">
            <v>94588015</v>
          </cell>
        </row>
        <row r="24891">
          <cell r="C24891" t="str">
            <v>89810A85001-5TC</v>
          </cell>
          <cell r="D24891">
            <v>94588015</v>
          </cell>
        </row>
        <row r="24892">
          <cell r="C24892" t="str">
            <v>89811A85000</v>
          </cell>
          <cell r="D24892">
            <v>94588016</v>
          </cell>
        </row>
        <row r="24893">
          <cell r="C24893" t="str">
            <v>89812A85001</v>
          </cell>
          <cell r="D24893">
            <v>94588017</v>
          </cell>
        </row>
        <row r="24894">
          <cell r="C24894" t="str">
            <v>89813-85000</v>
          </cell>
          <cell r="D24894">
            <v>94588018</v>
          </cell>
        </row>
        <row r="24895">
          <cell r="C24895" t="str">
            <v>89814A85000</v>
          </cell>
          <cell r="D24895">
            <v>94588019</v>
          </cell>
        </row>
        <row r="24896">
          <cell r="C24896" t="str">
            <v>89815-85000</v>
          </cell>
          <cell r="D24896">
            <v>94588020</v>
          </cell>
        </row>
        <row r="24897">
          <cell r="C24897" t="str">
            <v>89910-78B00</v>
          </cell>
          <cell r="D24897">
            <v>94588021</v>
          </cell>
        </row>
        <row r="24898">
          <cell r="C24898" t="str">
            <v>89910-78B00-000</v>
          </cell>
          <cell r="D24898" t="str">
            <v>tbd</v>
          </cell>
        </row>
        <row r="24899">
          <cell r="C24899" t="str">
            <v>90037581U00</v>
          </cell>
          <cell r="D24899">
            <v>96915971</v>
          </cell>
        </row>
        <row r="24900">
          <cell r="C24900" t="str">
            <v>90037581U10</v>
          </cell>
          <cell r="D24900">
            <v>96915972</v>
          </cell>
        </row>
        <row r="24901">
          <cell r="C24901" t="str">
            <v>90042031U</v>
          </cell>
          <cell r="D24901">
            <v>96914403</v>
          </cell>
        </row>
        <row r="24902">
          <cell r="C24902" t="str">
            <v>90042031U</v>
          </cell>
          <cell r="D24902">
            <v>96914403</v>
          </cell>
        </row>
        <row r="24903">
          <cell r="C24903" t="str">
            <v>90042033U</v>
          </cell>
          <cell r="D24903">
            <v>96914404</v>
          </cell>
        </row>
        <row r="24904">
          <cell r="C24904" t="str">
            <v>90042033U</v>
          </cell>
          <cell r="D24904">
            <v>96914404</v>
          </cell>
        </row>
        <row r="24905">
          <cell r="C24905" t="str">
            <v>90042034U</v>
          </cell>
          <cell r="D24905">
            <v>96914405</v>
          </cell>
        </row>
        <row r="24906">
          <cell r="C24906" t="str">
            <v>90042034U</v>
          </cell>
          <cell r="D24906">
            <v>96914405</v>
          </cell>
        </row>
        <row r="24907">
          <cell r="C24907" t="str">
            <v>90042035U</v>
          </cell>
          <cell r="D24907">
            <v>96914406</v>
          </cell>
        </row>
        <row r="24908">
          <cell r="C24908" t="str">
            <v>90042035U</v>
          </cell>
          <cell r="D24908">
            <v>96914406</v>
          </cell>
        </row>
        <row r="24909">
          <cell r="C24909" t="str">
            <v>90042557U00</v>
          </cell>
          <cell r="D24909">
            <v>96915973</v>
          </cell>
        </row>
        <row r="24910">
          <cell r="C24910" t="str">
            <v>90042667U00</v>
          </cell>
          <cell r="D24910">
            <v>96915974</v>
          </cell>
        </row>
        <row r="24911">
          <cell r="C24911" t="str">
            <v>90042683U00</v>
          </cell>
          <cell r="D24911">
            <v>96915975</v>
          </cell>
        </row>
        <row r="24912">
          <cell r="C24912" t="str">
            <v>90042684U00</v>
          </cell>
          <cell r="D24912">
            <v>96915976</v>
          </cell>
        </row>
        <row r="24913">
          <cell r="C24913" t="str">
            <v>90046359U20</v>
          </cell>
          <cell r="D24913">
            <v>90046359</v>
          </cell>
        </row>
        <row r="24914">
          <cell r="C24914" t="str">
            <v>90046359U20</v>
          </cell>
          <cell r="D24914">
            <v>96915977</v>
          </cell>
        </row>
        <row r="24915">
          <cell r="C24915" t="str">
            <v>90052154-A</v>
          </cell>
          <cell r="D24915">
            <v>94581064</v>
          </cell>
        </row>
        <row r="24916">
          <cell r="C24916" t="str">
            <v>90052154U00</v>
          </cell>
          <cell r="D24916">
            <v>96915978</v>
          </cell>
        </row>
        <row r="24917">
          <cell r="C24917" t="str">
            <v>90052154U00</v>
          </cell>
          <cell r="D24917">
            <v>96915978</v>
          </cell>
        </row>
        <row r="24918">
          <cell r="C24918" t="str">
            <v>90061222U</v>
          </cell>
          <cell r="D24918">
            <v>96914407</v>
          </cell>
        </row>
        <row r="24919">
          <cell r="C24919" t="str">
            <v>90061222U</v>
          </cell>
          <cell r="D24919">
            <v>96914407</v>
          </cell>
        </row>
        <row r="24920">
          <cell r="C24920" t="str">
            <v>90061222U00</v>
          </cell>
          <cell r="D24920">
            <v>96914407</v>
          </cell>
        </row>
        <row r="24921">
          <cell r="C24921" t="str">
            <v>90068281U</v>
          </cell>
          <cell r="D24921">
            <v>96915979</v>
          </cell>
        </row>
        <row r="24922">
          <cell r="C24922" t="str">
            <v>90068281U</v>
          </cell>
          <cell r="D24922">
            <v>96915979</v>
          </cell>
        </row>
        <row r="24923">
          <cell r="C24923" t="str">
            <v>90068282U</v>
          </cell>
          <cell r="D24923">
            <v>96915980</v>
          </cell>
        </row>
        <row r="24924">
          <cell r="C24924" t="str">
            <v>90068282U</v>
          </cell>
          <cell r="D24924">
            <v>96915980</v>
          </cell>
        </row>
        <row r="24925">
          <cell r="C24925" t="str">
            <v>90068283U</v>
          </cell>
          <cell r="D24925">
            <v>96915981</v>
          </cell>
        </row>
        <row r="24926">
          <cell r="C24926" t="str">
            <v>90068284U</v>
          </cell>
          <cell r="D24926">
            <v>96915982</v>
          </cell>
        </row>
        <row r="24927">
          <cell r="C24927" t="str">
            <v>90069940U00</v>
          </cell>
          <cell r="D24927">
            <v>96915983</v>
          </cell>
        </row>
        <row r="24928">
          <cell r="C24928" t="str">
            <v>900S1A78B01</v>
          </cell>
          <cell r="D24928">
            <v>94588022</v>
          </cell>
        </row>
        <row r="24929">
          <cell r="C24929" t="str">
            <v>90121248U0</v>
          </cell>
          <cell r="D24929">
            <v>96914369</v>
          </cell>
        </row>
        <row r="24930">
          <cell r="C24930" t="str">
            <v>90121248U00</v>
          </cell>
          <cell r="D24930">
            <v>96914369</v>
          </cell>
        </row>
        <row r="24931">
          <cell r="C24931" t="str">
            <v>90121248U00</v>
          </cell>
          <cell r="D24931">
            <v>96915020</v>
          </cell>
        </row>
        <row r="24932">
          <cell r="C24932" t="str">
            <v>90128194U00</v>
          </cell>
          <cell r="D24932">
            <v>96915984</v>
          </cell>
        </row>
        <row r="24933">
          <cell r="C24933" t="str">
            <v>90128248-A</v>
          </cell>
          <cell r="D24933">
            <v>94581066</v>
          </cell>
        </row>
        <row r="24934">
          <cell r="C24934" t="str">
            <v>90129202U00</v>
          </cell>
          <cell r="D24934">
            <v>96915021</v>
          </cell>
        </row>
        <row r="24935">
          <cell r="C24935" t="str">
            <v>90138193U00</v>
          </cell>
          <cell r="D24935">
            <v>95040783</v>
          </cell>
        </row>
        <row r="24936">
          <cell r="C24936" t="str">
            <v>90138193U00</v>
          </cell>
          <cell r="D24936" t="str">
            <v>tbd</v>
          </cell>
        </row>
        <row r="24937">
          <cell r="C24937" t="str">
            <v>90149859-A</v>
          </cell>
          <cell r="D24937">
            <v>94581067</v>
          </cell>
        </row>
        <row r="24938">
          <cell r="C24938" t="str">
            <v>90157493U00</v>
          </cell>
          <cell r="D24938">
            <v>96915985</v>
          </cell>
        </row>
        <row r="24939">
          <cell r="C24939" t="str">
            <v>90181229U</v>
          </cell>
          <cell r="D24939">
            <v>96915986</v>
          </cell>
        </row>
        <row r="24940">
          <cell r="C24940" t="str">
            <v>90181243U</v>
          </cell>
          <cell r="D24940">
            <v>96915987</v>
          </cell>
        </row>
        <row r="24941">
          <cell r="C24941" t="str">
            <v>90181243U</v>
          </cell>
          <cell r="D24941">
            <v>96915987</v>
          </cell>
        </row>
        <row r="24942">
          <cell r="C24942" t="str">
            <v>90181244U</v>
          </cell>
          <cell r="D24942">
            <v>96915988</v>
          </cell>
        </row>
        <row r="24943">
          <cell r="C24943" t="str">
            <v>90181244U</v>
          </cell>
          <cell r="D24943">
            <v>96915988</v>
          </cell>
        </row>
        <row r="24944">
          <cell r="C24944" t="str">
            <v>90181246U00</v>
          </cell>
          <cell r="D24944">
            <v>96915989</v>
          </cell>
        </row>
        <row r="24945">
          <cell r="C24945" t="str">
            <v>90181569U01</v>
          </cell>
          <cell r="D24945">
            <v>96915990</v>
          </cell>
        </row>
        <row r="24946">
          <cell r="C24946" t="str">
            <v>90181569U02</v>
          </cell>
          <cell r="D24946">
            <v>96915991</v>
          </cell>
        </row>
        <row r="24947">
          <cell r="C24947" t="str">
            <v>90181574U00</v>
          </cell>
          <cell r="D24947">
            <v>96915992</v>
          </cell>
        </row>
        <row r="24948">
          <cell r="C24948" t="str">
            <v>90181574U00</v>
          </cell>
          <cell r="D24948">
            <v>96915992</v>
          </cell>
        </row>
        <row r="24949">
          <cell r="C24949" t="str">
            <v>90181597U</v>
          </cell>
          <cell r="D24949">
            <v>96915993</v>
          </cell>
        </row>
        <row r="24950">
          <cell r="C24950" t="str">
            <v>90181605-A</v>
          </cell>
          <cell r="D24950">
            <v>94581075</v>
          </cell>
        </row>
        <row r="24951">
          <cell r="C24951" t="str">
            <v>90181606-C</v>
          </cell>
          <cell r="D24951">
            <v>94581076</v>
          </cell>
        </row>
        <row r="24952">
          <cell r="C24952" t="str">
            <v>90181931U00</v>
          </cell>
          <cell r="D24952">
            <v>96915994</v>
          </cell>
        </row>
        <row r="24953">
          <cell r="C24953" t="str">
            <v>90181931U00</v>
          </cell>
          <cell r="D24953">
            <v>96915994</v>
          </cell>
        </row>
        <row r="24954">
          <cell r="C24954" t="str">
            <v>90181932U00</v>
          </cell>
          <cell r="D24954">
            <v>96915995</v>
          </cell>
        </row>
        <row r="24955">
          <cell r="C24955" t="str">
            <v>90181932U00</v>
          </cell>
          <cell r="D24955">
            <v>96915995</v>
          </cell>
        </row>
        <row r="24956">
          <cell r="C24956" t="str">
            <v>90181973U00</v>
          </cell>
          <cell r="D24956">
            <v>96915996</v>
          </cell>
        </row>
        <row r="24957">
          <cell r="C24957" t="str">
            <v>90181974U00</v>
          </cell>
          <cell r="D24957">
            <v>96915997</v>
          </cell>
        </row>
        <row r="24958">
          <cell r="C24958" t="str">
            <v>90184911U00</v>
          </cell>
          <cell r="D24958">
            <v>96914246</v>
          </cell>
        </row>
        <row r="24959">
          <cell r="C24959" t="str">
            <v>90184914U00</v>
          </cell>
          <cell r="D24959">
            <v>96915022</v>
          </cell>
        </row>
        <row r="24960">
          <cell r="C24960" t="str">
            <v>90185037U</v>
          </cell>
          <cell r="D24960">
            <v>96915998</v>
          </cell>
        </row>
        <row r="24961">
          <cell r="C24961" t="str">
            <v>90185038U</v>
          </cell>
          <cell r="D24961">
            <v>96915999</v>
          </cell>
        </row>
        <row r="24962">
          <cell r="C24962" t="str">
            <v>90185523U</v>
          </cell>
          <cell r="D24962">
            <v>96916000</v>
          </cell>
        </row>
        <row r="24963">
          <cell r="C24963" t="str">
            <v>90186065U</v>
          </cell>
          <cell r="D24963">
            <v>96916001</v>
          </cell>
        </row>
        <row r="24964">
          <cell r="C24964" t="str">
            <v>90186065U</v>
          </cell>
          <cell r="D24964">
            <v>96916001</v>
          </cell>
        </row>
        <row r="24965">
          <cell r="C24965" t="str">
            <v>90186066U</v>
          </cell>
          <cell r="D24965">
            <v>96916002</v>
          </cell>
        </row>
        <row r="24966">
          <cell r="C24966" t="str">
            <v>90186066U</v>
          </cell>
          <cell r="D24966">
            <v>96916002</v>
          </cell>
        </row>
        <row r="24967">
          <cell r="C24967" t="str">
            <v>90186071U</v>
          </cell>
          <cell r="D24967">
            <v>96916003</v>
          </cell>
        </row>
        <row r="24968">
          <cell r="C24968" t="str">
            <v>90186072U</v>
          </cell>
          <cell r="D24968">
            <v>96916004</v>
          </cell>
        </row>
        <row r="24969">
          <cell r="C24969" t="str">
            <v>90186217U</v>
          </cell>
          <cell r="D24969">
            <v>96916005</v>
          </cell>
        </row>
        <row r="24970">
          <cell r="C24970" t="str">
            <v>90186249U00</v>
          </cell>
          <cell r="D24970">
            <v>96916006</v>
          </cell>
        </row>
        <row r="24971">
          <cell r="C24971" t="str">
            <v>90186249U00</v>
          </cell>
          <cell r="D24971">
            <v>96916006</v>
          </cell>
        </row>
        <row r="24972">
          <cell r="C24972" t="str">
            <v>90186250U00</v>
          </cell>
          <cell r="D24972">
            <v>96916007</v>
          </cell>
        </row>
        <row r="24973">
          <cell r="C24973" t="str">
            <v>90186250U00</v>
          </cell>
          <cell r="D24973">
            <v>96916007</v>
          </cell>
        </row>
        <row r="24974">
          <cell r="C24974" t="str">
            <v>90186251U00</v>
          </cell>
          <cell r="D24974">
            <v>96916008</v>
          </cell>
        </row>
        <row r="24975">
          <cell r="C24975" t="str">
            <v>90186251U00</v>
          </cell>
          <cell r="D24975">
            <v>96916008</v>
          </cell>
        </row>
        <row r="24976">
          <cell r="C24976" t="str">
            <v>90186252U00</v>
          </cell>
          <cell r="D24976">
            <v>96916009</v>
          </cell>
        </row>
        <row r="24977">
          <cell r="C24977" t="str">
            <v>90186252U00</v>
          </cell>
          <cell r="D24977">
            <v>96916009</v>
          </cell>
        </row>
        <row r="24978">
          <cell r="C24978" t="str">
            <v>90186479U10</v>
          </cell>
          <cell r="D24978">
            <v>96915420</v>
          </cell>
        </row>
        <row r="24979">
          <cell r="C24979" t="str">
            <v>90186479U10</v>
          </cell>
          <cell r="D24979">
            <v>96916010</v>
          </cell>
        </row>
        <row r="24980">
          <cell r="C24980" t="str">
            <v>90186480U10</v>
          </cell>
          <cell r="D24980">
            <v>96915991</v>
          </cell>
        </row>
        <row r="24981">
          <cell r="C24981" t="str">
            <v>90186480U10</v>
          </cell>
          <cell r="D24981">
            <v>96916011</v>
          </cell>
        </row>
        <row r="24982">
          <cell r="C24982" t="str">
            <v>90186573U</v>
          </cell>
          <cell r="D24982">
            <v>96916012</v>
          </cell>
        </row>
        <row r="24983">
          <cell r="C24983" t="str">
            <v>90186593-B</v>
          </cell>
          <cell r="D24983">
            <v>94581085</v>
          </cell>
        </row>
        <row r="24984">
          <cell r="C24984" t="str">
            <v>90186660U</v>
          </cell>
          <cell r="D24984">
            <v>96916013</v>
          </cell>
        </row>
        <row r="24985">
          <cell r="C24985" t="str">
            <v>90189492U00</v>
          </cell>
          <cell r="D24985">
            <v>96916014</v>
          </cell>
        </row>
        <row r="24986">
          <cell r="C24986" t="str">
            <v>90189492U00</v>
          </cell>
          <cell r="D24986">
            <v>96916014</v>
          </cell>
        </row>
        <row r="24987">
          <cell r="C24987" t="str">
            <v>90191099U</v>
          </cell>
          <cell r="D24987">
            <v>96916015</v>
          </cell>
        </row>
        <row r="24988">
          <cell r="C24988" t="str">
            <v>90191287U00</v>
          </cell>
          <cell r="D24988">
            <v>96916016</v>
          </cell>
        </row>
        <row r="24989">
          <cell r="C24989" t="str">
            <v>90191287U10</v>
          </cell>
          <cell r="D24989">
            <v>96916017</v>
          </cell>
        </row>
        <row r="24990">
          <cell r="C24990" t="str">
            <v>90191598U00</v>
          </cell>
          <cell r="D24990">
            <v>96916018</v>
          </cell>
        </row>
        <row r="24991">
          <cell r="C24991" t="str">
            <v>90191598U00</v>
          </cell>
          <cell r="D24991">
            <v>96916018</v>
          </cell>
        </row>
        <row r="24992">
          <cell r="C24992" t="str">
            <v>90191662-B</v>
          </cell>
          <cell r="D24992">
            <v>94581088</v>
          </cell>
        </row>
        <row r="24993">
          <cell r="C24993" t="str">
            <v>90191753U</v>
          </cell>
          <cell r="D24993">
            <v>96914408</v>
          </cell>
        </row>
        <row r="24994">
          <cell r="C24994" t="str">
            <v>90191753U</v>
          </cell>
          <cell r="D24994">
            <v>96914408</v>
          </cell>
        </row>
        <row r="24995">
          <cell r="C24995" t="str">
            <v>90191943U</v>
          </cell>
          <cell r="D24995">
            <v>96916019</v>
          </cell>
        </row>
        <row r="24996">
          <cell r="C24996" t="str">
            <v>90191944U</v>
          </cell>
          <cell r="D24996">
            <v>96916020</v>
          </cell>
        </row>
        <row r="24997">
          <cell r="C24997" t="str">
            <v>90195522U</v>
          </cell>
          <cell r="D24997">
            <v>96916023</v>
          </cell>
        </row>
        <row r="24998">
          <cell r="C24998" t="str">
            <v>90195522U</v>
          </cell>
          <cell r="D24998">
            <v>96916021</v>
          </cell>
        </row>
        <row r="24999">
          <cell r="C24999" t="str">
            <v>90195522U10</v>
          </cell>
          <cell r="D24999">
            <v>96916022</v>
          </cell>
        </row>
        <row r="25000">
          <cell r="C25000" t="str">
            <v>90195522U20</v>
          </cell>
          <cell r="D25000">
            <v>96916023</v>
          </cell>
        </row>
        <row r="25001">
          <cell r="C25001" t="str">
            <v>90195522U20</v>
          </cell>
          <cell r="D25001">
            <v>96916023</v>
          </cell>
        </row>
        <row r="25002">
          <cell r="C25002" t="str">
            <v>90195523-B</v>
          </cell>
          <cell r="D25002">
            <v>94581090</v>
          </cell>
        </row>
        <row r="25003">
          <cell r="C25003" t="str">
            <v>90196381U</v>
          </cell>
          <cell r="D25003">
            <v>96916024</v>
          </cell>
        </row>
        <row r="25004">
          <cell r="C25004" t="str">
            <v>90196381U</v>
          </cell>
          <cell r="D25004">
            <v>96916024</v>
          </cell>
        </row>
        <row r="25005">
          <cell r="C25005" t="str">
            <v>90196382U</v>
          </cell>
          <cell r="D25005">
            <v>96916025</v>
          </cell>
        </row>
        <row r="25006">
          <cell r="C25006" t="str">
            <v>90196382U</v>
          </cell>
          <cell r="D25006">
            <v>96916025</v>
          </cell>
        </row>
        <row r="25007">
          <cell r="C25007" t="str">
            <v>90196925U10</v>
          </cell>
          <cell r="D25007">
            <v>96916026</v>
          </cell>
        </row>
        <row r="25008">
          <cell r="C25008" t="str">
            <v>90196925U10</v>
          </cell>
          <cell r="D25008">
            <v>96916026</v>
          </cell>
        </row>
        <row r="25009">
          <cell r="C25009" t="str">
            <v>90196926U10</v>
          </cell>
          <cell r="D25009">
            <v>96916027</v>
          </cell>
        </row>
        <row r="25010">
          <cell r="C25010" t="str">
            <v>90196926U10</v>
          </cell>
          <cell r="D25010">
            <v>96916027</v>
          </cell>
        </row>
        <row r="25011">
          <cell r="C25011" t="str">
            <v>90196929U10</v>
          </cell>
          <cell r="D25011">
            <v>96916028</v>
          </cell>
        </row>
        <row r="25012">
          <cell r="C25012" t="str">
            <v>90196929U10</v>
          </cell>
          <cell r="D25012">
            <v>96916028</v>
          </cell>
        </row>
        <row r="25013">
          <cell r="C25013" t="str">
            <v>90196930U10</v>
          </cell>
          <cell r="D25013">
            <v>96916029</v>
          </cell>
        </row>
        <row r="25014">
          <cell r="C25014" t="str">
            <v>90196930U10</v>
          </cell>
          <cell r="D25014">
            <v>96916029</v>
          </cell>
        </row>
        <row r="25015">
          <cell r="C25015" t="str">
            <v>90196933-A</v>
          </cell>
          <cell r="D25015">
            <v>94581095</v>
          </cell>
        </row>
        <row r="25016">
          <cell r="C25016" t="str">
            <v>90196934-A</v>
          </cell>
          <cell r="D25016">
            <v>94581096</v>
          </cell>
        </row>
        <row r="25017">
          <cell r="C25017" t="str">
            <v>90197065U</v>
          </cell>
          <cell r="D25017">
            <v>96916030</v>
          </cell>
        </row>
        <row r="25018">
          <cell r="C25018" t="str">
            <v>90197065U10</v>
          </cell>
          <cell r="D25018">
            <v>96916031</v>
          </cell>
        </row>
        <row r="25019">
          <cell r="C25019" t="str">
            <v>90197066U</v>
          </cell>
          <cell r="D25019">
            <v>96916032</v>
          </cell>
        </row>
        <row r="25020">
          <cell r="C25020" t="str">
            <v>90197066U10</v>
          </cell>
          <cell r="D25020">
            <v>96916033</v>
          </cell>
        </row>
        <row r="25021">
          <cell r="C25021" t="str">
            <v>90197090U00</v>
          </cell>
          <cell r="D25021">
            <v>96916034</v>
          </cell>
        </row>
        <row r="25022">
          <cell r="C25022" t="str">
            <v>90197093U00</v>
          </cell>
          <cell r="D25022">
            <v>96916035</v>
          </cell>
        </row>
        <row r="25023">
          <cell r="C25023" t="str">
            <v>90197093U01</v>
          </cell>
          <cell r="D25023">
            <v>96916036</v>
          </cell>
        </row>
        <row r="25024">
          <cell r="C25024" t="str">
            <v>90197381-A</v>
          </cell>
          <cell r="D25024">
            <v>94581098</v>
          </cell>
        </row>
        <row r="25025">
          <cell r="C25025" t="str">
            <v>90197384U10</v>
          </cell>
          <cell r="D25025">
            <v>96916369</v>
          </cell>
        </row>
        <row r="25026">
          <cell r="C25026" t="str">
            <v>90197384U10</v>
          </cell>
          <cell r="D25026" t="str">
            <v>tbd</v>
          </cell>
        </row>
        <row r="25027">
          <cell r="C25027" t="str">
            <v>90197399U</v>
          </cell>
          <cell r="D25027">
            <v>96916964</v>
          </cell>
        </row>
        <row r="25028">
          <cell r="C25028" t="str">
            <v>90197399U</v>
          </cell>
          <cell r="D25028">
            <v>96916038</v>
          </cell>
        </row>
        <row r="25029">
          <cell r="C25029" t="str">
            <v>90197399U</v>
          </cell>
          <cell r="D25029">
            <v>96916037</v>
          </cell>
        </row>
        <row r="25030">
          <cell r="C25030" t="str">
            <v>90197399U</v>
          </cell>
          <cell r="D25030">
            <v>96916038</v>
          </cell>
        </row>
        <row r="25031">
          <cell r="C25031" t="str">
            <v>90197399U10</v>
          </cell>
          <cell r="D25031">
            <v>96916964</v>
          </cell>
        </row>
        <row r="25032">
          <cell r="C25032" t="str">
            <v>90197399U10</v>
          </cell>
          <cell r="D25032">
            <v>96916038</v>
          </cell>
        </row>
        <row r="25033">
          <cell r="C25033" t="str">
            <v>90197399U10</v>
          </cell>
          <cell r="D25033">
            <v>96916038</v>
          </cell>
        </row>
        <row r="25034">
          <cell r="C25034" t="str">
            <v>90197916U</v>
          </cell>
          <cell r="D25034">
            <v>96916039</v>
          </cell>
        </row>
        <row r="25035">
          <cell r="C25035" t="str">
            <v>90197917U</v>
          </cell>
          <cell r="D25035">
            <v>96916040</v>
          </cell>
        </row>
        <row r="25036">
          <cell r="C25036" t="str">
            <v>90197953U</v>
          </cell>
          <cell r="D25036">
            <v>96916984</v>
          </cell>
        </row>
        <row r="25037">
          <cell r="C25037" t="str">
            <v>90197953U</v>
          </cell>
          <cell r="D25037">
            <v>96916041</v>
          </cell>
        </row>
        <row r="25038">
          <cell r="C25038" t="str">
            <v>90197954U</v>
          </cell>
          <cell r="D25038">
            <v>96916042</v>
          </cell>
        </row>
        <row r="25039">
          <cell r="C25039" t="str">
            <v>90204574U00</v>
          </cell>
          <cell r="D25039">
            <v>96916043</v>
          </cell>
        </row>
        <row r="25040">
          <cell r="C25040" t="str">
            <v>90204574U00</v>
          </cell>
          <cell r="D25040">
            <v>96916043</v>
          </cell>
        </row>
        <row r="25041">
          <cell r="C25041" t="str">
            <v>90211137U00</v>
          </cell>
          <cell r="D25041">
            <v>96916044</v>
          </cell>
        </row>
        <row r="25042">
          <cell r="C25042" t="str">
            <v>90220133U00</v>
          </cell>
          <cell r="D25042">
            <v>96916045</v>
          </cell>
        </row>
        <row r="25043">
          <cell r="C25043" t="str">
            <v>90220658U00</v>
          </cell>
          <cell r="D25043">
            <v>96916046</v>
          </cell>
        </row>
        <row r="25044">
          <cell r="C25044" t="str">
            <v>90220659U00</v>
          </cell>
          <cell r="D25044">
            <v>96916047</v>
          </cell>
        </row>
        <row r="25045">
          <cell r="C25045" t="str">
            <v>90221131U00</v>
          </cell>
          <cell r="D25045">
            <v>96916048</v>
          </cell>
        </row>
        <row r="25046">
          <cell r="C25046" t="str">
            <v>90221135U0</v>
          </cell>
          <cell r="D25046">
            <v>90221135</v>
          </cell>
        </row>
        <row r="25047">
          <cell r="C25047" t="str">
            <v>90221135U00</v>
          </cell>
          <cell r="D25047">
            <v>90221135</v>
          </cell>
        </row>
        <row r="25048">
          <cell r="C25048" t="str">
            <v>90221135U00</v>
          </cell>
          <cell r="D25048">
            <v>96916049</v>
          </cell>
        </row>
        <row r="25049">
          <cell r="C25049" t="str">
            <v>90221136U0</v>
          </cell>
          <cell r="D25049">
            <v>90221136</v>
          </cell>
        </row>
        <row r="25050">
          <cell r="C25050" t="str">
            <v>90221136U00</v>
          </cell>
          <cell r="D25050">
            <v>90221136</v>
          </cell>
        </row>
        <row r="25051">
          <cell r="C25051" t="str">
            <v>90221136U00</v>
          </cell>
          <cell r="D25051">
            <v>96916050</v>
          </cell>
        </row>
        <row r="25052">
          <cell r="C25052" t="str">
            <v>90221139U00</v>
          </cell>
          <cell r="D25052">
            <v>96916051</v>
          </cell>
        </row>
        <row r="25053">
          <cell r="C25053" t="str">
            <v>90221140U00</v>
          </cell>
          <cell r="D25053">
            <v>96916052</v>
          </cell>
        </row>
        <row r="25054">
          <cell r="C25054" t="str">
            <v>90221141U00</v>
          </cell>
          <cell r="D25054">
            <v>96916053</v>
          </cell>
        </row>
        <row r="25055">
          <cell r="C25055" t="str">
            <v>90221144U00</v>
          </cell>
          <cell r="D25055">
            <v>96916054</v>
          </cell>
        </row>
        <row r="25056">
          <cell r="C25056" t="str">
            <v>90221145U0</v>
          </cell>
          <cell r="D25056">
            <v>96916055</v>
          </cell>
        </row>
        <row r="25057">
          <cell r="C25057" t="str">
            <v>90221145U00</v>
          </cell>
          <cell r="D25057">
            <v>96916055</v>
          </cell>
        </row>
        <row r="25058">
          <cell r="C25058" t="str">
            <v>90221481U00</v>
          </cell>
          <cell r="D25058">
            <v>96916056</v>
          </cell>
        </row>
        <row r="25059">
          <cell r="C25059" t="str">
            <v>90221490U00</v>
          </cell>
          <cell r="D25059">
            <v>96916057</v>
          </cell>
        </row>
        <row r="25060">
          <cell r="C25060" t="str">
            <v>90221589U00</v>
          </cell>
          <cell r="D25060">
            <v>96916058</v>
          </cell>
        </row>
        <row r="25061">
          <cell r="C25061" t="str">
            <v>90221589U00</v>
          </cell>
          <cell r="D25061">
            <v>96916058</v>
          </cell>
        </row>
        <row r="25062">
          <cell r="C25062" t="str">
            <v>90221790U00</v>
          </cell>
          <cell r="D25062">
            <v>96916059</v>
          </cell>
        </row>
        <row r="25063">
          <cell r="C25063" t="str">
            <v>90221791U00</v>
          </cell>
          <cell r="D25063">
            <v>96916060</v>
          </cell>
        </row>
        <row r="25064">
          <cell r="C25064" t="str">
            <v>90221874U</v>
          </cell>
          <cell r="D25064">
            <v>96914409</v>
          </cell>
        </row>
        <row r="25065">
          <cell r="C25065" t="str">
            <v>90222229U</v>
          </cell>
          <cell r="D25065">
            <v>96916061</v>
          </cell>
        </row>
        <row r="25066">
          <cell r="C25066" t="str">
            <v>90222229U</v>
          </cell>
          <cell r="D25066">
            <v>96916061</v>
          </cell>
        </row>
        <row r="25067">
          <cell r="C25067" t="str">
            <v>90222265U00</v>
          </cell>
          <cell r="D25067">
            <v>96916062</v>
          </cell>
        </row>
        <row r="25068">
          <cell r="C25068" t="str">
            <v>90222826U</v>
          </cell>
          <cell r="D25068">
            <v>96916063</v>
          </cell>
        </row>
        <row r="25069">
          <cell r="C25069" t="str">
            <v>90222826U</v>
          </cell>
          <cell r="D25069">
            <v>96916063</v>
          </cell>
        </row>
        <row r="25070">
          <cell r="C25070" t="str">
            <v>90223915U10</v>
          </cell>
          <cell r="D25070">
            <v>96915023</v>
          </cell>
        </row>
        <row r="25071">
          <cell r="C25071" t="str">
            <v>90225716U00</v>
          </cell>
          <cell r="D25071">
            <v>96916064</v>
          </cell>
        </row>
        <row r="25072">
          <cell r="C25072" t="str">
            <v>90225742U00</v>
          </cell>
          <cell r="D25072">
            <v>96916065</v>
          </cell>
        </row>
        <row r="25073">
          <cell r="C25073" t="str">
            <v>90225742U00</v>
          </cell>
          <cell r="D25073">
            <v>96916065</v>
          </cell>
        </row>
        <row r="25074">
          <cell r="C25074" t="str">
            <v>90229206U</v>
          </cell>
          <cell r="D25074">
            <v>96914203</v>
          </cell>
        </row>
        <row r="25075">
          <cell r="C25075" t="str">
            <v>90229206U</v>
          </cell>
          <cell r="D25075">
            <v>96914203</v>
          </cell>
        </row>
        <row r="25076">
          <cell r="C25076" t="str">
            <v>90229206U</v>
          </cell>
          <cell r="D25076">
            <v>96914203</v>
          </cell>
        </row>
        <row r="25077">
          <cell r="C25077" t="str">
            <v>902292206U</v>
          </cell>
          <cell r="D25077">
            <v>96914203</v>
          </cell>
        </row>
        <row r="25078">
          <cell r="C25078" t="str">
            <v>90232578U00</v>
          </cell>
          <cell r="D25078">
            <v>96916066</v>
          </cell>
        </row>
        <row r="25079">
          <cell r="C25079" t="str">
            <v>90232579U00</v>
          </cell>
          <cell r="D25079">
            <v>96916067</v>
          </cell>
        </row>
        <row r="25080">
          <cell r="C25080" t="str">
            <v>90232580U00</v>
          </cell>
          <cell r="D25080">
            <v>96916068</v>
          </cell>
        </row>
        <row r="25081">
          <cell r="C25081" t="str">
            <v>90233698U0</v>
          </cell>
          <cell r="D25081">
            <v>90233698</v>
          </cell>
        </row>
        <row r="25082">
          <cell r="C25082" t="str">
            <v>90233698U00</v>
          </cell>
          <cell r="D25082">
            <v>90233698</v>
          </cell>
        </row>
        <row r="25083">
          <cell r="C25083" t="str">
            <v>90233698U00</v>
          </cell>
          <cell r="D25083">
            <v>96914410</v>
          </cell>
        </row>
        <row r="25084">
          <cell r="C25084" t="str">
            <v>90234498U00</v>
          </cell>
          <cell r="D25084">
            <v>96916069</v>
          </cell>
        </row>
        <row r="25085">
          <cell r="C25085" t="str">
            <v>90234499U00</v>
          </cell>
          <cell r="D25085">
            <v>96916070</v>
          </cell>
        </row>
        <row r="25086">
          <cell r="C25086" t="str">
            <v>90234904U</v>
          </cell>
          <cell r="D25086">
            <v>96916071</v>
          </cell>
        </row>
        <row r="25087">
          <cell r="C25087" t="str">
            <v>90234904U</v>
          </cell>
          <cell r="D25087">
            <v>96916071</v>
          </cell>
        </row>
        <row r="25088">
          <cell r="C25088" t="str">
            <v>90235948-B</v>
          </cell>
          <cell r="D25088">
            <v>94581103</v>
          </cell>
        </row>
        <row r="25089">
          <cell r="C25089" t="str">
            <v>90236475U00</v>
          </cell>
          <cell r="D25089">
            <v>90236475</v>
          </cell>
        </row>
        <row r="25090">
          <cell r="C25090" t="str">
            <v>90236475U00</v>
          </cell>
          <cell r="D25090">
            <v>96915024</v>
          </cell>
        </row>
        <row r="25091">
          <cell r="C25091" t="str">
            <v>90239003U00</v>
          </cell>
          <cell r="D25091">
            <v>96916072</v>
          </cell>
        </row>
        <row r="25092">
          <cell r="C25092" t="str">
            <v>90239004U00</v>
          </cell>
          <cell r="D25092">
            <v>96916073</v>
          </cell>
        </row>
        <row r="25093">
          <cell r="C25093" t="str">
            <v>90239009U</v>
          </cell>
          <cell r="D25093">
            <v>96916074</v>
          </cell>
        </row>
        <row r="25094">
          <cell r="C25094" t="str">
            <v>90239817AASM</v>
          </cell>
          <cell r="D25094">
            <v>94581104</v>
          </cell>
        </row>
        <row r="25095">
          <cell r="C25095" t="str">
            <v>90239817U10</v>
          </cell>
          <cell r="D25095">
            <v>96916075</v>
          </cell>
        </row>
        <row r="25096">
          <cell r="C25096" t="str">
            <v>90239818AASM</v>
          </cell>
          <cell r="D25096">
            <v>94581105</v>
          </cell>
        </row>
        <row r="25097">
          <cell r="C25097" t="str">
            <v>90239818U10</v>
          </cell>
          <cell r="D25097">
            <v>96916076</v>
          </cell>
        </row>
        <row r="25098">
          <cell r="C25098" t="str">
            <v>90239829U10</v>
          </cell>
          <cell r="D25098">
            <v>96916077</v>
          </cell>
        </row>
        <row r="25099">
          <cell r="C25099" t="str">
            <v>90239829U10</v>
          </cell>
          <cell r="D25099">
            <v>96916077</v>
          </cell>
        </row>
        <row r="25100">
          <cell r="C25100" t="str">
            <v>90239830U10</v>
          </cell>
          <cell r="D25100">
            <v>96916078</v>
          </cell>
        </row>
        <row r="25101">
          <cell r="C25101" t="str">
            <v>90239830U10</v>
          </cell>
          <cell r="D25101">
            <v>96916078</v>
          </cell>
        </row>
        <row r="25102">
          <cell r="C25102" t="str">
            <v>90239830U10</v>
          </cell>
          <cell r="D25102">
            <v>90239829</v>
          </cell>
        </row>
        <row r="25103">
          <cell r="C25103" t="str">
            <v>90239830U10</v>
          </cell>
          <cell r="D25103">
            <v>96916078</v>
          </cell>
        </row>
        <row r="25104">
          <cell r="C25104" t="str">
            <v>90239835U10</v>
          </cell>
          <cell r="D25104">
            <v>96916079</v>
          </cell>
        </row>
        <row r="25105">
          <cell r="C25105" t="str">
            <v>90239835U10</v>
          </cell>
          <cell r="D25105">
            <v>96916079</v>
          </cell>
        </row>
        <row r="25106">
          <cell r="C25106" t="str">
            <v>90239836U10</v>
          </cell>
          <cell r="D25106">
            <v>96916080</v>
          </cell>
        </row>
        <row r="25107">
          <cell r="C25107" t="str">
            <v>90239836U10</v>
          </cell>
          <cell r="D25107">
            <v>96916080</v>
          </cell>
        </row>
        <row r="25108">
          <cell r="C25108" t="str">
            <v>90240632U00</v>
          </cell>
          <cell r="D25108">
            <v>96916081</v>
          </cell>
        </row>
        <row r="25109">
          <cell r="C25109" t="str">
            <v>90240632U00</v>
          </cell>
          <cell r="D25109">
            <v>96916081</v>
          </cell>
        </row>
        <row r="25110">
          <cell r="C25110" t="str">
            <v>90241638U10</v>
          </cell>
          <cell r="D25110">
            <v>96916082</v>
          </cell>
        </row>
        <row r="25111">
          <cell r="C25111" t="str">
            <v>90241638U10</v>
          </cell>
          <cell r="D25111">
            <v>96916082</v>
          </cell>
        </row>
        <row r="25112">
          <cell r="C25112" t="str">
            <v>90244100U00</v>
          </cell>
          <cell r="D25112">
            <v>96916083</v>
          </cell>
        </row>
        <row r="25113">
          <cell r="C25113" t="str">
            <v>90244114U</v>
          </cell>
          <cell r="D25113">
            <v>96916084</v>
          </cell>
        </row>
        <row r="25114">
          <cell r="C25114" t="str">
            <v>90244121U00</v>
          </cell>
          <cell r="D25114">
            <v>96916085</v>
          </cell>
        </row>
        <row r="25115">
          <cell r="C25115" t="str">
            <v>90244124U00</v>
          </cell>
          <cell r="D25115">
            <v>96916086</v>
          </cell>
        </row>
        <row r="25116">
          <cell r="C25116" t="str">
            <v>90244124U00</v>
          </cell>
          <cell r="D25116">
            <v>96916086</v>
          </cell>
        </row>
        <row r="25117">
          <cell r="C25117" t="str">
            <v>90244140U00</v>
          </cell>
          <cell r="D25117">
            <v>96916087</v>
          </cell>
        </row>
        <row r="25118">
          <cell r="C25118" t="str">
            <v>90244140U00</v>
          </cell>
          <cell r="D25118">
            <v>96916087</v>
          </cell>
        </row>
        <row r="25119">
          <cell r="C25119" t="str">
            <v>90244141U00</v>
          </cell>
          <cell r="D25119">
            <v>96916088</v>
          </cell>
        </row>
        <row r="25120">
          <cell r="C25120" t="str">
            <v>90244141U00</v>
          </cell>
          <cell r="D25120">
            <v>96916088</v>
          </cell>
        </row>
        <row r="25121">
          <cell r="C25121" t="str">
            <v>90244149U00</v>
          </cell>
          <cell r="D25121">
            <v>96916089</v>
          </cell>
        </row>
        <row r="25122">
          <cell r="C25122" t="str">
            <v>90244149U00</v>
          </cell>
          <cell r="D25122">
            <v>96916089</v>
          </cell>
        </row>
        <row r="25123">
          <cell r="C25123" t="str">
            <v>90244241U</v>
          </cell>
          <cell r="D25123">
            <v>96916090</v>
          </cell>
        </row>
        <row r="25124">
          <cell r="C25124" t="str">
            <v>90244312U</v>
          </cell>
          <cell r="D25124">
            <v>96914203</v>
          </cell>
        </row>
        <row r="25125">
          <cell r="C25125" t="str">
            <v>90244312U</v>
          </cell>
          <cell r="D25125">
            <v>96914203</v>
          </cell>
        </row>
        <row r="25126">
          <cell r="C25126" t="str">
            <v>90244312U</v>
          </cell>
          <cell r="D25126">
            <v>96914218</v>
          </cell>
        </row>
        <row r="25127">
          <cell r="C25127" t="str">
            <v>90244413U00</v>
          </cell>
          <cell r="D25127">
            <v>96916091</v>
          </cell>
        </row>
        <row r="25128">
          <cell r="C25128" t="str">
            <v>90244414U00</v>
          </cell>
          <cell r="D25128">
            <v>96916092</v>
          </cell>
        </row>
        <row r="25129">
          <cell r="C25129" t="str">
            <v>90244506U00</v>
          </cell>
          <cell r="D25129">
            <v>96916093</v>
          </cell>
        </row>
        <row r="25130">
          <cell r="C25130" t="str">
            <v>90244506U00</v>
          </cell>
          <cell r="D25130">
            <v>96916093</v>
          </cell>
        </row>
        <row r="25131">
          <cell r="C25131" t="str">
            <v>90244560U00</v>
          </cell>
          <cell r="D25131">
            <v>96916094</v>
          </cell>
        </row>
        <row r="25132">
          <cell r="C25132" t="str">
            <v>90244565U00</v>
          </cell>
          <cell r="D25132">
            <v>96916095</v>
          </cell>
        </row>
        <row r="25133">
          <cell r="C25133" t="str">
            <v>90244570U00</v>
          </cell>
          <cell r="D25133">
            <v>96916096</v>
          </cell>
        </row>
        <row r="25134">
          <cell r="C25134" t="str">
            <v>90244570U10</v>
          </cell>
          <cell r="D25134">
            <v>96916097</v>
          </cell>
        </row>
        <row r="25135">
          <cell r="C25135" t="str">
            <v>90244625U</v>
          </cell>
          <cell r="D25135">
            <v>96916098</v>
          </cell>
        </row>
        <row r="25136">
          <cell r="C25136" t="str">
            <v>90244679U</v>
          </cell>
          <cell r="D25136">
            <v>96916099</v>
          </cell>
        </row>
        <row r="25137">
          <cell r="C25137" t="str">
            <v>90244680U</v>
          </cell>
          <cell r="D25137">
            <v>96916100</v>
          </cell>
        </row>
        <row r="25138">
          <cell r="C25138" t="str">
            <v>90244788U</v>
          </cell>
          <cell r="D25138">
            <v>96916101</v>
          </cell>
        </row>
        <row r="25139">
          <cell r="C25139" t="str">
            <v>90244789U</v>
          </cell>
          <cell r="D25139">
            <v>96916102</v>
          </cell>
        </row>
        <row r="25140">
          <cell r="C25140" t="str">
            <v>90244956-A</v>
          </cell>
          <cell r="D25140">
            <v>94581111</v>
          </cell>
        </row>
        <row r="25141">
          <cell r="C25141" t="str">
            <v>90244971U</v>
          </cell>
          <cell r="D25141">
            <v>96916103</v>
          </cell>
        </row>
        <row r="25142">
          <cell r="C25142" t="str">
            <v>90244973U</v>
          </cell>
          <cell r="D25142">
            <v>96916988</v>
          </cell>
        </row>
        <row r="25143">
          <cell r="C25143" t="str">
            <v>90244973U</v>
          </cell>
          <cell r="D25143">
            <v>96916104</v>
          </cell>
        </row>
        <row r="25144">
          <cell r="C25144" t="str">
            <v>90245689U00</v>
          </cell>
          <cell r="D25144">
            <v>96916105</v>
          </cell>
        </row>
        <row r="25145">
          <cell r="C25145" t="str">
            <v>90245690U00</v>
          </cell>
          <cell r="D25145">
            <v>96916106</v>
          </cell>
        </row>
        <row r="25146">
          <cell r="C25146" t="str">
            <v>90245693U00</v>
          </cell>
          <cell r="D25146">
            <v>96916107</v>
          </cell>
        </row>
        <row r="25147">
          <cell r="C25147" t="str">
            <v>90245694U00</v>
          </cell>
          <cell r="D25147">
            <v>96916108</v>
          </cell>
        </row>
        <row r="25148">
          <cell r="C25148" t="str">
            <v>90245695U00</v>
          </cell>
          <cell r="D25148">
            <v>96916109</v>
          </cell>
        </row>
        <row r="25149">
          <cell r="C25149" t="str">
            <v>90250313U</v>
          </cell>
          <cell r="D25149">
            <v>96916110</v>
          </cell>
        </row>
        <row r="25150">
          <cell r="C25150" t="str">
            <v>90250313U</v>
          </cell>
          <cell r="D25150">
            <v>96916110</v>
          </cell>
        </row>
        <row r="25151">
          <cell r="C25151" t="str">
            <v>90251692U00</v>
          </cell>
          <cell r="D25151">
            <v>96915025</v>
          </cell>
        </row>
        <row r="25152">
          <cell r="C25152" t="str">
            <v>90251692U20</v>
          </cell>
          <cell r="D25152">
            <v>96915025</v>
          </cell>
        </row>
        <row r="25153">
          <cell r="C25153" t="str">
            <v>90251692U20</v>
          </cell>
          <cell r="D25153">
            <v>96915025</v>
          </cell>
        </row>
        <row r="25154">
          <cell r="C25154" t="str">
            <v>90269569U00</v>
          </cell>
          <cell r="D25154">
            <v>96916111</v>
          </cell>
        </row>
        <row r="25155">
          <cell r="C25155" t="str">
            <v>90279907U</v>
          </cell>
          <cell r="D25155">
            <v>96915026</v>
          </cell>
        </row>
        <row r="25156">
          <cell r="C25156" t="str">
            <v>90279907U12</v>
          </cell>
          <cell r="D25156">
            <v>96915027</v>
          </cell>
        </row>
        <row r="25157">
          <cell r="C25157" t="str">
            <v>90279907U12</v>
          </cell>
          <cell r="D25157">
            <v>96915027</v>
          </cell>
        </row>
        <row r="25158">
          <cell r="C25158" t="str">
            <v>90304218U11</v>
          </cell>
          <cell r="D25158">
            <v>96915028</v>
          </cell>
        </row>
        <row r="25159">
          <cell r="C25159" t="str">
            <v>90304218U11</v>
          </cell>
          <cell r="D25159">
            <v>96915028</v>
          </cell>
        </row>
        <row r="25160">
          <cell r="C25160" t="str">
            <v>90304665U00</v>
          </cell>
          <cell r="D25160">
            <v>96916112</v>
          </cell>
        </row>
        <row r="25161">
          <cell r="C25161" t="str">
            <v>90305180U00</v>
          </cell>
          <cell r="D25161">
            <v>96915029</v>
          </cell>
        </row>
        <row r="25162">
          <cell r="C25162" t="str">
            <v>90305180U00</v>
          </cell>
          <cell r="D25162">
            <v>96915029</v>
          </cell>
        </row>
        <row r="25163">
          <cell r="C25163" t="str">
            <v>90325770U00</v>
          </cell>
          <cell r="D25163">
            <v>96916113</v>
          </cell>
        </row>
        <row r="25164">
          <cell r="C25164" t="str">
            <v>90334270-A</v>
          </cell>
          <cell r="D25164">
            <v>94581116</v>
          </cell>
        </row>
        <row r="25165">
          <cell r="C25165" t="str">
            <v>90334270U</v>
          </cell>
          <cell r="D25165">
            <v>96915030</v>
          </cell>
        </row>
        <row r="25166">
          <cell r="C25166" t="str">
            <v>90341729U</v>
          </cell>
          <cell r="D25166">
            <v>96916114</v>
          </cell>
        </row>
        <row r="25167">
          <cell r="C25167" t="str">
            <v>90341730U</v>
          </cell>
          <cell r="D25167">
            <v>96916115</v>
          </cell>
        </row>
        <row r="25168">
          <cell r="C25168" t="str">
            <v>90352773U</v>
          </cell>
          <cell r="D25168">
            <v>96916116</v>
          </cell>
        </row>
        <row r="25169">
          <cell r="C25169" t="str">
            <v>90373320A</v>
          </cell>
          <cell r="D25169" t="str">
            <v>tbd</v>
          </cell>
        </row>
        <row r="25170">
          <cell r="C25170" t="str">
            <v>92060868U</v>
          </cell>
          <cell r="D25170">
            <v>96916117</v>
          </cell>
        </row>
        <row r="25171">
          <cell r="C25171" t="str">
            <v>92060868U10</v>
          </cell>
          <cell r="D25171">
            <v>96916118</v>
          </cell>
        </row>
        <row r="25172">
          <cell r="C25172" t="str">
            <v>92060868U20</v>
          </cell>
          <cell r="D25172">
            <v>96916119</v>
          </cell>
        </row>
        <row r="25173">
          <cell r="C25173" t="str">
            <v>93000-78B01-F1</v>
          </cell>
          <cell r="D25173">
            <v>94588023</v>
          </cell>
        </row>
        <row r="25174">
          <cell r="C25174" t="str">
            <v>93100-78B00</v>
          </cell>
          <cell r="D25174">
            <v>94588024</v>
          </cell>
        </row>
        <row r="25175">
          <cell r="C25175" t="str">
            <v>93100-78B00-5PK</v>
          </cell>
          <cell r="D25175">
            <v>94588025</v>
          </cell>
        </row>
        <row r="25176">
          <cell r="C25176" t="str">
            <v>93101-78B00</v>
          </cell>
          <cell r="D25176">
            <v>94588026</v>
          </cell>
        </row>
        <row r="25177">
          <cell r="C25177" t="str">
            <v>93102-78B00</v>
          </cell>
          <cell r="D25177">
            <v>94588027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04 ENG"/>
      <sheetName val="XXXX"/>
      <sheetName val="M104 FRONT"/>
      <sheetName val="FRONT OPT"/>
      <sheetName val="(ROUTING)"/>
      <sheetName val="Sensitivity 3 Yrs"/>
      <sheetName val="Nov5 Old,New"/>
    </sheetNames>
    <sheetDataSet>
      <sheetData sheetId="0" refreshError="1"/>
      <sheetData sheetId="1"/>
      <sheetData sheetId="2"/>
      <sheetData sheetId="3"/>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99"/>
    </sheetNames>
    <definedNames>
      <definedName name="Макрос1"/>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진행 DATA (2)"/>
      <sheetName val="Sheet1"/>
      <sheetName val="Sheet2"/>
      <sheetName val="Sheet3"/>
      <sheetName val="Cover"/>
      <sheetName val="관리방안"/>
      <sheetName val="부서별 진행계획(부평프레스)"/>
      <sheetName val="부서별 진행계획(Team용)"/>
      <sheetName val="#REF"/>
      <sheetName val="등록의뢰"/>
      <sheetName val="W-현원가"/>
      <sheetName val="PV6 3.5L LX5 GMX170"/>
      <sheetName val="Changes in Costbook - Base FWD"/>
      <sheetName val="V_FLEET"/>
      <sheetName val="7 (2)"/>
      <sheetName val="MC&amp;다변화"/>
      <sheetName val="Calc"/>
      <sheetName val="WEIGHT"/>
      <sheetName val="?? DATA (2)"/>
      <sheetName val="FTR MACRo"/>
      <sheetName val="제조부문배부"/>
      <sheetName val="BOM"/>
      <sheetName val="sedan"/>
      <sheetName val="winstorm"/>
      <sheetName val="Data"/>
      <sheetName val="4.1불량율"/>
      <sheetName val="A-100전제"/>
      <sheetName val="FUEL FILLER"/>
      <sheetName val="시설투자"/>
      <sheetName val="Financial Model"/>
      <sheetName val="__ DATA (2)"/>
      <sheetName val="사양조정"/>
      <sheetName val="건수"/>
      <sheetName val="매출대비 수선 비율"/>
      <sheetName val="가동율그래프"/>
      <sheetName val="완성차 미수금"/>
      <sheetName val="P-4 Equipment Walk"/>
      <sheetName val="Nov 05"/>
      <sheetName val="SP Summary"/>
      <sheetName val="SourcingPlan"/>
      <sheetName val="위험요소적출(공장)"/>
      <sheetName val="생산전망"/>
      <sheetName val="Sheet"/>
      <sheetName val="공반추이"/>
      <sheetName val="법인세신고자료"/>
      <sheetName val="CASE ASM"/>
      <sheetName val="재해자그래프"/>
      <sheetName val="효율계획(당월)"/>
      <sheetName val="T진도"/>
      <sheetName val="지정공장"/>
      <sheetName val="서울정비"/>
      <sheetName val="차체"/>
      <sheetName val="EXP-COST"/>
      <sheetName val="TOTAL LIST"/>
      <sheetName val="전체실적"/>
      <sheetName val="Price Range"/>
      <sheetName val="BRAKE"/>
      <sheetName val="LIST"/>
      <sheetName val="J150 승인진도관리 LIST"/>
      <sheetName val="MH_생산"/>
      <sheetName val="3.일반사상"/>
      <sheetName val="CD-실적"/>
      <sheetName val="받check"/>
      <sheetName val="진행_DATA_(2)"/>
      <sheetName val="부서별_진행계획(부평프레스)"/>
      <sheetName val="부서별_진행계획(Team용)"/>
      <sheetName val="PV6_3_5L_LX5_GMX170"/>
      <sheetName val="Changes_in_Costbook_-_Base_FWD"/>
      <sheetName val="7_(2)"/>
      <sheetName val="FTR_MACRo"/>
      <sheetName val="??_DATA_(2)"/>
      <sheetName val="4_1불량율"/>
      <sheetName val="FUEL_FILLER"/>
      <sheetName val="___DATA_(2)"/>
      <sheetName val="Financial_Model"/>
      <sheetName val="매출대비_수선_비율"/>
      <sheetName val="Nov_05"/>
      <sheetName val="Value_Analysis_-_Sheet_1"/>
      <sheetName val="PIVOT"/>
      <sheetName val="PROCEDURE_LIST"/>
      <sheetName val="제품"/>
      <sheetName val="전략"/>
      <sheetName val="LL"/>
      <sheetName val="부품LIST"/>
      <sheetName val="실적(Q11)"/>
      <sheetName val="예산(Q11)"/>
      <sheetName val="작업명"/>
      <sheetName val="초기화면"/>
      <sheetName val="고불량TREND"/>
      <sheetName val="KXV01"/>
      <sheetName val="Q13"/>
      <sheetName val="검토서"/>
      <sheetName val="계DATA"/>
      <sheetName val="99정부과제종합"/>
      <sheetName val="체재비"/>
      <sheetName val="PV"/>
      <sheetName val="귀책별TOP"/>
      <sheetName val="실DATA_"/>
      <sheetName val="RHTV"/>
      <sheetName val="RHTV실적"/>
      <sheetName val="RHW"/>
      <sheetName val="Q11(자체)"/>
      <sheetName val="부서별1월"/>
      <sheetName val="부서별2월"/>
      <sheetName val="부서별3월"/>
      <sheetName val="Q11"/>
      <sheetName val="직급별인건비"/>
      <sheetName val="Q23"/>
      <sheetName val="Q12"/>
      <sheetName val="99실적"/>
      <sheetName val="result0927"/>
      <sheetName val="Team_종합"/>
      <sheetName val="99예산"/>
      <sheetName val="Data입력"/>
      <sheetName val="BRAKE미주입"/>
      <sheetName val="기타자료"/>
      <sheetName val="종합표"/>
      <sheetName val="Changes in C_x0000__x0000_tbook - Base FWD"/>
      <sheetName val="2.대외공문"/>
      <sheetName val="engline"/>
      <sheetName val="주행"/>
      <sheetName val="진행_DATA_(2)1"/>
      <sheetName val="부서별_진행계획(부평프레스)1"/>
      <sheetName val="부서별_진행계획(Team용)1"/>
      <sheetName val="PV6_3_5L_LX5_GMX1701"/>
      <sheetName val="Changes_in_Costbook_-_Base_FWD1"/>
      <sheetName val="7_(2)1"/>
      <sheetName val="FTR_MACRo1"/>
      <sheetName val="??_DATA_(2)1"/>
      <sheetName val="4_1불량율1"/>
      <sheetName val="FUEL_FILLER1"/>
      <sheetName val="___DATA_(2)1"/>
      <sheetName val="매출대비_수선_비율1"/>
      <sheetName val="Nov_051"/>
      <sheetName val="Financial_Model1"/>
      <sheetName val="SP_Summary"/>
      <sheetName val="P-4_Equipment_Walk"/>
      <sheetName val="완성차_미수금"/>
      <sheetName val="CASE_ASM"/>
      <sheetName val="3_일반사상"/>
      <sheetName val="TOTAL_LIST"/>
      <sheetName val="Price_Range"/>
      <sheetName val="J150_승인진도관리_LIST"/>
      <sheetName val="Changes_in_Ctbook_-_Base_FWD"/>
      <sheetName val="추이도"/>
      <sheetName val="SP_Summary1"/>
      <sheetName val="P-4_Equipment_Walk1"/>
      <sheetName val="완성차_미수금1"/>
      <sheetName val="CASE_ASM1"/>
      <sheetName val="전산다운_0205_11시"/>
      <sheetName val="1st"/>
      <sheetName val="첨부5"/>
      <sheetName val="Group"/>
      <sheetName val="MH_??"/>
      <sheetName val="추이CHART "/>
      <sheetName val="LX3.0 RR"/>
      <sheetName val="여주,이천(명세)"/>
      <sheetName val="삭제금지"/>
      <sheetName val="1st Sum"/>
      <sheetName val="손익(sum)"/>
      <sheetName val="2.????"/>
      <sheetName val="ANALYSIS"/>
      <sheetName val="Sheet4"/>
      <sheetName val="1139"/>
      <sheetName val="Changes in C"/>
      <sheetName val="Main Model"/>
      <sheetName val="BND"/>
      <sheetName val="PP%계산"/>
      <sheetName val="Changes in C_x005f_x0000__x005f_x0000_tbook"/>
      <sheetName val="Changes in C_x005f_x005f_x005f_x0000__x005f"/>
      <sheetName val="계산program"/>
      <sheetName val="해외부품"/>
      <sheetName val="부산정비"/>
      <sheetName val="대구정비"/>
      <sheetName val="구로정비"/>
      <sheetName val="전체"/>
      <sheetName val="창동정비"/>
      <sheetName val="광주정비"/>
      <sheetName val="대전정비"/>
      <sheetName val="성남정비"/>
      <sheetName val="정비지원"/>
      <sheetName val="정비기술"/>
      <sheetName val="인천정비"/>
      <sheetName val="업무팀"/>
      <sheetName val="양산정비"/>
      <sheetName val="부품운영"/>
      <sheetName val="부품물류"/>
      <sheetName val="부품마케"/>
      <sheetName val="MOTO"/>
      <sheetName val="RD제품개발투자비(매가)"/>
      <sheetName val="Variables"/>
      <sheetName val="resume"/>
      <sheetName val="Drop Down Data - DO NOT MODIFY"/>
      <sheetName val="(ROUTING)"/>
      <sheetName val="02.25"/>
      <sheetName val="매출생산"/>
      <sheetName val="Roll Out - Limit"/>
      <sheetName val="p2-1"/>
      <sheetName val="採否比較金額"/>
      <sheetName val="評価比較件数"/>
      <sheetName val="Validation"/>
      <sheetName val="MH___"/>
      <sheetName val="2.____"/>
      <sheetName val="PVE Master_old"/>
      <sheetName val="PVE Master"/>
      <sheetName val="계열사현황종합"/>
      <sheetName val="진행_DATA_(2)2"/>
      <sheetName val="부서별_진행계획(부평프레스)2"/>
      <sheetName val="부서별_진행계획(Team용)2"/>
      <sheetName val="PV6_3_5L_LX5_GMX1702"/>
      <sheetName val="Changes_in_Costbook_-_Base_FWD2"/>
      <sheetName val="7_(2)2"/>
      <sheetName val="FTR_MACRo2"/>
      <sheetName val="??_DATA_(2)2"/>
      <sheetName val="4_1불량율2"/>
      <sheetName val="FUEL_FILLER2"/>
      <sheetName val="___DATA_(2)2"/>
      <sheetName val="Nov_052"/>
      <sheetName val="Financial_Model2"/>
      <sheetName val="매출대비_수선_비율2"/>
      <sheetName val="P-4_Equipment_Walk2"/>
      <sheetName val="완성차_미수금2"/>
      <sheetName val="SP_Summary2"/>
      <sheetName val="CASE_ASM2"/>
      <sheetName val="TOTAL_LIST1"/>
      <sheetName val="Price_Range1"/>
      <sheetName val="J150_승인진도관리_LIST1"/>
      <sheetName val="3_일반사상1"/>
      <sheetName val="2_대외공문"/>
      <sheetName val="LX3_0_RR"/>
      <sheetName val="Changes_in_C"/>
      <sheetName val="추이CHART_"/>
      <sheetName val="1st_Sum"/>
      <sheetName val="2_????"/>
      <sheetName val="Data Validation"/>
      <sheetName val="More Info"/>
      <sheetName val="목록"/>
      <sheetName val="협조전"/>
      <sheetName val="품질지수 실적"/>
      <sheetName val="Threat Category"/>
      <sheetName val="Drop Down List"/>
      <sheetName val="模拟"/>
      <sheetName val="Changes in C_x005f_x005f_x005f_x005f_x005f_x005f_"/>
      <sheetName val="신규DEP"/>
      <sheetName val="Data Validations"/>
      <sheetName val="Introduction"/>
      <sheetName val="summary"/>
      <sheetName val="생산성"/>
      <sheetName val="불량율"/>
      <sheetName val="Macro1"/>
      <sheetName val="평가자13"/>
      <sheetName val="Calculation"/>
      <sheetName val="Vehicle Master"/>
      <sheetName val="MACRO1.XLM"/>
      <sheetName val="SMT_CT Master"/>
      <sheetName val="Category Master"/>
      <sheetName val="Jun Daily Plan"/>
      <sheetName val="Daily WS-RT"/>
      <sheetName val="By Qualter"/>
      <sheetName val="Ranking"/>
      <sheetName val="By DLRs"/>
      <sheetName val="WS_Model"/>
      <sheetName val="RT_Model"/>
      <sheetName val="WS"/>
      <sheetName val="RT"/>
      <sheetName val="STK"/>
      <sheetName val="DLR base"/>
      <sheetName val="Changes in C_x0000__x0000_tbook"/>
      <sheetName val="Changes in C_x005f_x0000__x005f"/>
      <sheetName val="투자-국내2"/>
      <sheetName val="M1master"/>
      <sheetName val="DW 라인(현재)"/>
      <sheetName val="DW 라인(개선2 DW 1)"/>
      <sheetName val="Changes_in_C_x005f_x0000__x005f_x0000_tbook"/>
      <sheetName val="무쏘도장"/>
      <sheetName val="무쏘조립"/>
      <sheetName val="무쏘차체"/>
      <sheetName val="부품도장"/>
      <sheetName val="동명재고"/>
      <sheetName val="이스타나도장"/>
      <sheetName val="이스타나조립"/>
      <sheetName val="이스타나차체"/>
      <sheetName val="체어맨도장"/>
      <sheetName val="체어맨조립"/>
      <sheetName val="체어맨차체"/>
      <sheetName val="코란도도장"/>
      <sheetName val="코란도조립"/>
      <sheetName val="코란도차체"/>
      <sheetName val="full (2)"/>
      <sheetName val="Option code"/>
      <sheetName val="CFLOW"/>
      <sheetName val="MPL 技連"/>
      <sheetName val="342E BLOCK"/>
      <sheetName val="Drop_List"/>
      <sheetName val="A"/>
      <sheetName val="TEMP1"/>
      <sheetName val="은행"/>
      <sheetName val="시산표"/>
      <sheetName val="Part Inputs"/>
      <sheetName val="検査状況"/>
      <sheetName val="担当者リンク表"/>
      <sheetName val="品質保証責任者届"/>
      <sheetName val="#REF!"/>
      <sheetName val="129346部番リスト"/>
      <sheetName val="集計ﾘｽﾄ"/>
      <sheetName val="V1"/>
      <sheetName val="진행_DATA_(2)3"/>
      <sheetName val="부서별_진행계획(부평프레스)3"/>
      <sheetName val="부서별_진행계획(Team용)3"/>
      <sheetName val="PV6_3_5L_LX5_GMX1703"/>
      <sheetName val="Changes_in_Costbook_-_Base_FWD3"/>
      <sheetName val="7_(2)3"/>
      <sheetName val="FTR_MACRo3"/>
      <sheetName val="??_DATA_(2)3"/>
      <sheetName val="4_1불량율3"/>
      <sheetName val="FUEL_FILLER3"/>
      <sheetName val="___DATA_(2)3"/>
      <sheetName val="Nov_053"/>
      <sheetName val="Financial_Model3"/>
      <sheetName val="매출대비_수선_비율3"/>
      <sheetName val="P-4_Equipment_Walk3"/>
      <sheetName val="완성차_미수금3"/>
      <sheetName val="SP_Summary3"/>
      <sheetName val="CASE_ASM3"/>
      <sheetName val="TOTAL_LIST2"/>
      <sheetName val="Price_Range2"/>
      <sheetName val="J150_승인진도관리_LIST2"/>
      <sheetName val="3_일반사상2"/>
      <sheetName val="2_대외공문1"/>
      <sheetName val="LX3_0_RR1"/>
      <sheetName val="추이CHART_1"/>
      <sheetName val="2_????1"/>
      <sheetName val="1st_Sum1"/>
      <sheetName val="Main_Model"/>
      <sheetName val="Changes_in_C1"/>
      <sheetName val="Changes_in_C_x005f_x005f_x005f_x0000__x005f"/>
      <sheetName val="Drop_Down_Data_-_DO_NOT_MODIFY"/>
      <sheetName val="2_____"/>
      <sheetName val="More_Info"/>
      <sheetName val="02_25"/>
      <sheetName val="Roll_Out_-_Limit"/>
      <sheetName val="PVE_Master_old"/>
      <sheetName val="PVE_Master"/>
      <sheetName val="Data_Validation"/>
      <sheetName val="품질지수_실적"/>
      <sheetName val="Threat_Category"/>
      <sheetName val="Drop_Down_List"/>
      <sheetName val="Changes_in_C_x005f_x005f_x005f_x005f_x005f_x005f_"/>
      <sheetName val="Data_Validations"/>
      <sheetName val="Vehicle_Master"/>
      <sheetName val="MACRO1_XLM"/>
      <sheetName val="SMT_CT_Master"/>
      <sheetName val="Category_Master"/>
      <sheetName val="Jun_Daily_Plan"/>
      <sheetName val="Daily_WS-RT"/>
      <sheetName val="By_Qualter"/>
      <sheetName val="By_DLRs"/>
      <sheetName val="DLR_base"/>
      <sheetName val="TCA"/>
      <sheetName val="List of Operation"/>
      <sheetName val="Variablen"/>
      <sheetName val="e-1810_A"/>
      <sheetName val="RATING"/>
      <sheetName val="Bid_Sheet"/>
      <sheetName val="Diesel 2,4 l coldend 4 WD"/>
      <sheetName val="Market Data"/>
      <sheetName val="CAUDIT"/>
      <sheetName val="업종별"/>
      <sheetName val="CPK"/>
      <sheetName val="Legend"/>
      <sheetName val="품의서"/>
      <sheetName val="MX628EX"/>
      <sheetName val="11"/>
      <sheetName val="표지★"/>
      <sheetName val="BASE"/>
      <sheetName val="Changes_in_Ctbook"/>
      <sheetName val="Changes_in_C_x005f_x0000__x005f"/>
      <sheetName val="현금경비중역"/>
      <sheetName val="Import"/>
      <sheetName val="暂作价清单"/>
      <sheetName val="PROG현황"/>
      <sheetName val="총 괄"/>
      <sheetName val="X3ATRH.CR"/>
      <sheetName val="BOX"/>
      <sheetName val="SEQ"/>
      <sheetName val="b_spec_ph2(batch5)"/>
      <sheetName val="major"/>
      <sheetName val="적중율"/>
      <sheetName val="ÔÚ¸Þ×Ì"/>
      <sheetName val="LMO"/>
      <sheetName val="원가절감 사업계획2014합계"/>
      <sheetName val="2014.10매출계획"/>
      <sheetName val="2014.10매출실적"/>
      <sheetName val="진행_DATA_(2)4"/>
      <sheetName val="부서별_진행계획(부평프레스)4"/>
      <sheetName val="부서별_진행계획(Team용)4"/>
      <sheetName val="PV6_3_5L_LX5_GMX1704"/>
      <sheetName val="Changes_in_Costbook_-_Base_FWD4"/>
      <sheetName val="7_(2)4"/>
      <sheetName val="??_DATA_(2)4"/>
      <sheetName val="FTR_MACRo4"/>
      <sheetName val="4_1불량율4"/>
      <sheetName val="FUEL_FILLER4"/>
      <sheetName val="___DATA_(2)4"/>
      <sheetName val="Financial_Model4"/>
      <sheetName val="매출대비_수선_비율4"/>
      <sheetName val="Nov_054"/>
      <sheetName val="P-4_Equipment_Walk4"/>
      <sheetName val="완성차_미수금4"/>
      <sheetName val="SP_Summary4"/>
      <sheetName val="CASE_ASM4"/>
      <sheetName val="3_일반사상3"/>
      <sheetName val="TOTAL_LIST3"/>
      <sheetName val="Price_Range3"/>
      <sheetName val="J150_승인진도관리_LIST3"/>
      <sheetName val="2_대외공문2"/>
      <sheetName val="LX3_0_RR2"/>
      <sheetName val="추이CHART_2"/>
      <sheetName val="1st_Sum2"/>
      <sheetName val="2_????2"/>
      <sheetName val="Changes_in_C2"/>
      <sheetName val="Main_Model1"/>
      <sheetName val="Changes_in_C_x005f_x0000__x005f_x0000_tboo1"/>
      <sheetName val="Changes_in_C_x005f_x005f_x005f_x0000__x0051"/>
      <sheetName val="Drop_Down_Data_-_DO_NOT_MODIFY1"/>
      <sheetName val="02_251"/>
      <sheetName val="Roll_Out_-_Limit1"/>
      <sheetName val="Data_Validation1"/>
      <sheetName val="More_Info1"/>
      <sheetName val="품질지수_실적1"/>
      <sheetName val="Threat_Category1"/>
      <sheetName val="PVE_Master_old1"/>
      <sheetName val="PVE_Master1"/>
      <sheetName val="2_____1"/>
      <sheetName val="Changes_in_C_x005f_x005f_x005f_x005f_x005f1"/>
      <sheetName val="Drop_Down_List1"/>
      <sheetName val="Data_Validations1"/>
      <sheetName val="Vehicle_Master1"/>
      <sheetName val="MACRO1_XLM1"/>
      <sheetName val="SMT_CT_Master1"/>
      <sheetName val="Category_Master1"/>
      <sheetName val="Jun_Daily_Plan1"/>
      <sheetName val="Daily_WS-RT1"/>
      <sheetName val="By_Qualter1"/>
      <sheetName val="By_DLRs1"/>
      <sheetName val="DLR_base1"/>
      <sheetName val="Changes_in_C_x005f_x0000__x005f1"/>
      <sheetName val="full_(2)"/>
      <sheetName val="DW_라인(현재)"/>
      <sheetName val="DW_라인(개선2_DW_1)"/>
      <sheetName val="Option_code"/>
      <sheetName val="MPL_技連"/>
      <sheetName val="342E_BLOCK"/>
      <sheetName val="Part_Inputs"/>
      <sheetName val="Diesel_2,4_l_coldend_4_WD"/>
      <sheetName val="Market_Data"/>
      <sheetName val="List_of_Operation"/>
      <sheetName val="Calculation Premises"/>
      <sheetName val="125  Kalkulaton Produktion"/>
      <sheetName val="Tabelle1"/>
      <sheetName val="F4-F7"/>
      <sheetName val="YTD"/>
      <sheetName val="H1"/>
      <sheetName val="Drop down"/>
      <sheetName val="Dropdown"/>
      <sheetName val="Code"/>
      <sheetName val="진행 DATA (2) _x0000__x0000__x0000__x0000__x0000__x0000__x0000__x0000_"/>
      <sheetName val="Drop"/>
      <sheetName val="Lists"/>
      <sheetName val="9BUx PFI PT Lineup"/>
      <sheetName val="Fx rates"/>
      <sheetName val="Annahmen"/>
      <sheetName val="PWR-AKD"/>
      <sheetName val="ghorpade "/>
      <sheetName val="PU approval"/>
      <sheetName val="Aug-03-quality"/>
      <sheetName val="대구"/>
      <sheetName val="부산"/>
      <sheetName val="인천"/>
      <sheetName val="ORIGIN"/>
      <sheetName val="Tbom-tot"/>
      <sheetName val="신규list master list"/>
      <sheetName val="prdt-line-up"/>
      <sheetName val="Constant"/>
      <sheetName val="国产工装"/>
      <sheetName val="매출DATA"/>
      <sheetName val="실DATA "/>
      <sheetName val="Inputs_Lists"/>
      <sheetName val="COA_ENG"/>
      <sheetName val="5.WIRE적용LIST"/>
      <sheetName val="GMK IPPM"/>
      <sheetName val="De_Para_Lists"/>
      <sheetName val="System"/>
      <sheetName val="System Sheet"/>
      <sheetName val="진행_DATA_(2)5"/>
      <sheetName val="부서별_진행계획(부평프레스)5"/>
      <sheetName val="부서별_진행계획(Team용)5"/>
      <sheetName val="PV6_3_5L_LX5_GMX1705"/>
      <sheetName val="Changes_in_Costbook_-_Base_FWD5"/>
      <sheetName val="7_(2)5"/>
      <sheetName val="??_DATA_(2)5"/>
      <sheetName val="FTR_MACRo5"/>
      <sheetName val="4_1불량율5"/>
      <sheetName val="FUEL_FILLER5"/>
      <sheetName val="___DATA_(2)5"/>
      <sheetName val="Financial_Model5"/>
      <sheetName val="매출대비_수선_비율5"/>
      <sheetName val="SP_Summary5"/>
      <sheetName val="P-4_Equipment_Walk5"/>
      <sheetName val="완성차_미수금5"/>
      <sheetName val="Nov_055"/>
      <sheetName val="CASE_ASM5"/>
      <sheetName val="3_일반사상4"/>
      <sheetName val="TOTAL_LIST4"/>
      <sheetName val="Price_Range4"/>
      <sheetName val="J150_승인진도관리_LIST4"/>
      <sheetName val="2_대외공문3"/>
      <sheetName val="LX3_0_RR3"/>
      <sheetName val="추이CHART_3"/>
      <sheetName val="Changes in C  tbook - Base FWD"/>
      <sheetName val="2_????3"/>
      <sheetName val="1st_Sum3"/>
      <sheetName val="Main_Model2"/>
      <sheetName val="Changes_in_C3"/>
      <sheetName val="Changes_in_C_x005f_x0000__x005f_x0000_tboo2"/>
      <sheetName val="Changes_in_C_x005f_x005f_x005f_x0000__x0052"/>
      <sheetName val="Drop_Down_Data_-_DO_NOT_MODIFY2"/>
      <sheetName val="02_252"/>
      <sheetName val="Roll_Out_-_Limit2"/>
      <sheetName val="Data_Validation2"/>
      <sheetName val="More_Info2"/>
      <sheetName val="PVE_Master_old2"/>
      <sheetName val="PVE_Master2"/>
      <sheetName val="2_____2"/>
      <sheetName val="품질지수_실적2"/>
      <sheetName val="Threat_Category2"/>
      <sheetName val="Changes_in_C_x005f_x005f_x005f_x005f_x005f2"/>
      <sheetName val="Drop_Down_List2"/>
      <sheetName val="Data_Validations2"/>
      <sheetName val="Vehicle_Master2"/>
      <sheetName val="MACRO1_XLM2"/>
      <sheetName val="SMT_CT_Master2"/>
      <sheetName val="Category_Master2"/>
      <sheetName val="Jun_Daily_Plan2"/>
      <sheetName val="Daily_WS-RT2"/>
      <sheetName val="By_Qualter2"/>
      <sheetName val="By_DLRs2"/>
      <sheetName val="DLR_base2"/>
      <sheetName val="Changes_in_C_x005f_x0000__x005f2"/>
      <sheetName val="DW_라인(현재)1"/>
      <sheetName val="DW_라인(개선2_DW_1)1"/>
      <sheetName val="full_(2)1"/>
      <sheetName val="Option_code1"/>
      <sheetName val="MPL_技連1"/>
      <sheetName val="342E_BLOCK1"/>
      <sheetName val="Part_Inputs1"/>
      <sheetName val="List_of_Operation1"/>
      <sheetName val="Diesel_2,4_l_coldend_4_WD1"/>
      <sheetName val="Market_Data1"/>
      <sheetName val="총_괄"/>
      <sheetName val="X3ATRH_CR"/>
      <sheetName val="원가절감_사업계획2014합계"/>
      <sheetName val="2014_10매출계획"/>
      <sheetName val="2014_10매출실적"/>
      <sheetName val="Calculation_Premises"/>
      <sheetName val="125__Kalkulaton_Produktion"/>
      <sheetName val="Drop_down"/>
      <sheetName val="진행_DATA_(2)_"/>
      <sheetName val="9BUx_PFI_PT_Lineup"/>
      <sheetName val="31PeKo 2016-2023 geprüft"/>
      <sheetName val="2014-05-13 132324 noname_2014_0"/>
      <sheetName val="2003 월별 오사양(차체)"/>
      <sheetName val="SOURCE"/>
      <sheetName val="일보"/>
      <sheetName val="車会集約"/>
      <sheetName val="조립 치수 "/>
      <sheetName val="电话费 水费"/>
      <sheetName val="工場運營 电費用"/>
      <sheetName val="宿舍平面简图"/>
      <sheetName val="ｺｰﾄﾞ"/>
      <sheetName val="ﾃﾞ-ﾀ"/>
      <sheetName val="Team 종합"/>
      <sheetName val="LEGAN"/>
      <sheetName val="P_PLANT"/>
      <sheetName val="CD-??"/>
      <sheetName val="TD-1030"/>
      <sheetName val="CD-__"/>
      <sheetName val="MexiqueVentes97"/>
      <sheetName val="대외공문"/>
      <sheetName val=""/>
      <sheetName val="정철호"/>
      <sheetName val="진행 DATA (2) "/>
      <sheetName val="Dropdown Lists"/>
      <sheetName val="PPK"/>
      <sheetName val="B053 (990701)공정실적PP%계산"/>
      <sheetName val="HUNIT"/>
      <sheetName val="0F Safety"/>
      <sheetName val="Library"/>
      <sheetName val="Z41,Z42 이외total"/>
      <sheetName val="HOSE ASSY  (2)"/>
      <sheetName val="OS 신U1.6 VGT HOSE ASSY_RH"/>
      <sheetName val="HOSE (2)"/>
      <sheetName val="기준정보"/>
      <sheetName val="Support - Cost Centres "/>
      <sheetName val="Support - GL accounts"/>
      <sheetName val="Drop Down Master"/>
      <sheetName val="표지"/>
      <sheetName val="구list"/>
      <sheetName val="vale-heat"/>
      <sheetName val="5_WIRE적용LIST"/>
      <sheetName val="2014-05-13_132324_noname_2014_0"/>
      <sheetName val="조립_치수_"/>
      <sheetName val="电话费_水费"/>
      <sheetName val="工場運營_电費用"/>
      <sheetName val="Team_종합1"/>
      <sheetName val="성형효율"/>
      <sheetName val="압출효율현황"/>
      <sheetName val="3.6.6LL"/>
      <sheetName val="DTC_Actions"/>
      <sheetName val="Changes in C_x0000__x005f"/>
      <sheetName val="Changes_in_C_x0000__x005f"/>
      <sheetName val="Changes in C_x005f_x005f_"/>
      <sheetName val="Changes_in_C_x005f_x005f_"/>
      <sheetName val="TABLE"/>
      <sheetName val="QUESTIONNAIRE"/>
      <sheetName val="PROFILE"/>
      <sheetName val="생산실적"/>
      <sheetName val="제조비용"/>
      <sheetName val="Plant Opp "/>
      <sheetName val="1出风口编号码表"/>
      <sheetName val="ref"/>
      <sheetName val="Condition"/>
      <sheetName val="LMO1.0"/>
      <sheetName val="840G1"/>
      <sheetName val="2017"/>
      <sheetName val="2017 (1월)"/>
      <sheetName val="2016"/>
      <sheetName val="2015"/>
      <sheetName val="수정금지"/>
      <sheetName val="Overall Summary"/>
      <sheetName val="Sheet5"/>
      <sheetName val="通常剥離"/>
      <sheetName val="UPload Reference"/>
      <sheetName val="Input"/>
      <sheetName val="00'미수"/>
      <sheetName val="Revision History"/>
      <sheetName val="작성방법 How to fill in"/>
      <sheetName val="Body"/>
      <sheetName val="카①"/>
      <sheetName val="카②"/>
      <sheetName val="OCT ORG"/>
      <sheetName val="MAYO"/>
      <sheetName val="JUNIO"/>
      <sheetName val="JULIO"/>
      <sheetName val="AGOSTO"/>
      <sheetName val="SEPTIEMBRE"/>
      <sheetName val="OCTUBRE"/>
      <sheetName val="NOVIEMBRE"/>
      <sheetName val="ENERO2013"/>
      <sheetName val="PT VENDIDO ENE13"/>
      <sheetName val="FEBRERO2013"/>
      <sheetName val="MARZO2013"/>
      <sheetName val="ABRIL2013"/>
      <sheetName val="MAYO2013"/>
      <sheetName val="JUNIO2013"/>
      <sheetName val="JULIO2013"/>
      <sheetName val="AGOSTO2013"/>
      <sheetName val="SEPTIEMBRE2013"/>
      <sheetName val="ACUM. OCT 21-29"/>
      <sheetName val="ACUM. OCT 01-15"/>
      <sheetName val="ACUM. OCT 16-20"/>
      <sheetName val="dif. precios 4%"/>
      <sheetName val="Hoja1"/>
      <sheetName val="NC Enero DP"/>
      <sheetName val="CONCENTRADO"/>
      <sheetName val="SP"/>
      <sheetName val="공정 List(수정금지)"/>
      <sheetName val="Tabelle2"/>
      <sheetName val="PPMT Choices"/>
      <sheetName val="Validations"/>
      <sheetName val="Program"/>
      <sheetName val="Changes_in_C_x0000__x0000_tboo1"/>
      <sheetName val="Changes_in_C_x005f_x0000__x0051"/>
      <sheetName val="Changes_in_C_x005f_x005f_x005f1"/>
      <sheetName val="Changes_in_C_x0000__x005f1"/>
      <sheetName val="Changes in C_"/>
      <sheetName val="Changes_in_C_"/>
      <sheetName val="Changes_in_C_x0000__x0051"/>
      <sheetName val="2_____3"/>
      <sheetName val="Changes_in_C_x0000__x0000_tboo2"/>
      <sheetName val="Changes_in_C_x005f_x0000__x0052"/>
      <sheetName val="Changes_in_C_x005f_x005f_x005f2"/>
      <sheetName val="Changes_in_C_x0000__x005f2"/>
      <sheetName val="담당 구분"/>
      <sheetName val="Business Func"/>
      <sheetName val="TOTAL"/>
      <sheetName val="대수"/>
      <sheetName val="오정용선임"/>
      <sheetName val="V-200SHEET"/>
      <sheetName val="A_100전제"/>
      <sheetName val="진행 DATA _2_"/>
      <sheetName val="VQS⑦-⑭"/>
      <sheetName val="VQS⑮"/>
      <sheetName val="APEAL詳細項目"/>
      <sheetName val="TOC"/>
      <sheetName val="iqs_data"/>
      <sheetName val="iqs_index"/>
      <sheetName val="01"/>
      <sheetName val="新中部位"/>
      <sheetName val="parameter"/>
      <sheetName val="2. 조직신설 정보 기입"/>
      <sheetName val="콤보"/>
      <sheetName val="생산1-1"/>
      <sheetName val="RHN"/>
      <sheetName val="Idea 6"/>
      <sheetName val="GVDP"/>
      <sheetName val="PILOT품"/>
      <sheetName val="M96현황-동아"/>
      <sheetName val="간이연락"/>
      <sheetName val="운영실적(세부)"/>
      <sheetName val="HP1AMLIST"/>
      <sheetName val="C-TIME"/>
      <sheetName val="Brakes"/>
      <sheetName val="revision"/>
      <sheetName val="INDIA-ML"/>
      <sheetName val="Rosario +BSUV flex"/>
      <sheetName val="9월가동율"/>
      <sheetName val="5사남"/>
      <sheetName val="선택상자"/>
      <sheetName val="List Values"/>
      <sheetName val="비용명세1"/>
      <sheetName val="승인율"/>
      <sheetName val="동부"/>
      <sheetName val="마산"/>
      <sheetName val="서대전"/>
      <sheetName val="성남"/>
      <sheetName val="성동"/>
      <sheetName val="수원"/>
      <sheetName val="순천"/>
      <sheetName val="원주"/>
      <sheetName val="일산"/>
      <sheetName val="전주"/>
      <sheetName val="손익"/>
      <sheetName val="제주"/>
      <sheetName val="창동"/>
      <sheetName val="청주"/>
      <sheetName val="평택"/>
      <sheetName val="포항"/>
      <sheetName val="投資ﾌｫﾛｰ"/>
      <sheetName val="Repair га кирган  автомобиллар"/>
      <sheetName val="기계"/>
      <sheetName val="비품"/>
      <sheetName val="Data (2)"/>
      <sheetName val="BOM2"/>
      <sheetName val="교육계획"/>
      <sheetName val="GB-IC Villingen GG"/>
      <sheetName val="ISRDATA"/>
      <sheetName val="Changes in C_x005f_x005f_x005f_x005f_"/>
      <sheetName val="Changes_in_C_x005f_x005f_x005f_x005f_"/>
      <sheetName val="소유주(원)"/>
      <sheetName val="J-CAR"/>
      <sheetName val="P-CAR"/>
      <sheetName val="PT개발담당"/>
      <sheetName val="PT개발총괄"/>
      <sheetName val="PT시작시험담당"/>
      <sheetName val="PT시작팀"/>
      <sheetName val="T-CAR"/>
      <sheetName val="TM설계팀"/>
      <sheetName val="U-CAR"/>
      <sheetName val="V-CAR"/>
      <sheetName val="개발계획팀"/>
      <sheetName val="개발기획팀"/>
      <sheetName val="개발시험팀"/>
      <sheetName val="기본설계팀"/>
      <sheetName val="기술개발담당"/>
      <sheetName val="기술개발본부"/>
      <sheetName val="기술관리담당"/>
      <sheetName val="기술기획총괄"/>
      <sheetName val="기술전략팀"/>
      <sheetName val="기술지원담당"/>
      <sheetName val="디젤엔진개발팀"/>
      <sheetName val="배기시험팀"/>
      <sheetName val="부품시험팀"/>
      <sheetName val="샤시설계팀"/>
      <sheetName val="선행엔진개발팀"/>
      <sheetName val="설계개발팀"/>
      <sheetName val="설계관리팀"/>
      <sheetName val="소형엔진개발팀"/>
      <sheetName val="소형제품계획팀"/>
      <sheetName val="시작1팀"/>
      <sheetName val="시작2팀"/>
      <sheetName val="시작시험담당"/>
      <sheetName val="신엔진개발팀"/>
      <sheetName val="안전시험팀"/>
      <sheetName val="엔진시험1팀"/>
      <sheetName val="엔진시험2팀"/>
      <sheetName val="연구관리팀"/>
      <sheetName val="열유체설계팀"/>
      <sheetName val="의장설계팀"/>
      <sheetName val="재료시험팀"/>
      <sheetName val="전장설계팀"/>
      <sheetName val="제어개발팀"/>
      <sheetName val="준중형제품계획팀"/>
      <sheetName val="중대형제품계획팀"/>
      <sheetName val="중형엔진개발팀"/>
      <sheetName val="차량개발총괄"/>
      <sheetName val="차량내구시험팀"/>
      <sheetName val="차량인증및특허팀"/>
      <sheetName val="차량종합평가팀"/>
      <sheetName val="차량해석팀"/>
      <sheetName val="차체설계팀"/>
      <sheetName val="VP TL"/>
      <sheetName val="대표경력"/>
      <sheetName val="첨부3"/>
      <sheetName val="Changes_in_C_x0000__x0052"/>
      <sheetName val="PlotDataSNM"/>
      <sheetName val="Menu"/>
      <sheetName val="수식"/>
      <sheetName val="N719(NC)"/>
      <sheetName val="2차-PROTO-(1)"/>
      <sheetName val="GRACE"/>
      <sheetName val="R&amp;D"/>
      <sheetName val="기안"/>
      <sheetName val="재질_GRADE"/>
      <sheetName val="현장 Fback자료"/>
      <sheetName val="가공"/>
      <sheetName val="0000"/>
      <sheetName val="FAB별"/>
      <sheetName val="供应商原文件"/>
      <sheetName val="JT3.0견적-구1"/>
      <sheetName val="진행_DATA_(2)6"/>
      <sheetName val="부서별_진행계획(부평프레스)6"/>
      <sheetName val="부서별_진행계획(Team용)6"/>
      <sheetName val="PV6_3_5L_LX5_GMX1706"/>
      <sheetName val="Changes_in_Costbook_-_Base_FWD6"/>
      <sheetName val="7_(2)6"/>
      <sheetName val="FTR_MACRo6"/>
      <sheetName val="??_DATA_(2)6"/>
      <sheetName val="SP_Summary6"/>
      <sheetName val="4_1불량율6"/>
      <sheetName val="FUEL_FILLER6"/>
      <sheetName val="___DATA_(2)6"/>
      <sheetName val="Financial_Model6"/>
      <sheetName val="P-4_Equipment_Walk6"/>
      <sheetName val="완성차_미수금6"/>
      <sheetName val="매출대비_수선_비율6"/>
      <sheetName val="Nov_056"/>
      <sheetName val="CASE_ASM6"/>
      <sheetName val="3_일반사상5"/>
      <sheetName val="TOTAL_LIST5"/>
      <sheetName val="Price_Range5"/>
      <sheetName val="J150_승인진도관리_LIST5"/>
      <sheetName val="2_대외공문4"/>
      <sheetName val="Changes_in_C_x005f_x0000__x005f_x0000_tboo3"/>
      <sheetName val="Changes_in_C4"/>
      <sheetName val="추이CHART_4"/>
      <sheetName val="LX3_0_RR4"/>
      <sheetName val="1st_Sum4"/>
      <sheetName val="2_????4"/>
      <sheetName val="Main_Model3"/>
      <sheetName val="PVE_Master_old3"/>
      <sheetName val="PVE_Master3"/>
      <sheetName val="02_253"/>
      <sheetName val="Roll_Out_-_Limit3"/>
      <sheetName val="Changes_in_C_x005f_x005f_x005f_x0000__x0053"/>
      <sheetName val="Data_Validation3"/>
      <sheetName val="More_Info3"/>
      <sheetName val="2_____4"/>
      <sheetName val="품질지수_실적3"/>
      <sheetName val="Threat_Category3"/>
      <sheetName val="Changes_in_C_x005f_x005f_x005f_x005f_x005f3"/>
      <sheetName val="Drop_Down_List3"/>
      <sheetName val="Data_Validations3"/>
      <sheetName val="Changes_in_C_x005f_x0000__x005f3"/>
      <sheetName val="MACRO1_XLM3"/>
      <sheetName val="SMT_CT_Master3"/>
      <sheetName val="Category_Master3"/>
      <sheetName val="Vehicle_Master3"/>
      <sheetName val="Jun_Daily_Plan3"/>
      <sheetName val="Daily_WS-RT3"/>
      <sheetName val="By_Qualter3"/>
      <sheetName val="By_DLRs3"/>
      <sheetName val="DLR_base3"/>
      <sheetName val="full_(2)2"/>
      <sheetName val="MPL_技連2"/>
      <sheetName val="342E_BLOCK2"/>
      <sheetName val="DW_라인(현재)2"/>
      <sheetName val="DW_라인(개선2_DW_1)2"/>
      <sheetName val="총_괄1"/>
      <sheetName val="X3ATRH_CR1"/>
      <sheetName val="Option_code2"/>
      <sheetName val="Part_Inputs2"/>
      <sheetName val="List_of_Operation2"/>
      <sheetName val="Diesel_2,4_l_coldend_4_WD2"/>
      <sheetName val="Market_Data2"/>
      <sheetName val="원가절감_사업계획2014합계1"/>
      <sheetName val="2014_10매출계획1"/>
      <sheetName val="2014_10매출실적1"/>
      <sheetName val="Calculation_Premises1"/>
      <sheetName val="125__Kalkulaton_Produktion1"/>
      <sheetName val="9BUx_PFI_PT_Lineup1"/>
      <sheetName val="Drop_down1"/>
      <sheetName val="신규list_master_list"/>
      <sheetName val="LMO1_0"/>
      <sheetName val="Dropdown_Lists"/>
      <sheetName val="Fx_rates"/>
      <sheetName val="ghorpade_"/>
      <sheetName val="PU_approval"/>
      <sheetName val="System_Sheet"/>
      <sheetName val="실DATA_1"/>
      <sheetName val="5_WIRE적용LIST1"/>
      <sheetName val="GMK_IPPM"/>
      <sheetName val="31PeKo_2016-2023_geprüft"/>
      <sheetName val="2014-05-13_132324_noname_2014_1"/>
      <sheetName val="2003_월별_오사양(차체)"/>
      <sheetName val="Changes_in_C__tbook_-_Base_FWD"/>
      <sheetName val="조립_치수_1"/>
      <sheetName val="电话费_水费1"/>
      <sheetName val="工場運營_电費用1"/>
      <sheetName val="Team_종합2"/>
      <sheetName val="0F_Safety"/>
      <sheetName val="Support_-_Cost_Centres_"/>
      <sheetName val="Support_-_GL_accounts"/>
      <sheetName val="Changes_in_C_x005f_x005f_1"/>
      <sheetName val="Changes_in_C_x005f3"/>
      <sheetName val="Changes_in_C_1"/>
      <sheetName val="B053_(990701)공정실적PP%계산"/>
      <sheetName val="Z41,Z42_이외total"/>
      <sheetName val="HOSE_ASSY__(2)"/>
      <sheetName val="OS_신U1_6_VGT_HOSE_ASSY_RH"/>
      <sheetName val="HOSE_(2)"/>
      <sheetName val="Drop_Down_Master"/>
      <sheetName val="3_6_6LL"/>
      <sheetName val="Plant_Opp_"/>
      <sheetName val="Overall_Summary"/>
      <sheetName val="2017_(1월)"/>
      <sheetName val="Revision_History"/>
      <sheetName val="UPload_Reference"/>
      <sheetName val="공정_List(수정금지)"/>
      <sheetName val="OCT_ORG"/>
      <sheetName val="PT_VENDIDO_ENE13"/>
      <sheetName val="ACUM__OCT_21-29"/>
      <sheetName val="ACUM__OCT_01-15"/>
      <sheetName val="ACUM__OCT_16-20"/>
      <sheetName val="dif__precios_4%"/>
      <sheetName val="NC_Enero_DP"/>
      <sheetName val="작성방법_How_to_fill_in"/>
      <sheetName val="PPMT_Choices"/>
      <sheetName val="담당_구분"/>
      <sheetName val="진행_DATA__2_"/>
      <sheetName val="Idea_6"/>
      <sheetName val="Business_Func"/>
      <sheetName val="2__조직신설_정보_기입"/>
      <sheetName val="1"/>
      <sheetName val="목표세부명세"/>
      <sheetName val="외주현황.wq1"/>
      <sheetName val="National"/>
      <sheetName val="资产类别"/>
      <sheetName val="成本中心"/>
      <sheetName val="月份"/>
      <sheetName val="삭제하지 말것"/>
      <sheetName val="BOM'2004"/>
      <sheetName val="TWQP-18-03"/>
      <sheetName val="1289745(월말)"/>
      <sheetName val="창고재고"/>
      <sheetName val="komentár"/>
      <sheetName val="_x0000_괰ܧ☀İ_x0010__x0000_᳐ܧ☀İ_x0016_"/>
      <sheetName val="monthkey"/>
      <sheetName val="12월 재고금액"/>
      <sheetName val="Hidden Data"/>
      <sheetName val="数据验证"/>
      <sheetName val="Dropdown Headings Do Not Delete"/>
      <sheetName val="Blank"/>
      <sheetName val="WO"/>
      <sheetName val="PRTS"/>
      <sheetName val="근태"/>
      <sheetName val="events"/>
      <sheetName val="Part Configuration "/>
      <sheetName val="Regacy"/>
      <sheetName val="9BUx"/>
      <sheetName val="D2xx"/>
      <sheetName val="B121"/>
      <sheetName val="C121"/>
      <sheetName val="C110MCM"/>
      <sheetName val="E2"/>
      <sheetName val="CY20 Program List"/>
      <sheetName val="chassis "/>
      <sheetName val="Passive"/>
      <sheetName val="업무분장"/>
      <sheetName val="Data (lbs)_Backup_연결"/>
      <sheetName val="Master #2"/>
      <sheetName val="기초자료"/>
      <sheetName val="Project cost"/>
      <sheetName val="калькуляция"/>
      <sheetName val="Группировка"/>
      <sheetName val="ML"/>
      <sheetName val="2017년"/>
      <sheetName val="상용"/>
      <sheetName val="6월"/>
      <sheetName val="salary"/>
      <sheetName val="план"/>
      <sheetName val="сборочный"/>
      <sheetName val="покрасочный"/>
      <sheetName val="предпродажка"/>
      <sheetName val="статус доработки"/>
      <sheetName val="расширенная форма"/>
      <sheetName val="сводная информация"/>
      <sheetName val="Raw data(Do not delete)"/>
      <sheetName val="내역서"/>
      <sheetName val="二.POSITION.XLS"/>
      <sheetName val="B"/>
      <sheetName val="II.CONTROL SPEC "/>
      <sheetName val="CC Down load 0716"/>
      <sheetName val="Sheet13"/>
      <sheetName val="Sheet14"/>
      <sheetName val="160826"/>
      <sheetName val="B't부적합 Trend"/>
      <sheetName val="●MC계"/>
      <sheetName val="예금명세"/>
      <sheetName val="3.2(a)- OD Pairs Direct Supp"/>
      <sheetName val="Sheet9"/>
      <sheetName val="Sub_countries Plan vs Rolling"/>
      <sheetName val="그래프"/>
      <sheetName val="2 카드채권(대출포함)"/>
      <sheetName val="Drop-down RAW"/>
      <sheetName val="03"/>
      <sheetName val="CODE生成机"/>
      <sheetName val="진행_DATA_(2)_1"/>
      <sheetName val="Rosario_+BSUV_flex"/>
      <sheetName val="List_Values"/>
      <sheetName val="Changes_in_C_x005f_x005f_x005f_x005f_1"/>
      <sheetName val="VP_TL"/>
      <sheetName val="GB-IC_Villingen_GG"/>
      <sheetName val="Issue Criteria"/>
      <sheetName val="TABLE(ID)"/>
      <sheetName val="DIEZEL動弁相場"/>
      <sheetName val="Drop_Down_Data_-_DO_NOT_MODIFY3"/>
      <sheetName val="JT3_0견적-구1"/>
      <sheetName val="RES"/>
      <sheetName val="코드"/>
      <sheetName val="Тех.об"/>
      <sheetName val="прочие мат.расход"/>
      <sheetName val="수주분류기준"/>
      <sheetName val="21444-41900"/>
      <sheetName val="重要！请勿删除！"/>
      <sheetName val="ASR_공유"/>
      <sheetName val="Synthese H79"/>
      <sheetName val="Det"/>
      <sheetName val="GIB11"/>
      <sheetName val="공수"/>
      <sheetName val="INFORMATION TABLES"/>
      <sheetName val="품평회"/>
      <sheetName val="进口工装"/>
      <sheetName val="WS-641단가"/>
      <sheetName val="작성기준"/>
      <sheetName val="이력"/>
      <sheetName val="냉연"/>
      <sheetName val="Open"/>
      <sheetName val="Basisdaten"/>
      <sheetName val="PRINCIPALE"/>
      <sheetName val="Список"/>
      <sheetName val="DropDowns"/>
      <sheetName val="Developer Use Only"/>
      <sheetName val="HOU143A"/>
      <sheetName val="Book1"/>
      <sheetName val="After sales"/>
      <sheetName val="종합결과"/>
      <sheetName val="DATOS"/>
      <sheetName val="회의록"/>
      <sheetName val="01년예상경비"/>
      <sheetName val="예산코드"/>
      <sheetName val="카메라"/>
      <sheetName val="FUTURE"/>
      <sheetName val="MACROS"/>
      <sheetName val="CAPITAL"/>
      <sheetName val="COST SUMM"/>
      <sheetName val="DEV COST"/>
      <sheetName val="DIRECT LABOR"/>
      <sheetName val="INFO"/>
      <sheetName val="MATL LAB SUMM"/>
      <sheetName val="PROJ PROG"/>
      <sheetName val="진행_DATA_(2)7"/>
      <sheetName val="부서별_진행계획(부평프레스)7"/>
      <sheetName val="부서별_진행계획(Team용)7"/>
      <sheetName val="PV6_3_5L_LX5_GMX1707"/>
      <sheetName val="Changes_in_Costbook_-_Base_FWD7"/>
      <sheetName val="7_(2)7"/>
      <sheetName val="FTR_MACRo7"/>
      <sheetName val="??_DATA_(2)7"/>
      <sheetName val="4_1불량율7"/>
      <sheetName val="FUEL_FILLER7"/>
      <sheetName val="SP_Summary7"/>
      <sheetName val="___DATA_(2)7"/>
      <sheetName val="Financial_Model7"/>
      <sheetName val="매출대비_수선_비율7"/>
      <sheetName val="P-4_Equipment_Walk7"/>
      <sheetName val="완성차_미수금7"/>
      <sheetName val="Nov_057"/>
      <sheetName val="3_일반사상6"/>
      <sheetName val="CASE_ASM7"/>
      <sheetName val="TOTAL_LIST6"/>
      <sheetName val="Price_Range6"/>
      <sheetName val="J150_승인진도관리_LIST6"/>
      <sheetName val="2_대외공문5"/>
      <sheetName val="추이CHART_5"/>
      <sheetName val="LX3_0_RR5"/>
      <sheetName val="1st_Sum5"/>
      <sheetName val="2_????5"/>
      <sheetName val="Main_Model4"/>
      <sheetName val="Changes_in_C5"/>
      <sheetName val="Changes_in_C_x005f_x0000__x005f_x0000_tboo4"/>
      <sheetName val="Changes_in_C_x005f_x005f_x005f_x0000__x0054"/>
      <sheetName val="Drop_Down_Data_-_DO_NOT_MODIFY4"/>
      <sheetName val="02_254"/>
      <sheetName val="Roll_Out_-_Limit4"/>
      <sheetName val="2_____5"/>
      <sheetName val="PVE_Master_old4"/>
      <sheetName val="PVE_Master4"/>
      <sheetName val="Data_Validation4"/>
      <sheetName val="More_Info4"/>
      <sheetName val="품질지수_실적4"/>
      <sheetName val="Threat_Category4"/>
      <sheetName val="Drop_Down_List4"/>
      <sheetName val="Changes_in_C_x005f_x005f_x005f_x005f_x005f4"/>
      <sheetName val="Data_Validations4"/>
      <sheetName val="Vehicle_Master4"/>
      <sheetName val="MACRO1_XLM4"/>
      <sheetName val="SMT_CT_Master4"/>
      <sheetName val="Category_Master4"/>
      <sheetName val="Jun_Daily_Plan4"/>
      <sheetName val="Daily_WS-RT4"/>
      <sheetName val="By_Qualter4"/>
      <sheetName val="By_DLRs4"/>
      <sheetName val="DLR_base4"/>
      <sheetName val="Changes_in_C_x005f_x0000__x005f4"/>
      <sheetName val="full_(2)3"/>
      <sheetName val="DW_라인(현재)3"/>
      <sheetName val="DW_라인(개선2_DW_1)3"/>
      <sheetName val="Option_code3"/>
      <sheetName val="MPL_技連3"/>
      <sheetName val="342E_BLOCK3"/>
      <sheetName val="Part_Inputs3"/>
      <sheetName val="List_of_Operation3"/>
      <sheetName val="Diesel_2,4_l_coldend_4_WD3"/>
      <sheetName val="Market_Data3"/>
      <sheetName val="총_괄2"/>
      <sheetName val="X3ATRH_CR2"/>
      <sheetName val="원가절감_사업계획2014합계2"/>
      <sheetName val="2014_10매출계획2"/>
      <sheetName val="2014_10매출실적2"/>
      <sheetName val="Calculation_Premises2"/>
      <sheetName val="125__Kalkulaton_Produktion2"/>
      <sheetName val="Drop_down2"/>
      <sheetName val="실DATA_2"/>
      <sheetName val="9BUx_PFI_PT_Lineup2"/>
      <sheetName val="Fx_rates1"/>
      <sheetName val="GMK_IPPM1"/>
      <sheetName val="ghorpade_1"/>
      <sheetName val="PU_approval1"/>
      <sheetName val="신규list_master_list1"/>
      <sheetName val="5_WIRE적용LIST2"/>
      <sheetName val="2003_월별_오사양(차체)1"/>
      <sheetName val="2014-05-13_132324_noname_2014_2"/>
      <sheetName val="Changes_in_C__tbook_-_Base_FWD1"/>
      <sheetName val="System_Sheet1"/>
      <sheetName val="31PeKo_2016-2023_geprüft1"/>
      <sheetName val="조립_치수_2"/>
      <sheetName val="电话费_水费2"/>
      <sheetName val="工場運營_电費用2"/>
      <sheetName val="Team_종합3"/>
      <sheetName val="Dropdown_Lists1"/>
      <sheetName val="B053_(990701)공정실적PP%계산1"/>
      <sheetName val="0F_Safety1"/>
      <sheetName val="Support_-_Cost_Centres_1"/>
      <sheetName val="Support_-_GL_accounts1"/>
      <sheetName val="Z41,Z42_이외total1"/>
      <sheetName val="HOSE_ASSY__(2)1"/>
      <sheetName val="OS_신U1_6_VGT_HOSE_ASSY_RH1"/>
      <sheetName val="HOSE_(2)1"/>
      <sheetName val="Drop_Down_Master1"/>
      <sheetName val="Plant_Opp_1"/>
      <sheetName val="3_6_6LL1"/>
      <sheetName val="Changes_in_C_x005f"/>
      <sheetName val="Changes_in_C_x005f_x005f_2"/>
      <sheetName val="2017_(1월)1"/>
      <sheetName val="LMO1_01"/>
      <sheetName val="UPload_Reference1"/>
      <sheetName val="Overall_Summary1"/>
      <sheetName val="Revision_History1"/>
      <sheetName val="작성방법_How_to_fill_in1"/>
      <sheetName val="공정_List(수정금지)1"/>
      <sheetName val="OCT_ORG1"/>
      <sheetName val="PT_VENDIDO_ENE131"/>
      <sheetName val="ACUM__OCT_21-291"/>
      <sheetName val="ACUM__OCT_01-151"/>
      <sheetName val="ACUM__OCT_16-201"/>
      <sheetName val="dif__precios_4%1"/>
      <sheetName val="NC_Enero_DP1"/>
      <sheetName val="Changes_in_Ctboo1"/>
      <sheetName val="Changes_in_C_x005f1"/>
      <sheetName val="Changes_in_Ctboo2"/>
      <sheetName val="Changes_in_C_x005f2"/>
      <sheetName val="Changes_in_C_2"/>
      <sheetName val="PPMT_Choices1"/>
      <sheetName val="담당_구분1"/>
      <sheetName val="Changes_in_C_x0051"/>
      <sheetName val="진행_DATA__2_1"/>
      <sheetName val="Business_Func1"/>
      <sheetName val="2__조직신설_정보_기입1"/>
      <sheetName val="Idea_61"/>
      <sheetName val="Rosario_+BSUV_flex1"/>
      <sheetName val="List_Values1"/>
      <sheetName val="VP_TL1"/>
      <sheetName val="Data_(2)"/>
      <sheetName val="GB-IC_Villingen_GG1"/>
      <sheetName val="Changes_in_C_x005f_x005f_x005f_x005f_2"/>
      <sheetName val="Changes_in_C_x0052"/>
      <sheetName val="현장_Fback자료"/>
      <sheetName val="삭제하지_말것"/>
      <sheetName val="JT3_0견적-구11"/>
      <sheetName val="외주현황_wq1"/>
      <sheetName val="Repair_га_кирган__автомобиллар"/>
      <sheetName val="12월_재고금액"/>
      <sheetName val="Hidden_Data"/>
      <sheetName val="Dropdown_Headings_Do_Not_Delete"/>
      <sheetName val="Part_Configuration_"/>
      <sheetName val="CY20_Program_List"/>
      <sheetName val="chassis_"/>
      <sheetName val="Data_(lbs)_Backup_연결"/>
      <sheetName val="Master_#2"/>
      <sheetName val="괰ܧ☀İ᳐ܧ☀İ"/>
      <sheetName val="Project_cost"/>
      <sheetName val="статус_доработки"/>
      <sheetName val="расширенная_форма"/>
      <sheetName val="сводная_информация"/>
      <sheetName val="Raw_data(Do_not_delete)"/>
      <sheetName val="二_POSITION_XLS"/>
      <sheetName val="II_CONTROL_SPEC_"/>
      <sheetName val="CC_Down_load_0716"/>
      <sheetName val="B't부적합_Trend"/>
      <sheetName val="3_2(a)-_OD_Pairs_Direct_Supp"/>
      <sheetName val="Sub_countries_Plan_vs_Rolling"/>
      <sheetName val="2_카드채권(대출포함)"/>
      <sheetName val="Drop-down_RAW"/>
      <sheetName val="Issue_Criteria"/>
      <sheetName val="Synthese_H79"/>
      <sheetName val="INFORMATION_TABLES"/>
      <sheetName val="진행_DATA_(2)_2"/>
      <sheetName val="Тех_об"/>
      <sheetName val="прочие_мат_расход"/>
      <sheetName val="Developer_Use_Only"/>
      <sheetName val="DIE (KOR)"/>
      <sheetName val="DIE (OVERSEAS)"/>
      <sheetName val="Press"/>
      <sheetName val="업무분장_20200203"/>
      <sheetName val="업무분장_OLD"/>
      <sheetName val="IME담당자 CODE(2019.03.01)"/>
      <sheetName val="IME_2018.04.01"/>
      <sheetName val="Rate Analysis"/>
      <sheetName val="KMO"/>
      <sheetName val="인원"/>
      <sheetName val="99년12월 실적DATA"/>
      <sheetName val="Exchange Rate"/>
      <sheetName val="H-Cycle Time"/>
      <sheetName val="CAL"/>
      <sheetName val="공급업체 불량율세부현황"/>
      <sheetName val="1-4月统计"/>
      <sheetName val="tot.invest"/>
      <sheetName val="capacity"/>
      <sheetName val="Man power"/>
      <sheetName val="吊上げパ_20_"/>
      <sheetName val="Z0 假设条件"/>
      <sheetName val="封面"/>
      <sheetName val="PR ACTUALS-FORECAST"/>
      <sheetName val="SUB"/>
      <sheetName val="VPPS Code"/>
      <sheetName val="Expanded Vpps Codes V9"/>
      <sheetName val="1804 Summary"/>
      <sheetName val="CBD April 2019"/>
      <sheetName val="CBD H1 2019"/>
      <sheetName val="CBD May 2019"/>
      <sheetName val="CBD Sep 2019"/>
      <sheetName val="CBD Scrap 2019"/>
      <sheetName val="CBD 10th Oct 2019"/>
      <sheetName val="CBD SVS Oct 2019"/>
      <sheetName val="CBD April updt"/>
      <sheetName val="LTA"/>
      <sheetName val="#"/>
      <sheetName val="Segments"/>
      <sheetName val="GBS Finance Rotation Planning"/>
      <sheetName val="ﾀﾘﾌ"/>
      <sheetName val="REX(1)"/>
      <sheetName val="PQ34 2WD 1.9TDi(85kW)"/>
      <sheetName val="ﾃﾞｰﾀ"/>
      <sheetName val="共振点調査"/>
      <sheetName val="DB(4M)"/>
      <sheetName val="10.28"/>
      <sheetName val="11.21"/>
      <sheetName val="成本中心组织结构"/>
      <sheetName val="00년거래처별실적"/>
      <sheetName val="Changes_in_C_x0000__x0000_tboo3"/>
      <sheetName val="Changes_in_C_x005f_x0000__x0053"/>
      <sheetName val="Changes_in_C_x005f_x005f_x005f3"/>
      <sheetName val="방문 list"/>
      <sheetName val="CVT산정"/>
      <sheetName val="월간단가"/>
      <sheetName val="125PIECE"/>
      <sheetName val="문서처리전"/>
      <sheetName val="PARTLIST"/>
      <sheetName val="주소(한문)"/>
      <sheetName val="차수"/>
      <sheetName val="금형품의서"/>
      <sheetName val="계산DATA입력"/>
      <sheetName val="불량분류표"/>
      <sheetName val="Placeholder"/>
      <sheetName val="OEE KALK_Int"/>
      <sheetName val="BOX ASSY"/>
      <sheetName val="개발투자비-금형비"/>
      <sheetName val="부품원가"/>
      <sheetName val="Drop bar"/>
      <sheetName val="시설업체주소록"/>
      <sheetName val="J51-J70-J76-EL"/>
      <sheetName val="1.변경범위"/>
      <sheetName val="№3 Пас. продукции"/>
      <sheetName val="DDL"/>
      <sheetName val="Basic"/>
      <sheetName val="W&amp;T담당"/>
      <sheetName val="3월 2주차"/>
      <sheetName val="3월 1주차"/>
      <sheetName val="2월 4주차"/>
      <sheetName val="2월 3주차"/>
      <sheetName val="2월 2주차"/>
      <sheetName val="2월 1주차"/>
      <sheetName val="1월 4주차"/>
      <sheetName val="1월 3주차"/>
      <sheetName val="1월 2주차"/>
      <sheetName val="1월 1주차"/>
      <sheetName val="12월 3주차"/>
      <sheetName val="12월 2주차"/>
      <sheetName val="12월 1주차"/>
      <sheetName val="11월 4주차"/>
      <sheetName val="11월 3주차"/>
      <sheetName val="11월 2주차"/>
      <sheetName val="11월 1주차"/>
      <sheetName val="수출포장10-4"/>
      <sheetName val="수출포장10-3"/>
      <sheetName val="수출포장10-2"/>
      <sheetName val="수출포장10-1"/>
      <sheetName val="수출포장9-4"/>
      <sheetName val="수출포장9-3"/>
      <sheetName val="진행_DATA_(2)8"/>
      <sheetName val="부서별_진행계획(부평프레스)8"/>
      <sheetName val="부서별_진행계획(Team용)8"/>
      <sheetName val="PV6_3_5L_LX5_GMX1708"/>
      <sheetName val="Changes_in_Costbook_-_Base_FWD8"/>
      <sheetName val="7_(2)8"/>
      <sheetName val="FTR_MACRo8"/>
      <sheetName val="??_DATA_(2)8"/>
      <sheetName val="4_1불량율8"/>
      <sheetName val="FUEL_FILLER8"/>
      <sheetName val="___DATA_(2)8"/>
      <sheetName val="매출대비_수선_비율8"/>
      <sheetName val="Financial_Model8"/>
      <sheetName val="Nov_058"/>
      <sheetName val="SP_Summary8"/>
      <sheetName val="P-4_Equipment_Walk8"/>
      <sheetName val="완성차_미수금8"/>
      <sheetName val="CASE_ASM8"/>
      <sheetName val="TOTAL_LIST7"/>
      <sheetName val="Price_Range7"/>
      <sheetName val="J150_승인진도관리_LIST7"/>
      <sheetName val="3_일반사상7"/>
      <sheetName val="2_대외공문6"/>
      <sheetName val="추이CHART_6"/>
      <sheetName val="LX3_0_RR6"/>
      <sheetName val="1st_Sum6"/>
      <sheetName val="2_????6"/>
      <sheetName val="Changes_in_C6"/>
      <sheetName val="Main_Model5"/>
      <sheetName val="Changes_in_C_x005f_x0000__x005f_x0000_tboo5"/>
      <sheetName val="Changes_in_C_x005f_x005f_x005f_x0000__x0055"/>
      <sheetName val="Drop_Down_Data_-_DO_NOT_MODIFY5"/>
      <sheetName val="02_255"/>
      <sheetName val="Roll_Out_-_Limit5"/>
      <sheetName val="2_____6"/>
      <sheetName val="PVE_Master_old5"/>
      <sheetName val="PVE_Master5"/>
      <sheetName val="Data_Validation5"/>
      <sheetName val="More_Info5"/>
      <sheetName val="품질지수_실적5"/>
      <sheetName val="Threat_Category5"/>
      <sheetName val="Drop_Down_List5"/>
      <sheetName val="Changes_in_C_x005f_x005f_x005f_x005f_x005f5"/>
      <sheetName val="Data_Validations5"/>
      <sheetName val="Vehicle_Master5"/>
      <sheetName val="MACRO1_XLM5"/>
      <sheetName val="SMT_CT_Master5"/>
      <sheetName val="Category_Master5"/>
      <sheetName val="Jun_Daily_Plan5"/>
      <sheetName val="Daily_WS-RT5"/>
      <sheetName val="By_Qualter5"/>
      <sheetName val="By_DLRs5"/>
      <sheetName val="DLR_base5"/>
      <sheetName val="Changes_in_C_x005f_x0000__x005f5"/>
      <sheetName val="full_(2)4"/>
      <sheetName val="DW_라인(현재)4"/>
      <sheetName val="DW_라인(개선2_DW_1)4"/>
      <sheetName val="Option_code4"/>
      <sheetName val="MPL_技連4"/>
      <sheetName val="342E_BLOCK4"/>
      <sheetName val="Part_Inputs4"/>
      <sheetName val="List_of_Operation4"/>
      <sheetName val="Diesel_2,4_l_coldend_4_WD4"/>
      <sheetName val="Market_Data4"/>
      <sheetName val="총_괄3"/>
      <sheetName val="X3ATRH_CR3"/>
      <sheetName val="원가절감_사업계획2014합계3"/>
      <sheetName val="2014_10매출계획3"/>
      <sheetName val="2014_10매출실적3"/>
      <sheetName val="Calculation_Premises3"/>
      <sheetName val="125__Kalkulaton_Produktion3"/>
      <sheetName val="Drop_down3"/>
      <sheetName val="Fx_rates2"/>
      <sheetName val="9BUx_PFI_PT_Lineup3"/>
      <sheetName val="ghorpade_2"/>
      <sheetName val="PU_approval2"/>
      <sheetName val="신규list_master_list2"/>
      <sheetName val="실DATA_3"/>
      <sheetName val="5_WIRE적용LIST3"/>
      <sheetName val="System_Sheet2"/>
      <sheetName val="31PeKo_2016-2023_geprüft2"/>
      <sheetName val="GMK_IPPM2"/>
      <sheetName val="2014-05-13_132324_noname_2014_3"/>
      <sheetName val="2003_월별_오사양(차체)2"/>
      <sheetName val="Changes_in_C__tbook_-_Base_FWD2"/>
      <sheetName val="조립_치수_3"/>
      <sheetName val="电话费_水费3"/>
      <sheetName val="工場運營_电費用3"/>
      <sheetName val="Team_종합4"/>
      <sheetName val="Dropdown_Lists2"/>
      <sheetName val="0F_Safety2"/>
      <sheetName val="B053_(990701)공정실적PP%계산2"/>
      <sheetName val="Support_-_Cost_Centres_2"/>
      <sheetName val="Support_-_GL_accounts2"/>
      <sheetName val="Z41,Z42_이외total2"/>
      <sheetName val="HOSE_ASSY__(2)2"/>
      <sheetName val="OS_신U1_6_VGT_HOSE_ASSY_RH2"/>
      <sheetName val="HOSE_(2)2"/>
      <sheetName val="Drop_Down_Master2"/>
      <sheetName val="3_6_6LL2"/>
      <sheetName val="Changes_in_C_x005f_x005f_3"/>
      <sheetName val="Plant_Opp_2"/>
      <sheetName val="LMO1_02"/>
      <sheetName val="2017_(1월)2"/>
      <sheetName val="UPload_Reference2"/>
      <sheetName val="Revision_History2"/>
      <sheetName val="작성방법_How_to_fill_in2"/>
      <sheetName val="Overall_Summary2"/>
      <sheetName val="OCT_ORG2"/>
      <sheetName val="PT_VENDIDO_ENE132"/>
      <sheetName val="ACUM__OCT_21-292"/>
      <sheetName val="ACUM__OCT_01-152"/>
      <sheetName val="ACUM__OCT_16-202"/>
      <sheetName val="dif__precios_4%2"/>
      <sheetName val="NC_Enero_DP2"/>
      <sheetName val="공정_List(수정금지)2"/>
      <sheetName val="Changes_in_C_3"/>
      <sheetName val="PPMT_Choices2"/>
      <sheetName val="담당_구분2"/>
      <sheetName val="Business_Func2"/>
      <sheetName val="진행_DATA__2_2"/>
      <sheetName val="2__조직신설_정보_기입2"/>
      <sheetName val="Idea_62"/>
      <sheetName val="Rosario_+BSUV_flex2"/>
      <sheetName val="List_Values2"/>
      <sheetName val="Data_(2)1"/>
      <sheetName val="GB-IC_Villingen_GG2"/>
      <sheetName val="Changes_in_C_x005f_x005f_x005f_x005f_3"/>
      <sheetName val="VP_TL2"/>
      <sheetName val="현장_Fback자료1"/>
      <sheetName val="JT3_0견적-구12"/>
      <sheetName val="외주현황_wq11"/>
      <sheetName val="Repair_га_кирган__автомобиллар1"/>
      <sheetName val="삭제하지_말것1"/>
      <sheetName val="12월_재고금액1"/>
      <sheetName val="Hidden_Data1"/>
      <sheetName val="Dropdown_Headings_Do_Not_Delet1"/>
      <sheetName val="Part_Configuration_1"/>
      <sheetName val="CY20_Program_List1"/>
      <sheetName val="chassis_1"/>
      <sheetName val="Data_(lbs)_Backup_연결1"/>
      <sheetName val="Master_#21"/>
      <sheetName val="二_POSITION_XLS1"/>
      <sheetName val="II_CONTROL_SPEC_1"/>
      <sheetName val="CC_Down_load_07161"/>
      <sheetName val="B't부적합_Trend1"/>
      <sheetName val="3_2(a)-_OD_Pairs_Direct_Supp1"/>
      <sheetName val="Sub_countries_Plan_vs_Rolling1"/>
      <sheetName val="2_카드채권(대출포함)1"/>
      <sheetName val="Drop-down_RAW1"/>
      <sheetName val="Issue_Criteria1"/>
      <sheetName val="Synthese_H791"/>
      <sheetName val="INFORMATION_TABLES1"/>
      <sheetName val="Project_cost1"/>
      <sheetName val="Тех_об1"/>
      <sheetName val="прочие_мат_расход1"/>
      <sheetName val="статус_доработки1"/>
      <sheetName val="расширенная_форма1"/>
      <sheetName val="сводная_информация1"/>
      <sheetName val="Raw_data(Do_not_delete)1"/>
      <sheetName val="Developer_Use_Only1"/>
      <sheetName val="After_sales"/>
      <sheetName val="COST_SUMM"/>
      <sheetName val="DEV_COST"/>
      <sheetName val="DIRECT_LABOR"/>
      <sheetName val="MATL_LAB_SUMM"/>
      <sheetName val="PROJ_PROG"/>
      <sheetName val="Exchange_Rate"/>
      <sheetName val="H-Cycle_Time"/>
      <sheetName val="GBS_Finance_Rotation_Planning"/>
      <sheetName val="DIE_(KOR)"/>
      <sheetName val="DIE_(OVERSEAS)"/>
      <sheetName val="IME담당자_CODE(2019_03_01)"/>
      <sheetName val="IME_2018_04_01"/>
      <sheetName val="tot_invest"/>
      <sheetName val="Man_power"/>
      <sheetName val="Z0_假设条件"/>
      <sheetName val="PR_ACTUALS-FORECAST"/>
      <sheetName val="Rate_Analysis"/>
      <sheetName val="99년12월_실적DATA"/>
      <sheetName val="공급업체_불량율세부현황"/>
      <sheetName val="VPPS_Code"/>
      <sheetName val="Expanded_Vpps_Codes_V9"/>
      <sheetName val="1804_Summary"/>
      <sheetName val="CBD_April_2019"/>
      <sheetName val="CBD_H1_2019"/>
      <sheetName val="CBD_May_2019"/>
      <sheetName val="CBD_Sep_2019"/>
      <sheetName val="CBD_Scrap_2019"/>
      <sheetName val="CBD_10th_Oct_2019"/>
      <sheetName val="CBD_SVS_Oct_2019"/>
      <sheetName val="CBD_April_updt"/>
      <sheetName val="PQ34_2WD_1_9TDi(85kW)"/>
      <sheetName val="10_28"/>
      <sheetName val="11_21"/>
      <sheetName val="방문_list"/>
      <sheetName val="OEE_KALK_Int"/>
      <sheetName val="BOX_ASSY"/>
      <sheetName val="Drop_bar"/>
      <sheetName val="진행 DATA (2) _x0000__x0000__x000"/>
      <sheetName val="HOME"/>
      <sheetName val="FI"/>
      <sheetName val="FO"/>
      <sheetName val="INR Framing"/>
      <sheetName val="OTR Framing"/>
      <sheetName val="RF"/>
      <sheetName val="RL"/>
      <sheetName val="SI"/>
      <sheetName val="SO"/>
      <sheetName val="UB"/>
      <sheetName val="UR"/>
      <sheetName val="DataDef"/>
      <sheetName val="Assum"/>
      <sheetName val="Renault"/>
      <sheetName val="Properties"/>
      <sheetName val="Validación"/>
      <sheetName val="PostPara"/>
      <sheetName val="countries"/>
      <sheetName val="Back up"/>
      <sheetName val="TEWU"/>
      <sheetName val="Changes in C??tbook - Base FWD"/>
      <sheetName val="Changes in C??tbook"/>
      <sheetName val="Справочник"/>
      <sheetName val="Hot Spot"/>
      <sheetName val="위험성평가_개선대책(시큐리티팀)"/>
      <sheetName val="Risk Evaluation"/>
      <sheetName val="Hierarchy of Controls"/>
      <sheetName val="개선대책 Bank"/>
      <sheetName val="개선전후결과표"/>
      <sheetName val="W_현원가"/>
      <sheetName val="OLD"/>
      <sheetName val="_REF"/>
      <sheetName val="Category"/>
      <sheetName val="LOCAL"/>
      <sheetName val="재질단가"/>
      <sheetName val="Parm"/>
      <sheetName val="D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sheetData sheetId="250"/>
      <sheetData sheetId="251"/>
      <sheetData sheetId="252"/>
      <sheetData sheetId="253"/>
      <sheetData sheetId="254"/>
      <sheetData sheetId="255"/>
      <sheetData sheetId="256" refreshError="1"/>
      <sheetData sheetId="257" refreshError="1"/>
      <sheetData sheetId="258" refreshError="1"/>
      <sheetData sheetId="259" refreshError="1"/>
      <sheetData sheetId="260" refreshError="1"/>
      <sheetData sheetId="261" refreshError="1"/>
      <sheetData sheetId="262" refreshError="1"/>
      <sheetData sheetId="263"/>
      <sheetData sheetId="264"/>
      <sheetData sheetId="265"/>
      <sheetData sheetId="266"/>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sheetData sheetId="360"/>
      <sheetData sheetId="36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refreshError="1"/>
      <sheetData sheetId="451" refreshError="1"/>
      <sheetData sheetId="452" refreshError="1"/>
      <sheetData sheetId="453"/>
      <sheetData sheetId="454" refreshError="1"/>
      <sheetData sheetId="455" refreshError="1"/>
      <sheetData sheetId="456"/>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refreshError="1"/>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sheetData sheetId="592" refreshError="1"/>
      <sheetData sheetId="593" refreshError="1"/>
      <sheetData sheetId="594" refreshError="1"/>
      <sheetData sheetId="595" refreshError="1"/>
      <sheetData sheetId="596" refreshError="1"/>
      <sheetData sheetId="597" refreshError="1"/>
      <sheetData sheetId="598"/>
      <sheetData sheetId="599"/>
      <sheetData sheetId="600"/>
      <sheetData sheetId="601" refreshError="1"/>
      <sheetData sheetId="602" refreshError="1"/>
      <sheetData sheetId="603" refreshError="1"/>
      <sheetData sheetId="604" refreshError="1"/>
      <sheetData sheetId="605" refreshError="1"/>
      <sheetData sheetId="606"/>
      <sheetData sheetId="607"/>
      <sheetData sheetId="608"/>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sheetData sheetId="635"/>
      <sheetData sheetId="636"/>
      <sheetData sheetId="637"/>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sheetData sheetId="687"/>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sheetData sheetId="998" refreshError="1"/>
      <sheetData sheetId="999" refreshError="1"/>
      <sheetData sheetId="1000" refreshError="1"/>
      <sheetData sheetId="1001" refreshError="1"/>
      <sheetData sheetId="1002" refreshError="1"/>
      <sheetData sheetId="1003" refreshError="1"/>
      <sheetData sheetId="1004"/>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sheetData sheetId="1028"/>
      <sheetData sheetId="1029"/>
      <sheetData sheetId="1030"/>
      <sheetData sheetId="1031"/>
      <sheetData sheetId="1032"/>
      <sheetData sheetId="1033" refreshError="1"/>
      <sheetData sheetId="1034"/>
      <sheetData sheetId="1035"/>
      <sheetData sheetId="1036"/>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sheetData sheetId="1574"/>
      <sheetData sheetId="1575"/>
      <sheetData sheetId="1576"/>
      <sheetData sheetId="1577"/>
      <sheetData sheetId="1578"/>
      <sheetData sheetId="1579"/>
      <sheetData sheetId="1580"/>
      <sheetData sheetId="1581"/>
      <sheetData sheetId="1582" refreshError="1"/>
      <sheetData sheetId="1583" refreshError="1"/>
      <sheetData sheetId="1584" refreshError="1"/>
      <sheetData sheetId="1585" refreshError="1"/>
      <sheetData sheetId="158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ROUTING_"/>
      <sheetName val="laroux"/>
      <sheetName val="(ROUTING)"/>
      <sheetName val="FRONT"/>
      <sheetName val="BODY"/>
      <sheetName val="ENGINE"/>
      <sheetName val="AIR BAG"/>
      <sheetName val="W-H 공정표"/>
      <sheetName val="진행 DATA (2)"/>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진행 DATA (2)"/>
      <sheetName val="Cover"/>
      <sheetName val="관리방안"/>
      <sheetName val="부서별 진행계획(부평프레스)"/>
      <sheetName val="부서별 진행계획(Team용)"/>
      <sheetName val="진행 DATA _2_"/>
      <sheetName val="표지"/>
      <sheetName val="resume"/>
      <sheetName val="BRAKE"/>
      <sheetName val="#REF"/>
      <sheetName val="J150 승인진도관리 LIST"/>
      <sheetName val="LIST"/>
      <sheetName val="TOTAL LIST"/>
      <sheetName val="EXP-COST"/>
      <sheetName val="T진도"/>
      <sheetName val="A-100전제"/>
      <sheetName val="data"/>
      <sheetName val="Price Range"/>
      <sheetName val="세계수요종합OK"/>
      <sheetName val="계DATA"/>
      <sheetName val="실DATA "/>
      <sheetName val="완성차 미수금"/>
      <sheetName val="현황"/>
      <sheetName val="시설투자"/>
      <sheetName val="CAUDIT"/>
      <sheetName val="Revision Record"/>
      <sheetName val="차수"/>
      <sheetName val="2"/>
      <sheetName val="개인별 필수이수과목 수(신청대상자4갑7-대리)"/>
      <sheetName val="7 (2)"/>
      <sheetName val="0E Energy"/>
      <sheetName val="0C N&amp;V_PIT GAP"/>
      <sheetName val="실행준비"/>
      <sheetName val="**1"/>
      <sheetName val="LWR"/>
      <sheetName val="SIDE"/>
      <sheetName val="UPR"/>
      <sheetName val="PV6 3.5L LX5 GMX170"/>
      <sheetName val="Tbom-tot"/>
      <sheetName val="Sheet1"/>
      <sheetName val="초기화면"/>
      <sheetName val="기안"/>
      <sheetName val="2.대외공문"/>
      <sheetName val="총괄표"/>
      <sheetName val="DBL LPG시험"/>
      <sheetName val="협조전"/>
      <sheetName val="계산program"/>
      <sheetName val="매출DATA"/>
      <sheetName val="__1"/>
      <sheetName val="WEIGHT"/>
      <sheetName val="DWMC"/>
      <sheetName val="LL"/>
      <sheetName val="Summary-Korea"/>
      <sheetName val="가동율그래프"/>
      <sheetName val="군산공장추가구매"/>
      <sheetName val="Sumy-WL"/>
      <sheetName val="제조부문배부"/>
      <sheetName val="F-COST"/>
      <sheetName val="000000"/>
      <sheetName val="사양조정"/>
      <sheetName val="등록의뢰"/>
      <sheetName val="카메라"/>
      <sheetName val="효율계획(당월)"/>
      <sheetName val="지정공장"/>
      <sheetName val="서울정비"/>
      <sheetName val="차체"/>
      <sheetName val="전체실적"/>
      <sheetName val="W-현원가"/>
      <sheetName val="MH_생산"/>
      <sheetName val="소재절감2"/>
      <sheetName val="FUEL FILLER"/>
      <sheetName val="PILOT APP."/>
      <sheetName val="16"/>
      <sheetName val="소재절감(실제A)"/>
      <sheetName val="재질변경(실제A)"/>
      <sheetName val="팀별 합계"/>
      <sheetName val="소재절감(실제B)"/>
      <sheetName val="항목(1)"/>
      <sheetName val="BOM"/>
      <sheetName val="M1master"/>
      <sheetName val="SGM620-02  Fcst"/>
      <sheetName val="적용환율"/>
      <sheetName val="전기일위대가"/>
      <sheetName val="교육계획"/>
      <sheetName val="자체실적1Q"/>
      <sheetName val="Drop List"/>
      <sheetName val="Team 종합"/>
      <sheetName val="BND"/>
      <sheetName val="원97"/>
      <sheetName val="xxxxxx"/>
      <sheetName val="engline"/>
      <sheetName val="GRACE"/>
      <sheetName val="R&amp;D"/>
      <sheetName val="SGM610-02  Fcst"/>
      <sheetName val="1st"/>
      <sheetName val="126.255"/>
      <sheetName val="MH_??"/>
      <sheetName val="유화"/>
      <sheetName val="3월"/>
      <sheetName val="RATING"/>
      <sheetName val="냉연"/>
      <sheetName val="ORIGIN"/>
      <sheetName val="월별직장평가"/>
      <sheetName val="주행"/>
      <sheetName val="건수"/>
      <sheetName val="노무비분석"/>
      <sheetName val="Loss절감지표"/>
      <sheetName val="불량재료비절감 지표"/>
      <sheetName val="2012년 APQP 년간 계획"/>
      <sheetName val="RPN 목록표(TOTAL)"/>
      <sheetName val="세부"/>
      <sheetName val="법인+비법인"/>
      <sheetName val="LANOS"/>
      <sheetName val="LEGANZA"/>
      <sheetName val="NUBIRA"/>
      <sheetName val="CIELO발주"/>
      <sheetName val="ML"/>
      <sheetName val="2.????"/>
      <sheetName val="980"/>
      <sheetName val="CD-실적"/>
      <sheetName val="첨부3"/>
      <sheetName val="Assumption Input"/>
      <sheetName val="3.일반사상"/>
      <sheetName val="PC%계산"/>
      <sheetName val="12-30"/>
      <sheetName val="CF"/>
      <sheetName val="손익계산서"/>
      <sheetName val="Criteria"/>
      <sheetName val="Macro1"/>
      <sheetName val="검토사항"/>
      <sheetName val="LX3.0 RR"/>
      <sheetName val="Sheet"/>
      <sheetName val="Sheet2"/>
      <sheetName val="정철호"/>
      <sheetName val="132下実施期GAP"/>
      <sheetName val="p2-1"/>
      <sheetName val="採否比較金額"/>
      <sheetName val="評価比較件数"/>
      <sheetName val="5. FL TEST"/>
      <sheetName val="진행 DATA (2) ྤ_x001b_"/>
      <sheetName val="MH___"/>
      <sheetName val="2.____"/>
      <sheetName val="차체 품안표"/>
      <sheetName val="LD100 (2)"/>
      <sheetName val="O_SPEC"/>
      <sheetName val="PRR Summary"/>
      <sheetName val="임률(주해)"/>
      <sheetName val="임률(문등)"/>
      <sheetName val="NAME"/>
      <sheetName val="alc code"/>
      <sheetName val="추이도"/>
      <sheetName val="OLD"/>
      <sheetName val="CFLOW"/>
      <sheetName val="신청현황"/>
      <sheetName val="FAB별"/>
      <sheetName val="1st Sum"/>
      <sheetName val="손익(sum)"/>
      <sheetName val="MC&amp;다변화"/>
      <sheetName val="경영현황"/>
      <sheetName val="B"/>
      <sheetName val="130114"/>
      <sheetName val="RD제품개발투자비(매가)"/>
      <sheetName val="_REF"/>
      <sheetName val="2_대외공문"/>
      <sheetName val="삭제금지"/>
      <sheetName val="M-P2-HW"/>
      <sheetName val="RDLEVLST"/>
      <sheetName val="캠사양옵션사례"/>
      <sheetName val="경영재무 (입력)"/>
      <sheetName val="생산현황 (입력)"/>
      <sheetName val="연구개발 (입력)"/>
      <sheetName val="일반현황 (입력)"/>
      <sheetName val="품질관리 (입력)"/>
      <sheetName val="CAR"/>
      <sheetName val="96연구소인건비"/>
      <sheetName val="Pre_Pilot"/>
      <sheetName val="전략"/>
      <sheetName val="SP"/>
      <sheetName val="GB-IC Villingen GG"/>
      <sheetName val="OPEN3200"/>
      <sheetName val="원가절감종합"/>
      <sheetName val="(BS,CF)-BACK"/>
      <sheetName val="첨부4.기술평가서"/>
      <sheetName val="표"/>
      <sheetName val="장기계획 GMDAT"/>
      <sheetName val="작동logic"/>
      <sheetName val="검사성적서(갑)"/>
      <sheetName val="94B"/>
      <sheetName val="VT원단위"/>
      <sheetName val="기준"/>
      <sheetName val="현금경비중역"/>
      <sheetName val="첨부4.3D기술평가서"/>
      <sheetName val="712"/>
      <sheetName val="J100"/>
      <sheetName val="금액내역서"/>
      <sheetName val="재료비"/>
      <sheetName val="rt"/>
      <sheetName val="공조생기"/>
      <sheetName val="원본1"/>
      <sheetName val="광주공장"/>
      <sheetName val="6월수불"/>
      <sheetName val="FTR MACRo"/>
      <sheetName val="계수"/>
      <sheetName val="major"/>
      <sheetName val="0000000"/>
      <sheetName val="11. Investment"/>
      <sheetName val="5. SBU Profit"/>
      <sheetName val="4. Comparison"/>
      <sheetName val="SVMC"/>
      <sheetName val="3. PLCR Analysis Summary"/>
      <sheetName val="10. Manning"/>
      <sheetName val="입출"/>
      <sheetName val="Claim이력_수출내자"/>
      <sheetName val="Claim이력_내수내자"/>
      <sheetName val="Data Table"/>
      <sheetName val="Code"/>
      <sheetName val="KA021901"/>
      <sheetName val="지점장"/>
      <sheetName val="계산 DATA 입력"/>
      <sheetName val="계산정보"/>
      <sheetName val="96"/>
      <sheetName val="Macro2"/>
      <sheetName val="1주"/>
      <sheetName val="2주"/>
      <sheetName val="3주"/>
      <sheetName val="4주"/>
      <sheetName val="1월"/>
      <sheetName val="업체현황(설계)"/>
      <sheetName val="실적(Q11)"/>
      <sheetName val="예산(Q11)"/>
      <sheetName val="생산전망"/>
      <sheetName val="매출생산"/>
      <sheetName val="첨부5"/>
      <sheetName val="수리결과"/>
      <sheetName val="목록"/>
      <sheetName val="TOTAL"/>
      <sheetName val="12월2주차"/>
      <sheetName val="MOTO"/>
      <sheetName val="GM Master"/>
      <sheetName val="Taux horaires"/>
      <sheetName val="Import"/>
      <sheetName val="OBP volume"/>
      <sheetName val="Constant"/>
      <sheetName val="尾门板总成-0808"/>
      <sheetName val="Mapping"/>
      <sheetName val="DRIVERs"/>
      <sheetName val="Dimension"/>
      <sheetName val="FX('15 0+12)"/>
      <sheetName val="sheet17"/>
      <sheetName val="検査状況"/>
      <sheetName val="电话费 水费"/>
      <sheetName val="工場運營 电費用"/>
      <sheetName val="BRAKE미주입"/>
      <sheetName val="X100 Volume"/>
      <sheetName val="진행 DATA (2) ྤ_x005f_x001b_"/>
      <sheetName val="BAFFLE HMC TABLE1"/>
      <sheetName val="Summary and Checks"/>
      <sheetName val="MAIN"/>
      <sheetName val="ENG"/>
      <sheetName val="CONT"/>
      <sheetName val="이력"/>
      <sheetName val="판가반영"/>
      <sheetName val="군산(2004) "/>
      <sheetName val=" CKD(Ch-2004) "/>
      <sheetName val=" 2공장(2004) "/>
      <sheetName val="인원부하"/>
      <sheetName val="BP Rates"/>
      <sheetName val="수출"/>
      <sheetName val="진행 DATA (2) ྤ_x005f_x005f_x005f_x001b_"/>
      <sheetName val="Hourly OPEB"/>
      <sheetName val="Salaried OPEB"/>
      <sheetName val="710TABLE"/>
      <sheetName val="제품"/>
      <sheetName val="분석mast"/>
      <sheetName val="사급 list"/>
      <sheetName val="찍기"/>
      <sheetName val="PRESS DATA"/>
      <sheetName val="3월종합현황"/>
      <sheetName val="대표자"/>
      <sheetName val="Business Plan"/>
      <sheetName val="2014-05-13 132324 noname_2014_0"/>
      <sheetName val="2.0%금융비용감안)"/>
      <sheetName val="효과금액"/>
      <sheetName val="(ROUTING)"/>
      <sheetName val="New Base_wrap_old SSTS,new pack"/>
      <sheetName val="1.변경범위"/>
      <sheetName val="구차종-박명원"/>
      <sheetName val="외주현황.wq1"/>
      <sheetName val="Macro3"/>
      <sheetName val="관리차종"/>
      <sheetName val="NGS4"/>
      <sheetName val="구동"/>
      <sheetName val="DATOS"/>
      <sheetName val="Chart"/>
      <sheetName val="조립 치수 "/>
      <sheetName val="MASTER"/>
      <sheetName val="DATA-1"/>
      <sheetName val="단중표"/>
      <sheetName val="2015년도"/>
      <sheetName val="PP%계산"/>
      <sheetName val="96간접경비"/>
      <sheetName val="Dropdown"/>
      <sheetName val="vale-heat"/>
      <sheetName val="구list"/>
      <sheetName val="동명재고"/>
      <sheetName val="Cross rates"/>
      <sheetName val="0F Safety"/>
      <sheetName val="RS#39000비교"/>
      <sheetName val="출장거리"/>
      <sheetName val="5월"/>
      <sheetName val="Drop"/>
      <sheetName val="Operacional"/>
      <sheetName val="밀링"/>
      <sheetName val="국가DATA"/>
      <sheetName val="PPP(월별계획)"/>
      <sheetName val="PPP(월별실적)"/>
      <sheetName val="ERP(3_원부재료)"/>
      <sheetName val="내수자료"/>
      <sheetName val="의장34반"/>
      <sheetName val="의장2반 "/>
      <sheetName val="경제성분석"/>
      <sheetName val="CUSTOMER (DETAIL)"/>
      <sheetName val="2004..P59"/>
      <sheetName val="dongia (2)"/>
      <sheetName val="Nomenclature"/>
      <sheetName val="Lists"/>
      <sheetName val="수입"/>
      <sheetName val="단가"/>
      <sheetName val="Φ43(COMM단차)"/>
      <sheetName val="DATE"/>
      <sheetName val="재료율"/>
      <sheetName val="validation"/>
      <sheetName val="X-3 ENG"/>
      <sheetName val="쌍용 data base"/>
      <sheetName val="WELDING"/>
      <sheetName val="보조부문비배부"/>
      <sheetName val="TABLE DB"/>
      <sheetName val="TRIM-Y3"/>
      <sheetName val="TB"/>
      <sheetName val="대구"/>
      <sheetName val="승인율"/>
      <sheetName val="동부"/>
      <sheetName val="마산"/>
      <sheetName val="부산"/>
      <sheetName val="서대전"/>
      <sheetName val="성남"/>
      <sheetName val="성동"/>
      <sheetName val="수원"/>
      <sheetName val="순천"/>
      <sheetName val="원주"/>
      <sheetName val="인천"/>
      <sheetName val="일산"/>
      <sheetName val="전주"/>
      <sheetName val="손익"/>
      <sheetName val="제주"/>
      <sheetName val="창동"/>
      <sheetName val="청주"/>
      <sheetName val="평택"/>
      <sheetName val="포항"/>
      <sheetName val="총 괄"/>
      <sheetName val="재질단가"/>
      <sheetName val="계산DATA입력"/>
      <sheetName val="статьи_затрат"/>
      <sheetName val="дирекции-поставщики"/>
      <sheetName val="Drop Down Menu"/>
      <sheetName val="1"/>
      <sheetName val="HUNIT"/>
      <sheetName val="0712"/>
      <sheetName val="97년추정손익계산서"/>
      <sheetName val="AutodateWheel"/>
      <sheetName val="Holiday_Table"/>
      <sheetName val="N719(NC)"/>
      <sheetName val="재고차 조건 (6월)"/>
      <sheetName val="coste RAS 2 sBase(40)"/>
      <sheetName val="coste RAS 1 sAlt(40)"/>
      <sheetName val="coste RAS 1 sBehr(32)"/>
      <sheetName val="DailyInput"/>
      <sheetName val="TCA"/>
      <sheetName val="JT3.0견적-구1"/>
      <sheetName val="적용시점통보"/>
      <sheetName val="내수(GR순)"/>
      <sheetName val="Summary"/>
      <sheetName val="발주서"/>
      <sheetName val="Config"/>
      <sheetName val="比모듈조립비"/>
      <sheetName val="07년 ECU RAW DATA"/>
      <sheetName val="DROP DOWN DATA - DO NOT MODIFY"/>
      <sheetName val="SPCF"/>
      <sheetName val="Claves"/>
      <sheetName val="Drop Down Data Fields"/>
      <sheetName val="환율기준"/>
      <sheetName val="표지★"/>
      <sheetName val="조정기준 (2)"/>
      <sheetName val="도표"/>
      <sheetName val="Budget"/>
      <sheetName val="기본사항"/>
      <sheetName val="신규DEP"/>
      <sheetName val="진행 DATA (2) ྤ_x005f_x005f_x005f_x005f_x005f"/>
      <sheetName val="61 210 289"/>
      <sheetName val="#REF!"/>
      <sheetName val="재공품기초자료"/>
      <sheetName val="하치장수불부"/>
      <sheetName val="③bom-list"/>
      <sheetName val="⑤생산.금형정보"/>
      <sheetName val="●목차"/>
      <sheetName val="●현황"/>
      <sheetName val="아신"/>
      <sheetName val="DRV MNL"/>
      <sheetName val="FX Table"/>
      <sheetName val="I CHART"/>
      <sheetName val="8.경비table"/>
      <sheetName val="B053 (990701)공정실적PP%계산"/>
      <sheetName val="5. 발주Data"/>
      <sheetName val="Usage Codes"/>
      <sheetName val="S50 "/>
      <sheetName val="2004.. P66"/>
      <sheetName val="환급액산출"/>
      <sheetName val="부서별 진행계펍_x0004_부평프레스)"/>
      <sheetName val="BNO"/>
      <sheetName val="SG"/>
      <sheetName val="Input Sheet"/>
      <sheetName val="Plants"/>
      <sheetName val="FIN5"/>
      <sheetName val="VTooling"/>
      <sheetName val="b_spec_ph2(batch5)"/>
      <sheetName val="prdt-line-up"/>
      <sheetName val="REX(1)"/>
      <sheetName val=""/>
      <sheetName val="One by One (2)"/>
      <sheetName val="Sheet5"/>
      <sheetName val="을지"/>
      <sheetName val="Sch7a (토요일)"/>
      <sheetName val="쌍용자동차 크레임"/>
      <sheetName val="BOM'2004"/>
      <sheetName val="월생산"/>
      <sheetName val="inputs"/>
      <sheetName val="WRKCTR"/>
      <sheetName val="HP1AMLIST"/>
      <sheetName val="EBIT (BSUV) LCA"/>
      <sheetName val="93"/>
      <sheetName val="DATA SPGR14"/>
      <sheetName val="개정 WARRANTY 981002"/>
      <sheetName val="Bid_Sheet"/>
      <sheetName val="定义"/>
      <sheetName val="P1"/>
      <sheetName val="요약PL"/>
      <sheetName val="Sheet0"/>
      <sheetName val="Sheet4 VTL"/>
      <sheetName val="ACTUAL"/>
      <sheetName val="RESN_SUM"/>
      <sheetName val="Actions"/>
      <sheetName val="Sheet3"/>
      <sheetName val="CN210MR (MAY'18)"/>
      <sheetName val="CN113R (MAY'18)"/>
      <sheetName val="CN210MR (JUN'18)"/>
      <sheetName val="CN113R (JUN'18)"/>
      <sheetName val="CN113R (APR'18)"/>
      <sheetName val="CN210MR (APR'18)"/>
      <sheetName val="국가별9903"/>
      <sheetName val="会社情報"/>
      <sheetName val="MPL 技連"/>
      <sheetName val="342E BLOCK"/>
      <sheetName val="문제점 현황 집계(팀별)"/>
      <sheetName val="E"/>
      <sheetName val="D"/>
      <sheetName val="C"/>
      <sheetName val="INDEX"/>
      <sheetName val="Asset9809CAK"/>
      <sheetName val="vorn"/>
      <sheetName val="hinten"/>
      <sheetName val="Pre_test"/>
      <sheetName val="BACK DATA"/>
      <sheetName val="첨부2"/>
      <sheetName val="삭제하지 말것"/>
      <sheetName val="범례"/>
      <sheetName val="OPT손익 내수"/>
      <sheetName val="OPT손익 수출"/>
      <sheetName val="은행"/>
      <sheetName val="assump"/>
      <sheetName val="공정불량현황"/>
      <sheetName val="25414-B2060"/>
      <sheetName val="진행_DATA_(2)"/>
      <sheetName val="부서별_진행계획(부평프레스)"/>
      <sheetName val="부서별_진행계획(Team용)"/>
      <sheetName val="진행_DATA__2_"/>
      <sheetName val="J150_승인진도관리_LIST"/>
      <sheetName val="TOTAL_LIST"/>
      <sheetName val="Price_Range"/>
      <sheetName val="실DATA_"/>
      <sheetName val="완성차_미수금"/>
      <sheetName val="PV6_3_5L_LX5_GMX170"/>
      <sheetName val="Revision_Record"/>
      <sheetName val="개인별_필수이수과목_수(신청대상자4갑7-대리)"/>
      <sheetName val="7_(2)"/>
      <sheetName val="0E_Energy"/>
      <sheetName val="0C_N&amp;V_PIT_GAP"/>
      <sheetName val="2_대외공문1"/>
      <sheetName val="DBL_LPG시험"/>
      <sheetName val="SGM620-02__Fcst"/>
      <sheetName val="FUEL_FILLER"/>
      <sheetName val="PILOT_APP_"/>
      <sheetName val="팀별_합계"/>
      <sheetName val="Team_종합"/>
      <sheetName val="Drop_List"/>
      <sheetName val="SGM610-02__Fcst"/>
      <sheetName val="126_255"/>
      <sheetName val="불량재료비절감_지표"/>
      <sheetName val="2012년_APQP_년간_계획"/>
      <sheetName val="RPN_목록표(TOTAL)"/>
      <sheetName val="2_????"/>
      <sheetName val="Assumption_Input"/>
      <sheetName val="3_일반사상"/>
      <sheetName val="LX3_0_RR"/>
      <sheetName val="5__FL_TEST"/>
      <sheetName val="PRR_Summary"/>
      <sheetName val="차체_품안표"/>
      <sheetName val="LD100_(2)"/>
      <sheetName val="alc_code"/>
      <sheetName val="2_____"/>
      <sheetName val="진행_DATA_(2)_ྤ"/>
      <sheetName val="1st_Sum"/>
      <sheetName val="경영재무_(입력)"/>
      <sheetName val="생산현황_(입력)"/>
      <sheetName val="연구개발_(입력)"/>
      <sheetName val="일반현황_(입력)"/>
      <sheetName val="품질관리_(입력)"/>
      <sheetName val="GB-IC_Villingen_GG"/>
      <sheetName val="첨부4_기술평가서"/>
      <sheetName val="장기계획_GMDAT"/>
      <sheetName val="첨부4_3D기술평가서"/>
      <sheetName val="FTR_MACRo"/>
      <sheetName val="11__Investment"/>
      <sheetName val="5__SBU_Profit"/>
      <sheetName val="4__Comparison"/>
      <sheetName val="3__PLCR_Analysis_Summary"/>
      <sheetName val="10__Manning"/>
      <sheetName val="Data_Table"/>
      <sheetName val="계산_DATA_입력"/>
      <sheetName val="GM_Master"/>
      <sheetName val="Taux_horaires"/>
      <sheetName val="OBP_volume"/>
      <sheetName val="FX('15_0+12)"/>
      <sheetName val="电话费_水费"/>
      <sheetName val="工場運營_电費用"/>
      <sheetName val="X100_Volume"/>
      <sheetName val="진행_DATA_(2)_ྤ_x005f_x001b_"/>
      <sheetName val="Summary_and_Checks"/>
      <sheetName val="BAFFLE_HMC_TABLE1"/>
      <sheetName val="군산(2004)_"/>
      <sheetName val="_CKD(Ch-2004)_"/>
      <sheetName val="_2공장(2004)_"/>
      <sheetName val="BP_Rates"/>
      <sheetName val="진행_DATA_(2)_ྤ_x005f_x005f_x005f_x001b_"/>
      <sheetName val="Hourly_OPEB"/>
      <sheetName val="Salaried_OPEB"/>
      <sheetName val="New_Base_wrap_old_SSTS,new_pack"/>
      <sheetName val="사급_list"/>
      <sheetName val="PRESS_DATA"/>
      <sheetName val="Business_Plan"/>
      <sheetName val="2014-05-13_132324_noname_2014_0"/>
      <sheetName val="2_0%금융비용감안)"/>
      <sheetName val="1_변경범위"/>
      <sheetName val="외주현황_wq1"/>
      <sheetName val="조립_치수_"/>
      <sheetName val="0F_Safety"/>
      <sheetName val="Cross_rates"/>
      <sheetName val="의장2반_"/>
      <sheetName val="CUSTOMER_(DETAIL)"/>
      <sheetName val="dongia_(2)"/>
      <sheetName val="2004__P59"/>
      <sheetName val="X-3_ENG"/>
      <sheetName val="쌍용_data_base"/>
      <sheetName val="TABLE_DB"/>
      <sheetName val="총_괄"/>
      <sheetName val="Drop_Down_Menu"/>
      <sheetName val="재고차_조건_(6월)"/>
      <sheetName val="coste_RAS_2_sBase(40)"/>
      <sheetName val="coste_RAS_1_sAlt(40)"/>
      <sheetName val="coste_RAS_1_sBehr(32)"/>
      <sheetName val="JT3_0견적-구1"/>
      <sheetName val="07년_ECU_RAW_DATA"/>
      <sheetName val="DROP_DOWN_DATA_-_DO_NOT_MODIFY"/>
      <sheetName val="Drop_Down_Data_Fields"/>
      <sheetName val="조정기준_(2)"/>
      <sheetName val="진행_DATA_(2)_ྤ_x005f_x005f_x005f_x005f_x005f"/>
      <sheetName val="⑤생산_금형정보"/>
      <sheetName val="61_210_289"/>
      <sheetName val="DRV_MNL"/>
      <sheetName val="FX_Table"/>
      <sheetName val="I_CHART"/>
      <sheetName val="8_경비table"/>
      <sheetName val="B053_(990701)공정실적PP%계산"/>
      <sheetName val="Usage_Codes"/>
      <sheetName val="부서별_진행계펍부평프레스)"/>
      <sheetName val="One_by_One_(2)"/>
      <sheetName val="5__발주Data"/>
      <sheetName val="2004___P66"/>
      <sheetName val="S50_"/>
      <sheetName val="Input_Sheet"/>
      <sheetName val="EBIT_(BSUV)_LCA"/>
      <sheetName val="Sch7a_(토요일)"/>
      <sheetName val="쌍용자동차_크레임"/>
      <sheetName val="DATA_SPGR14"/>
      <sheetName val="개정_WARRANTY_981002"/>
      <sheetName val="CN210MR_(MAY'18)"/>
      <sheetName val="CN113R_(MAY'18)"/>
      <sheetName val="CN210MR_(JUN'18)"/>
      <sheetName val="CN113R_(JUN'18)"/>
      <sheetName val="CN113R_(APR'18)"/>
      <sheetName val="CN210MR_(APR'18)"/>
      <sheetName val="Sheet4_VTL"/>
      <sheetName val="MPL_技連"/>
      <sheetName val="342E_BLOCK"/>
      <sheetName val="작업명"/>
      <sheetName val="Drop Down"/>
      <sheetName val="정산표"/>
      <sheetName val="ACCOUNT DATABASE"/>
      <sheetName val="5.WIRE적용LIST"/>
      <sheetName val="TABLE(북미)"/>
      <sheetName val="グラフ"/>
      <sheetName val="合理化"/>
      <sheetName val="LOT&amp;임율"/>
      <sheetName val="Bearbeitungsplan"/>
      <sheetName val="부서별 진행계펍_x005f_x0004_부평프레스)"/>
      <sheetName val="02.25"/>
      <sheetName val="附件2.零件材料验证ADV计划"/>
      <sheetName val="임시(참조용)"/>
      <sheetName val="부서별 진행계펍_x005f_x005f_x005f_x0004_부평프레스)"/>
      <sheetName val="1.육계매출 Overall Test"/>
      <sheetName val="2.육가공매출 Overall Test"/>
      <sheetName val="XREF"/>
      <sheetName val="부문손익"/>
      <sheetName val="MX628EX"/>
      <sheetName val="BASE"/>
      <sheetName val="현황_x0000_ā鼔數_x0000_"/>
      <sheetName val="BS"/>
      <sheetName val="내역서"/>
      <sheetName val="9"/>
      <sheetName val="raw"/>
      <sheetName val="10"/>
      <sheetName val="CC Down load 0716"/>
      <sheetName val="2 카드채권(대출포함)"/>
      <sheetName val="Financial impact"/>
      <sheetName val="예금명세"/>
      <sheetName val="Sheet13"/>
      <sheetName val="Sheet14"/>
      <sheetName val="Supplement2"/>
      <sheetName val="ELECTRIC"/>
      <sheetName val="SCHEDULE"/>
      <sheetName val="코드생성기"/>
      <sheetName val="W&amp;T담당"/>
      <sheetName val="3월 2주차"/>
      <sheetName val="진행 DATA (2) ྤ_x005f_x005f_x005f"/>
      <sheetName val="내부자료_종합"/>
      <sheetName val="1907"/>
      <sheetName val="단가소급 집계 상세내역"/>
      <sheetName val="HOU143A"/>
      <sheetName val="集計数の変更"/>
      <sheetName val="품번등록"/>
      <sheetName val="カチオン・コストテーブル"/>
      <sheetName val="Total P&amp;F2020"/>
      <sheetName val="Mix"/>
      <sheetName val="Retention by Model"/>
      <sheetName val="Total P&amp;F 5+7"/>
      <sheetName val="Repair order"/>
      <sheetName val="In service + Tradesales"/>
      <sheetName val="Prelim"/>
      <sheetName val="Assumption"/>
      <sheetName val="Budget vol"/>
      <sheetName val="Retail volume"/>
      <sheetName val="Carparc &amp; return to service"/>
      <sheetName val="Summary carparc"/>
      <sheetName val="Sonic"/>
      <sheetName val="Spin"/>
      <sheetName val="Aveo"/>
      <sheetName val="Optra"/>
      <sheetName val="Cruze"/>
      <sheetName val="Captiva"/>
      <sheetName val="CN202SR"/>
      <sheetName val="Trailblazer"/>
      <sheetName val="Colorado"/>
      <sheetName val="Colorado pre MY17"/>
      <sheetName val="Colorado MY17+"/>
      <sheetName val="RHD"/>
      <sheetName val="전체지분도"/>
      <sheetName val="Gesamtkosten NCV3"/>
      <sheetName val="양식-금형"/>
      <sheetName val="ST"/>
      <sheetName val="Overtime Diretor"/>
      <sheetName val="6 - Dealer &amp; empleado"/>
      <sheetName val="A"/>
      <sheetName val="부서별 추진실적현황 (2)"/>
      <sheetName val="品質保証責任者届"/>
      <sheetName val="진행 DATA (2) ྤ_x005f"/>
      <sheetName val="비교원가(25610C1000)"/>
      <sheetName val="SCP 4"/>
      <sheetName val="SCP 5 D2UXT"/>
      <sheetName val="SCP 6 D2UX"/>
      <sheetName val="Invest (MAC)"/>
      <sheetName val="Volumes"/>
      <sheetName val="85871-39000"/>
      <sheetName val=" SR3차원단위 (3)"/>
      <sheetName val="작업"/>
      <sheetName val="불량분류표"/>
      <sheetName val="소비자가"/>
      <sheetName val="가격표"/>
      <sheetName val="WO"/>
      <sheetName val="PRTS"/>
      <sheetName val="근태"/>
      <sheetName val="events"/>
      <sheetName val="Part Configuration "/>
      <sheetName val="Regacy"/>
      <sheetName val="9BUx"/>
      <sheetName val="D2xx"/>
      <sheetName val="B121"/>
      <sheetName val="C121"/>
      <sheetName val="C110MCM"/>
      <sheetName val="E2"/>
      <sheetName val="CY20 Program List"/>
      <sheetName val="chassis "/>
      <sheetName val="Passive"/>
      <sheetName val="업무분장"/>
      <sheetName val="품번별"/>
      <sheetName val="폼관조직"/>
      <sheetName val="BAU"/>
      <sheetName val="운임.환차손-Y"/>
      <sheetName val="북두"/>
      <sheetName val="THEME CODE"/>
      <sheetName val="CR CODE"/>
      <sheetName val="부서CODE"/>
      <sheetName val="TABLE"/>
      <sheetName val="6월재고2"/>
      <sheetName val="Exchange Rate"/>
      <sheetName val="4.5 VI"/>
      <sheetName val="MM利益・原価企画方針書ｶｸ１"/>
      <sheetName val="96RPD計"/>
      <sheetName val="全体"/>
      <sheetName val="운반비"/>
      <sheetName val="도장가공비"/>
      <sheetName val="설비취득가"/>
      <sheetName val="적용기준 "/>
      <sheetName val="Sheet8"/>
      <sheetName val="첨부1 Pre-Qualification Checklist"/>
      <sheetName val="첨부1 예비자격 CheckList"/>
      <sheetName val="서식 1-1_Job Safety Analysis"/>
      <sheetName val="첨부자료"/>
      <sheetName val="서식 1-1 첨부1_S-FMEA 참고자료"/>
      <sheetName val="첨부 2 위험요소양식"/>
      <sheetName val="X3193FA"/>
      <sheetName val="원단위"/>
      <sheetName val="Title"/>
      <sheetName val="JANUARY"/>
      <sheetName val="daily tbr ck"/>
      <sheetName val=" daily tbr wo"/>
      <sheetName val=" daily sub-contratados"/>
      <sheetName val="Tran_Sum"/>
      <sheetName val="LBO_Master"/>
      <sheetName val="Assumptions"/>
      <sheetName val="Dettaglio M.d.C."/>
      <sheetName val="Taxas"/>
      <sheetName val="KR_Handl'g (Evidence)"/>
      <sheetName val="DI_(Evidence)"/>
      <sheetName val="Packing List (Evidence)"/>
      <sheetName val="Tooling CBD"/>
      <sheetName val="Hyundai_hwashin (Correct one)"/>
      <sheetName val="Planilha1"/>
      <sheetName val="JT3.0견적-ꕬ1"/>
      <sheetName val="QOS RPPM"/>
      <sheetName val="DOH calculation_check"/>
      <sheetName val="Start"/>
      <sheetName val="Revenue"/>
      <sheetName val="Jun vs Plan"/>
      <sheetName val="Q2 vs Plan"/>
      <sheetName val=" Q3 vs Plan"/>
      <sheetName val="Q4 vs Plan"/>
      <sheetName val="Full Year vs Plan"/>
      <sheetName val="Inventory"/>
      <sheetName val="SQCDP - C&amp;D"/>
      <sheetName val="SQCDP - C&amp;D Graphs"/>
      <sheetName val="Headcount - Direct"/>
      <sheetName val="Headcount - Indirect"/>
      <sheetName val="CAPEX"/>
      <sheetName val="ETW R&amp;Os"/>
      <sheetName val="Segments"/>
      <sheetName val="GK차체EO-CUT전"/>
      <sheetName val="TABLE(터키)"/>
      <sheetName val="2.세부변경내역(외주)"/>
      <sheetName val="MASTER_LIST"/>
      <sheetName val="LDC"/>
      <sheetName val="HCCE01"/>
      <sheetName val="9914"/>
      <sheetName val="현지LOCAL계획"/>
      <sheetName val="상세 계산 내역"/>
      <sheetName val="3월 1주차"/>
      <sheetName val="2월 4주차"/>
      <sheetName val="2월 3주차"/>
      <sheetName val="2월 2주차"/>
      <sheetName val="2월 1주차"/>
      <sheetName val="1월 4주차"/>
      <sheetName val="1월 3주차"/>
      <sheetName val="1월 2주차"/>
      <sheetName val="1월 1주차"/>
      <sheetName val="12월 3주차"/>
      <sheetName val="12월 2주차"/>
      <sheetName val="12월 1주차"/>
      <sheetName val="11월 4주차"/>
      <sheetName val="11월 3주차"/>
      <sheetName val="11월 2주차"/>
      <sheetName val="11월 1주차"/>
      <sheetName val="수출포장10-4"/>
      <sheetName val="수출포장10-3"/>
      <sheetName val="수출포장10-2"/>
      <sheetName val="수출포장10-1"/>
      <sheetName val="수출포장9-4"/>
      <sheetName val="수출포장9-3"/>
      <sheetName val="ABUT수량-A1"/>
      <sheetName val="GE12A 调校计划M2"/>
      <sheetName val="底盘调试记录"/>
      <sheetName val="底盘样件整理清单"/>
      <sheetName val="GE12A FRONT"/>
      <sheetName val="GE12A REAR"/>
      <sheetName val="阻尼力"/>
      <sheetName val="GE11 FRONT"/>
      <sheetName val="GE11 REAR"/>
      <sheetName val="四轮定位参数"/>
      <sheetName val="底盘样件（项目组提供）"/>
      <sheetName val="随车样件"/>
      <sheetName val="VTS(old)"/>
      <sheetName val="车辆信息"/>
      <sheetName val="Frequn"/>
      <sheetName val="PIVOT"/>
      <sheetName val="PROCEDURE LIST"/>
      <sheetName val="진행_DATA_(2)_ྤ_x001b_"/>
      <sheetName val="StdBom"/>
      <sheetName val="직원신상"/>
      <sheetName val="CNC810M"/>
      <sheetName val="PILOT품"/>
      <sheetName val="시산표"/>
      <sheetName val="FINANCIALS"/>
      <sheetName val="PE CHARGES"/>
      <sheetName val="간이연락"/>
      <sheetName val="会社情喈"/>
      <sheetName val="会社情_x0005_"/>
      <sheetName val="L"/>
      <sheetName val="愛知・日デ"/>
      <sheetName val="synthgraph"/>
      <sheetName val="cv"/>
      <sheetName val="инфо"/>
      <sheetName val="갑지"/>
      <sheetName val="#RIF"/>
      <sheetName val="数据列表"/>
      <sheetName val="업무계획1"/>
      <sheetName val="분류표"/>
      <sheetName val="Daten - nicht loeschen"/>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sheetData sheetId="478" refreshError="1"/>
      <sheetData sheetId="479" refreshError="1"/>
      <sheetData sheetId="480" refreshError="1"/>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sheetData sheetId="652" refreshError="1"/>
      <sheetData sheetId="653" refreshError="1"/>
      <sheetData sheetId="654"/>
      <sheetData sheetId="655"/>
      <sheetData sheetId="656" refreshError="1"/>
      <sheetData sheetId="657" refreshError="1"/>
      <sheetData sheetId="658" refreshError="1"/>
      <sheetData sheetId="659" refreshError="1"/>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refreshError="1"/>
      <sheetData sheetId="684" refreshError="1"/>
      <sheetData sheetId="685" refreshError="1"/>
      <sheetData sheetId="686" refreshError="1"/>
      <sheetData sheetId="687" refreshError="1"/>
      <sheetData sheetId="688" refreshError="1"/>
      <sheetData sheetId="689"/>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refreshError="1"/>
      <sheetData sheetId="749" refreshError="1"/>
      <sheetData sheetId="750"/>
      <sheetData sheetId="751"/>
      <sheetData sheetId="752"/>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refreshError="1"/>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refreshError="1"/>
      <sheetData sheetId="831" refreshError="1"/>
      <sheetData sheetId="832"/>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ATA (2)"/>
      <sheetName val="7 (2)"/>
      <sheetName val="A-100전제"/>
      <sheetName val="A-100??"/>
      <sheetName val="?DATA"/>
      <sheetName val="?DATA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_??"/>
      <sheetName val="???"/>
      <sheetName val="LL"/>
      <sheetName val="진행 DATA (2)"/>
      <sheetName val="10. F-STUDY"/>
      <sheetName val="(BS,CF)-BACK"/>
      <sheetName val="A-100전제"/>
      <sheetName val="EXP-COST"/>
      <sheetName val="?? DATA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Analysis - Sheet 1"/>
      <sheetName val="JATO Worksheet - Sheet 1"/>
      <sheetName val="진행 DATA (2)"/>
      <sheetName val="A-100??"/>
      <sheetName val="7 (2)"/>
      <sheetName val="BRAKE"/>
      <sheetName val="?? DATA (2)"/>
      <sheetName val="RD???????(??)"/>
      <sheetName val="000000"/>
      <sheetName val="engline"/>
      <sheetName val="2.대외공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
      <sheetName val="계DATA"/>
      <sheetName val="실DATA "/>
      <sheetName val="생산전망"/>
      <sheetName val="2008년8월"/>
      <sheetName val="WEIGHT"/>
      <sheetName val="#REF"/>
      <sheetName val="국내 pilot sample"/>
      <sheetName val="표지"/>
      <sheetName val=" SUMMARY(P.P&amp;S.O.P)"/>
      <sheetName val="W-현원가"/>
      <sheetName val="1.변경범위"/>
      <sheetName val="TOTAL BACK DATA"/>
      <sheetName val="효율계획(당월)"/>
      <sheetName val="전체실적"/>
      <sheetName val="BOM"/>
      <sheetName val="실DATA_"/>
      <sheetName val="국내_pilot_sample"/>
      <sheetName val="_SUMMARY(P_P&amp;S_O_P)"/>
      <sheetName val="1_변경범위"/>
      <sheetName val="TOTAL_BACK_DATA"/>
      <sheetName val="자금원본"/>
      <sheetName val="VQ HPV 比较"/>
      <sheetName val="SGM620-02  Fcst"/>
      <sheetName val="AP 01_Accounts Payable-1"/>
      <sheetName val="사양조정"/>
      <sheetName val="A-100전제"/>
      <sheetName val="PL"/>
      <sheetName val="MH_생산"/>
      <sheetName val="진행 DATA (2)"/>
      <sheetName val="PV6 3.5L LX5 GMX170"/>
      <sheetName val="일반경비"/>
      <sheetName val="CAP FCST SUM-GMNA"/>
      <sheetName val="Lv1 Value MOD"/>
      <sheetName val="Target Costbooks"/>
      <sheetName val="000000"/>
      <sheetName val="COVER"/>
      <sheetName val="Depreciation"/>
      <sheetName val="Investment Input"/>
      <sheetName val="Monte Carlo Input"/>
      <sheetName val="Volume Input"/>
      <sheetName val="CM_Rev_Input"/>
      <sheetName val="Program_Info"/>
      <sheetName val="Struct Cost Input"/>
      <sheetName val="Summary"/>
      <sheetName val="Terminal Value"/>
      <sheetName val="LR02"/>
      <sheetName val="지점장"/>
      <sheetName val="제조부문배부"/>
      <sheetName val="CD-실적"/>
      <sheetName val="시설투자"/>
      <sheetName val="실DATA_1"/>
      <sheetName val="국내_pilot_sample1"/>
      <sheetName val="_SUMMARY(P_P&amp;S_O_P)1"/>
      <sheetName val="1_변경범위1"/>
      <sheetName val="TOTAL_BACK_DATA1"/>
      <sheetName val="VQ_HPV_比较"/>
      <sheetName val="SGM620-02__Fcst"/>
      <sheetName val="AP_01_Accounts_Payable-1"/>
      <sheetName val="진행_DATA_(2)"/>
      <sheetName val="PV6_3_5L_LX5_GMX170"/>
      <sheetName val="Lv1_Value_MOD"/>
      <sheetName val="CAP_FCST_SUM-GMNA"/>
      <sheetName val="Target_Costbooks"/>
      <sheetName val="Investment_Input"/>
      <sheetName val="Monte_Carlo_Input"/>
      <sheetName val="Volume_Input"/>
      <sheetName val="Struct_Cost_Input"/>
      <sheetName val="Terminal_Value"/>
      <sheetName val="Inputs"/>
      <sheetName val="Drop Downs (hide)"/>
      <sheetName val="_REF"/>
      <sheetName val="TP"/>
      <sheetName val="JAN00"/>
      <sheetName val="Source Data"/>
      <sheetName val="Value Analysis - Sheet 1"/>
      <sheetName val="Cross Charge Forecast"/>
      <sheetName val="실DATA_2"/>
      <sheetName val="국내_pilot_sample2"/>
      <sheetName val="_SUMMARY(P_P&amp;S_O_P)2"/>
      <sheetName val="TOTAL_BACK_DATA2"/>
      <sheetName val="1_변경범위2"/>
      <sheetName val="VQ_HPV_比较1"/>
      <sheetName val="SGM620-02__Fcst1"/>
      <sheetName val="AP_01_Accounts_Payable-11"/>
      <sheetName val="진행_DATA_(2)1"/>
      <sheetName val="PV6_3_5L_LX5_GMX1701"/>
      <sheetName val="Lv1_Value_MOD1"/>
      <sheetName val="Target_Costbooks1"/>
      <sheetName val="CAP_FCST_SUM-GMNA1"/>
      <sheetName val="Investment_Input1"/>
      <sheetName val="Monte_Carlo_Input1"/>
      <sheetName val="Volume_Input1"/>
      <sheetName val="Struct_Cost_Input1"/>
      <sheetName val="Terminal_Value1"/>
      <sheetName val="Drop_Downs_(hide)"/>
      <sheetName val="ORIGIN"/>
      <sheetName val="실DATA_3"/>
      <sheetName val="국내_pilot_sample3"/>
      <sheetName val="_SUMMARY(P_P&amp;S_O_P)3"/>
      <sheetName val="1_변경범위3"/>
      <sheetName val="TOTAL_BACK_DATA3"/>
      <sheetName val="VQ_HPV_比较2"/>
      <sheetName val="SGM620-02__Fcst2"/>
      <sheetName val="AP_01_Accounts_Payable-12"/>
      <sheetName val="진행_DATA_(2)2"/>
      <sheetName val="PV6_3_5L_LX5_GMX1702"/>
      <sheetName val="CAP_FCST_SUM-GMNA2"/>
      <sheetName val="Lv1_Value_MOD2"/>
      <sheetName val="Target_Costbooks2"/>
      <sheetName val="Investment_Input2"/>
      <sheetName val="Monte_Carlo_Input2"/>
      <sheetName val="Volume_Input2"/>
      <sheetName val="Struct_Cost_Input2"/>
      <sheetName val="Terminal_Value2"/>
      <sheetName val="Drop_Downs_(hide)1"/>
      <sheetName val="Value_Analysis_-_Sheet_1"/>
      <sheetName val="Source_Data"/>
      <sheetName val="Cross_Charge_Forecast"/>
      <sheetName val="china-p-bom-rev2(배포용)"/>
      <sheetName val="Teilepreise (Bratislava)"/>
      <sheetName val="Teilepreise (Pamplona)"/>
      <sheetName val="Data"/>
      <sheetName val="실DATA_11"/>
      <sheetName val="국내_pilot_sample11"/>
      <sheetName val="_SUMMARY(P_P&amp;S_O_P)11"/>
      <sheetName val="1_변경범위11"/>
      <sheetName val="TOTAL_BACK_DATA11"/>
      <sheetName val="VQ_HPV_比较10"/>
      <sheetName val="SGM620-02__Fcst10"/>
      <sheetName val="AP_01_Accounts_Payable-110"/>
      <sheetName val="진행_DATA_(2)10"/>
      <sheetName val="PV6_3_5L_LX5_GMX17010"/>
      <sheetName val="Lv1_Value_MOD10"/>
      <sheetName val="Target_Costbooks10"/>
      <sheetName val="CAP_FCST_SUM-GMNA10"/>
      <sheetName val="Investment_Input10"/>
      <sheetName val="Monte_Carlo_Input10"/>
      <sheetName val="Volume_Input10"/>
      <sheetName val="Struct_Cost_Input10"/>
      <sheetName val="Terminal_Value10"/>
      <sheetName val="Source_Data9"/>
      <sheetName val="Drop_Downs_(hide)9"/>
      <sheetName val="Value_Analysis_-_Sheet_19"/>
      <sheetName val="Cross_Charge_Forecast9"/>
      <sheetName val="Source_Data1"/>
      <sheetName val="Value_Analysis_-_Sheet_11"/>
      <sheetName val="Cross_Charge_Forecast1"/>
      <sheetName val="실DATA_4"/>
      <sheetName val="국내_pilot_sample4"/>
      <sheetName val="_SUMMARY(P_P&amp;S_O_P)4"/>
      <sheetName val="1_변경범위4"/>
      <sheetName val="TOTAL_BACK_DATA4"/>
      <sheetName val="VQ_HPV_比较3"/>
      <sheetName val="SGM620-02__Fcst3"/>
      <sheetName val="AP_01_Accounts_Payable-13"/>
      <sheetName val="진행_DATA_(2)3"/>
      <sheetName val="PV6_3_5L_LX5_GMX1703"/>
      <sheetName val="Lv1_Value_MOD3"/>
      <sheetName val="Target_Costbooks3"/>
      <sheetName val="CAP_FCST_SUM-GMNA3"/>
      <sheetName val="Investment_Input3"/>
      <sheetName val="Monte_Carlo_Input3"/>
      <sheetName val="Volume_Input3"/>
      <sheetName val="Struct_Cost_Input3"/>
      <sheetName val="Terminal_Value3"/>
      <sheetName val="Source_Data2"/>
      <sheetName val="Drop_Downs_(hide)2"/>
      <sheetName val="Value_Analysis_-_Sheet_12"/>
      <sheetName val="Cross_Charge_Forecast2"/>
      <sheetName val="실DATA_5"/>
      <sheetName val="국내_pilot_sample5"/>
      <sheetName val="_SUMMARY(P_P&amp;S_O_P)5"/>
      <sheetName val="1_변경범위5"/>
      <sheetName val="TOTAL_BACK_DATA5"/>
      <sheetName val="VQ_HPV_比较4"/>
      <sheetName val="SGM620-02__Fcst4"/>
      <sheetName val="AP_01_Accounts_Payable-14"/>
      <sheetName val="진행_DATA_(2)4"/>
      <sheetName val="PV6_3_5L_LX5_GMX1704"/>
      <sheetName val="Lv1_Value_MOD4"/>
      <sheetName val="Target_Costbooks4"/>
      <sheetName val="CAP_FCST_SUM-GMNA4"/>
      <sheetName val="Investment_Input4"/>
      <sheetName val="Monte_Carlo_Input4"/>
      <sheetName val="Volume_Input4"/>
      <sheetName val="Struct_Cost_Input4"/>
      <sheetName val="Terminal_Value4"/>
      <sheetName val="Source_Data3"/>
      <sheetName val="Drop_Downs_(hide)3"/>
      <sheetName val="Value_Analysis_-_Sheet_13"/>
      <sheetName val="Cross_Charge_Forecast3"/>
      <sheetName val="실DATA_6"/>
      <sheetName val="국내_pilot_sample6"/>
      <sheetName val="_SUMMARY(P_P&amp;S_O_P)6"/>
      <sheetName val="1_변경범위6"/>
      <sheetName val="TOTAL_BACK_DATA6"/>
      <sheetName val="VQ_HPV_比较5"/>
      <sheetName val="SGM620-02__Fcst5"/>
      <sheetName val="AP_01_Accounts_Payable-15"/>
      <sheetName val="진행_DATA_(2)5"/>
      <sheetName val="PV6_3_5L_LX5_GMX1705"/>
      <sheetName val="Lv1_Value_MOD5"/>
      <sheetName val="Target_Costbooks5"/>
      <sheetName val="CAP_FCST_SUM-GMNA5"/>
      <sheetName val="Investment_Input5"/>
      <sheetName val="Monte_Carlo_Input5"/>
      <sheetName val="Volume_Input5"/>
      <sheetName val="Struct_Cost_Input5"/>
      <sheetName val="Terminal_Value5"/>
      <sheetName val="Source_Data4"/>
      <sheetName val="Drop_Downs_(hide)4"/>
      <sheetName val="Value_Analysis_-_Sheet_14"/>
      <sheetName val="Cross_Charge_Forecast4"/>
      <sheetName val="실DATA_8"/>
      <sheetName val="국내_pilot_sample8"/>
      <sheetName val="_SUMMARY(P_P&amp;S_O_P)8"/>
      <sheetName val="1_변경범위8"/>
      <sheetName val="TOTAL_BACK_DATA8"/>
      <sheetName val="VQ_HPV_比较7"/>
      <sheetName val="SGM620-02__Fcst7"/>
      <sheetName val="AP_01_Accounts_Payable-17"/>
      <sheetName val="진행_DATA_(2)7"/>
      <sheetName val="PV6_3_5L_LX5_GMX1707"/>
      <sheetName val="Lv1_Value_MOD7"/>
      <sheetName val="Target_Costbooks7"/>
      <sheetName val="CAP_FCST_SUM-GMNA7"/>
      <sheetName val="Investment_Input7"/>
      <sheetName val="Monte_Carlo_Input7"/>
      <sheetName val="Volume_Input7"/>
      <sheetName val="Struct_Cost_Input7"/>
      <sheetName val="Terminal_Value7"/>
      <sheetName val="Source_Data6"/>
      <sheetName val="Drop_Downs_(hide)6"/>
      <sheetName val="Value_Analysis_-_Sheet_16"/>
      <sheetName val="Cross_Charge_Forecast6"/>
      <sheetName val="실DATA_7"/>
      <sheetName val="국내_pilot_sample7"/>
      <sheetName val="_SUMMARY(P_P&amp;S_O_P)7"/>
      <sheetName val="1_변경범위7"/>
      <sheetName val="TOTAL_BACK_DATA7"/>
      <sheetName val="VQ_HPV_比较6"/>
      <sheetName val="SGM620-02__Fcst6"/>
      <sheetName val="AP_01_Accounts_Payable-16"/>
      <sheetName val="진행_DATA_(2)6"/>
      <sheetName val="PV6_3_5L_LX5_GMX1706"/>
      <sheetName val="Lv1_Value_MOD6"/>
      <sheetName val="Target_Costbooks6"/>
      <sheetName val="CAP_FCST_SUM-GMNA6"/>
      <sheetName val="Investment_Input6"/>
      <sheetName val="Monte_Carlo_Input6"/>
      <sheetName val="Volume_Input6"/>
      <sheetName val="Struct_Cost_Input6"/>
      <sheetName val="Terminal_Value6"/>
      <sheetName val="Source_Data5"/>
      <sheetName val="Drop_Downs_(hide)5"/>
      <sheetName val="Value_Analysis_-_Sheet_15"/>
      <sheetName val="Cross_Charge_Forecast5"/>
      <sheetName val="실DATA_9"/>
      <sheetName val="국내_pilot_sample9"/>
      <sheetName val="_SUMMARY(P_P&amp;S_O_P)9"/>
      <sheetName val="1_변경범위9"/>
      <sheetName val="TOTAL_BACK_DATA9"/>
      <sheetName val="VQ_HPV_比较8"/>
      <sheetName val="SGM620-02__Fcst8"/>
      <sheetName val="AP_01_Accounts_Payable-18"/>
      <sheetName val="진행_DATA_(2)8"/>
      <sheetName val="PV6_3_5L_LX5_GMX1708"/>
      <sheetName val="Lv1_Value_MOD8"/>
      <sheetName val="Target_Costbooks8"/>
      <sheetName val="CAP_FCST_SUM-GMNA8"/>
      <sheetName val="Investment_Input8"/>
      <sheetName val="Monte_Carlo_Input8"/>
      <sheetName val="Volume_Input8"/>
      <sheetName val="Struct_Cost_Input8"/>
      <sheetName val="Terminal_Value8"/>
      <sheetName val="Source_Data7"/>
      <sheetName val="Drop_Downs_(hide)7"/>
      <sheetName val="Value_Analysis_-_Sheet_17"/>
      <sheetName val="Cross_Charge_Forecast7"/>
      <sheetName val="실DATA_10"/>
      <sheetName val="국내_pilot_sample10"/>
      <sheetName val="_SUMMARY(P_P&amp;S_O_P)10"/>
      <sheetName val="1_변경범위10"/>
      <sheetName val="TOTAL_BACK_DATA10"/>
      <sheetName val="VQ_HPV_比较9"/>
      <sheetName val="SGM620-02__Fcst9"/>
      <sheetName val="AP_01_Accounts_Payable-19"/>
      <sheetName val="진행_DATA_(2)9"/>
      <sheetName val="PV6_3_5L_LX5_GMX1709"/>
      <sheetName val="Lv1_Value_MOD9"/>
      <sheetName val="Target_Costbooks9"/>
      <sheetName val="CAP_FCST_SUM-GMNA9"/>
      <sheetName val="Investment_Input9"/>
      <sheetName val="Monte_Carlo_Input9"/>
      <sheetName val="Volume_Input9"/>
      <sheetName val="Struct_Cost_Input9"/>
      <sheetName val="Terminal_Value9"/>
      <sheetName val="Source_Data8"/>
      <sheetName val="Drop_Downs_(hide)8"/>
      <sheetName val="Value_Analysis_-_Sheet_18"/>
      <sheetName val="Cross_Charge_Forecast8"/>
      <sheetName val="실DATA_12"/>
      <sheetName val="국내_pilot_sample12"/>
      <sheetName val="_SUMMARY(P_P&amp;S_O_P)12"/>
      <sheetName val="1_변경범위12"/>
      <sheetName val="TOTAL_BACK_DATA12"/>
      <sheetName val="VQ_HPV_比较11"/>
      <sheetName val="SGM620-02__Fcst11"/>
      <sheetName val="AP_01_Accounts_Payable-111"/>
      <sheetName val="진행_DATA_(2)11"/>
      <sheetName val="PV6_3_5L_LX5_GMX17011"/>
      <sheetName val="Lv1_Value_MOD11"/>
      <sheetName val="Target_Costbooks11"/>
      <sheetName val="CAP_FCST_SUM-GMNA11"/>
      <sheetName val="Investment_Input11"/>
      <sheetName val="Monte_Carlo_Input11"/>
      <sheetName val="Volume_Input11"/>
      <sheetName val="Struct_Cost_Input11"/>
      <sheetName val="Terminal_Value11"/>
      <sheetName val="Source_Data10"/>
      <sheetName val="Drop_Downs_(hide)10"/>
      <sheetName val="Value_Analysis_-_Sheet_110"/>
      <sheetName val="Cross_Charge_Forecast10"/>
      <sheetName val="실DATA_13"/>
      <sheetName val="국내_pilot_sample13"/>
      <sheetName val="_SUMMARY(P_P&amp;S_O_P)13"/>
      <sheetName val="1_변경범위13"/>
      <sheetName val="TOTAL_BACK_DATA13"/>
      <sheetName val="VQ_HPV_比较12"/>
      <sheetName val="SGM620-02__Fcst12"/>
      <sheetName val="AP_01_Accounts_Payable-112"/>
      <sheetName val="진행_DATA_(2)12"/>
      <sheetName val="PV6_3_5L_LX5_GMX17012"/>
      <sheetName val="Lv1_Value_MOD12"/>
      <sheetName val="Target_Costbooks12"/>
      <sheetName val="CAP_FCST_SUM-GMNA12"/>
      <sheetName val="Investment_Input12"/>
      <sheetName val="Monte_Carlo_Input12"/>
      <sheetName val="Volume_Input12"/>
      <sheetName val="Struct_Cost_Input12"/>
      <sheetName val="Terminal_Value12"/>
      <sheetName val="Source_Data11"/>
      <sheetName val="Drop_Downs_(hide)11"/>
      <sheetName val="Value_Analysis_-_Sheet_111"/>
      <sheetName val="Cross_Charge_Forecast11"/>
      <sheetName val="Master Data"/>
      <sheetName val="RS#39000비교"/>
      <sheetName val="실DATA_14"/>
      <sheetName val="국내_pilot_sample14"/>
      <sheetName val="_SUMMARY(P_P&amp;S_O_P)14"/>
      <sheetName val="1_변경범위14"/>
      <sheetName val="TOTAL_BACK_DATA14"/>
      <sheetName val="VQ_HPV_比较13"/>
      <sheetName val="SGM620-02__Fcst13"/>
      <sheetName val="AP_01_Accounts_Payable-113"/>
      <sheetName val="진행_DATA_(2)13"/>
      <sheetName val="PV6_3_5L_LX5_GMX17013"/>
      <sheetName val="CAP_FCST_SUM-GMNA13"/>
      <sheetName val="Lv1_Value_MOD13"/>
      <sheetName val="Target_Costbooks13"/>
      <sheetName val="Investment_Input13"/>
      <sheetName val="Monte_Carlo_Input13"/>
      <sheetName val="Volume_Input13"/>
      <sheetName val="Struct_Cost_Input13"/>
      <sheetName val="Terminal_Value13"/>
      <sheetName val="Drop_Downs_(hide)12"/>
      <sheetName val="Source_Data12"/>
      <sheetName val="Value_Analysis_-_Sheet_112"/>
      <sheetName val="Cross_Charge_Forecast12"/>
      <sheetName val="Teilepreise_(Bratislava)"/>
      <sheetName val="Teilepreise_(Pamplona)"/>
      <sheetName val="Master_Data"/>
      <sheetName val="MM利益・原価企画方針書ｶｸ１"/>
      <sheetName val="MOTO"/>
      <sheetName val="N719(NC)"/>
      <sheetName val="Ford"/>
      <sheetName val="TSM6709G"/>
      <sheetName val="F1"/>
      <sheetName val="Tab"/>
      <sheetName val="Sheet1"/>
      <sheetName val="CODE"/>
      <sheetName val="실DATA_15"/>
      <sheetName val="국내_pilot_sample15"/>
      <sheetName val="_SUMMARY(P_P&amp;S_O_P)15"/>
      <sheetName val="1_변경범위15"/>
      <sheetName val="TOTAL_BACK_DATA15"/>
      <sheetName val="VQ_HPV_比较14"/>
      <sheetName val="SGM620-02__Fcst14"/>
      <sheetName val="AP_01_Accounts_Payable-114"/>
      <sheetName val="PV6_3_5L_LX5_GMX17014"/>
      <sheetName val="진행_DATA_(2)14"/>
      <sheetName val="Lv1_Value_MOD14"/>
      <sheetName val="CAP_FCST_SUM-GMNA14"/>
      <sheetName val="Target_Costbooks14"/>
      <sheetName val="Investment_Input14"/>
      <sheetName val="Monte_Carlo_Input14"/>
      <sheetName val="Volume_Input14"/>
      <sheetName val="Struct_Cost_Input14"/>
      <sheetName val="Terminal_Value14"/>
      <sheetName val="Source_Data13"/>
      <sheetName val="Drop_Downs_(hide)13"/>
      <sheetName val="Cross_Charge_Forecast13"/>
      <sheetName val="Value_Analysis_-_Sheet_113"/>
      <sheetName val="Teilepreise_(Bratislava)1"/>
      <sheetName val="Teilepreise_(Pamplona)1"/>
      <sheetName val="Master_Data1"/>
      <sheetName val="현금경비중역"/>
      <sheetName val="96원가"/>
      <sheetName val="美日管理费用6"/>
      <sheetName val="Variants"/>
      <sheetName val="Value Walk"/>
      <sheetName val="Fin Sum. Base and Down OC NCF"/>
      <sheetName val="FBALL SUMMARY"/>
      <sheetName val="Base DCF"/>
      <sheetName val="Base PV of Equity"/>
      <sheetName val="Equity &amp; Warrs"/>
      <sheetName val=" Cap "/>
      <sheetName val="Downside PV of Equity"/>
      <sheetName val=" Downside DCF"/>
      <sheetName val="실적"/>
      <sheetName val="PP%계산"/>
      <sheetName val="하나로통신"/>
      <sheetName val="L EQ"/>
      <sheetName val="車会集約"/>
      <sheetName val="LUQ03 "/>
      <sheetName val="CPCDef"/>
      <sheetName val="series pricing"/>
      <sheetName val="Income Statement"/>
      <sheetName val="기안"/>
      <sheetName val="车型毛利率变动"/>
      <sheetName val="Plant Data"/>
      <sheetName val="Sheet2"/>
      <sheetName val="#REF!"/>
      <sheetName val="Exchange"/>
      <sheetName val="化工材料信息记录"/>
      <sheetName val="1086090401"/>
      <sheetName val="自有"/>
      <sheetName val="TCA"/>
      <sheetName val="실DATA_16"/>
      <sheetName val="국내_pilot_sample16"/>
      <sheetName val="_SUMMARY(P_P&amp;S_O_P)16"/>
      <sheetName val="1_변경범위16"/>
      <sheetName val="TOTAL_BACK_DATA16"/>
      <sheetName val="VQ_HPV_比较15"/>
      <sheetName val="SGM620-02__Fcst15"/>
      <sheetName val="AP_01_Accounts_Payable-115"/>
      <sheetName val="진행_DATA_(2)15"/>
      <sheetName val="PV6_3_5L_LX5_GMX17015"/>
      <sheetName val="CAP_FCST_SUM-GMNA15"/>
      <sheetName val="Lv1_Value_MOD15"/>
      <sheetName val="Target_Costbooks15"/>
      <sheetName val="Investment_Input15"/>
      <sheetName val="Monte_Carlo_Input15"/>
      <sheetName val="Volume_Input15"/>
      <sheetName val="Struct_Cost_Input15"/>
      <sheetName val="Terminal_Value15"/>
      <sheetName val="Drop_Downs_(hide)14"/>
      <sheetName val="Source_Data14"/>
      <sheetName val="Value_Analysis_-_Sheet_114"/>
      <sheetName val="Cross_Charge_Forecast14"/>
      <sheetName val="Teilepreise_(Bratislava)2"/>
      <sheetName val="Teilepreise_(Pamplona)2"/>
      <sheetName val="Master_Data2"/>
      <sheetName val="매각대상"/>
      <sheetName val="실DATA_17"/>
      <sheetName val="국내_pilot_sample17"/>
      <sheetName val="_SUMMARY(P_P&amp;S_O_P)17"/>
      <sheetName val="1_변경범위17"/>
      <sheetName val="TOTAL_BACK_DATA17"/>
      <sheetName val="VQ_HPV_比较16"/>
      <sheetName val="AP_01_Accounts_Payable-116"/>
      <sheetName val="SGM620-02__Fcst16"/>
      <sheetName val="진행_DATA_(2)16"/>
      <sheetName val="PV6_3_5L_LX5_GMX17016"/>
      <sheetName val="CAP_FCST_SUM-GMNA16"/>
      <sheetName val="Lv1_Value_MOD16"/>
      <sheetName val="Target_Costbooks16"/>
      <sheetName val="Investment_Input16"/>
      <sheetName val="Monte_Carlo_Input16"/>
      <sheetName val="Volume_Input16"/>
      <sheetName val="Struct_Cost_Input16"/>
      <sheetName val="Terminal_Value16"/>
      <sheetName val="Source_Data15"/>
      <sheetName val="Drop_Downs_(hide)15"/>
      <sheetName val="Cross_Charge_Forecast15"/>
      <sheetName val="Value_Analysis_-_Sheet_115"/>
      <sheetName val="Teilepreise_(Bratislava)3"/>
      <sheetName val="Teilepreise_(Pamplona)3"/>
      <sheetName val="Master_Data3"/>
      <sheetName val="Dropdown"/>
      <sheetName val="Exchange Rate"/>
      <sheetName val="TOTAL"/>
      <sheetName val="1.Program Overview"/>
      <sheetName val="4.Design&amp;PreProdBuild"/>
      <sheetName val="10.PPAP&amp;Pilot"/>
      <sheetName val="５・６月別発送件数"/>
      <sheetName val="Cap'l Input"/>
      <sheetName val="ALL PARTS PRICE LIST"/>
      <sheetName val="F7"/>
      <sheetName val="F8"/>
      <sheetName val="L7"/>
      <sheetName val="L8"/>
      <sheetName val="CAP"/>
      <sheetName val="Supplier Ideas"/>
      <sheetName val="Fiscal Seats"/>
      <sheetName val="Backlog"/>
      <sheetName val="Fiscal Interiors"/>
      <sheetName val="Actives"/>
      <sheetName val="CPC"/>
      <sheetName val="Implemented net Annualized"/>
      <sheetName val="Fiscal"/>
      <sheetName val="SPC"/>
      <sheetName val="Ideas Entered"/>
      <sheetName val="WO"/>
      <sheetName val="PRTS"/>
      <sheetName val="근태"/>
      <sheetName val="events"/>
      <sheetName val="Part Configuration "/>
      <sheetName val="Regacy"/>
      <sheetName val="9BUx"/>
      <sheetName val="D2xx"/>
      <sheetName val="B121"/>
      <sheetName val="C121"/>
      <sheetName val="C110MCM"/>
      <sheetName val="E2"/>
      <sheetName val="CY20 Program List"/>
      <sheetName val="chassis "/>
      <sheetName val="Passive"/>
      <sheetName val="업무분장"/>
      <sheetName val="Summary @ Area"/>
      <sheetName val="RPT2"/>
      <sheetName val="May - Backup"/>
      <sheetName val=""/>
      <sheetName val="模板"/>
      <sheetName val="Shared Location Table"/>
      <sheetName val="CPU Pricing - Engg"/>
      <sheetName val="standard time"/>
      <sheetName val="Other Costs"/>
      <sheetName val="Data Assumptions"/>
      <sheetName val="cover sheet"/>
      <sheetName val="Labour Rates"/>
      <sheetName val="References"/>
      <sheetName val="Staffing Analysis"/>
      <sheetName val="Investment"/>
      <sheetName val="SUM"/>
      <sheetName val="名称管理"/>
      <sheetName val="成本中心组织结构"/>
      <sheetName val="실DATA_18"/>
      <sheetName val="국내_pilot_sample18"/>
      <sheetName val="_SUMMARY(P_P&amp;S_O_P)18"/>
      <sheetName val="TOTAL_BACK_DATA18"/>
      <sheetName val="1_변경범위18"/>
      <sheetName val="VQ_HPV_比较17"/>
      <sheetName val="SGM620-02__Fcst17"/>
      <sheetName val="AP_01_Accounts_Payable-117"/>
      <sheetName val="진행_DATA_(2)17"/>
      <sheetName val="PV6_3_5L_LX5_GMX17017"/>
      <sheetName val="Lv1_Value_MOD17"/>
      <sheetName val="Target_Costbooks17"/>
      <sheetName val="CAP_FCST_SUM-GMNA17"/>
      <sheetName val="Investment_Input17"/>
      <sheetName val="Monte_Carlo_Input17"/>
      <sheetName val="Volume_Input17"/>
      <sheetName val="Struct_Cost_Input17"/>
      <sheetName val="Terminal_Value17"/>
      <sheetName val="Drop_Downs_(hide)16"/>
      <sheetName val="Source_Data16"/>
      <sheetName val="Value_Analysis_-_Sheet_116"/>
      <sheetName val="Cross_Charge_Forecast16"/>
      <sheetName val="Teilepreise_(Bratislava)4"/>
      <sheetName val="Teilepreise_(Pamplona)4"/>
      <sheetName val="Master_Data4"/>
      <sheetName val="Value_Walk"/>
      <sheetName val="Fin_Sum__Base_and_Down_OC_NCF"/>
      <sheetName val="FBALL_SUMMARY"/>
      <sheetName val="Base_DCF"/>
      <sheetName val="Base_PV_of_Equity"/>
      <sheetName val="Equity_&amp;_Warrs"/>
      <sheetName val="_Cap_"/>
      <sheetName val="Downside_PV_of_Equity"/>
      <sheetName val="_Downside_DCF"/>
      <sheetName val="L_EQ"/>
      <sheetName val="LUQ03_"/>
      <sheetName val="series_pricing"/>
      <sheetName val="Income_Statement"/>
      <sheetName val="Plant_Data"/>
      <sheetName val="Exchange_Rate"/>
      <sheetName val="1_Program_Overview"/>
      <sheetName val="4_Design&amp;PreProdBuild"/>
      <sheetName val="10_PPAP&amp;Pilot"/>
      <sheetName val="Cap'l_Input"/>
      <sheetName val="ALL_PARTS_PRICE_LIST"/>
      <sheetName val="Supplier_Ideas"/>
      <sheetName val="Fiscal_Seats"/>
      <sheetName val="Fiscal_Interiors"/>
      <sheetName val="Implemented_net_Annualized"/>
      <sheetName val="Ideas_Entered"/>
      <sheetName val="Summary_@_Area"/>
      <sheetName val="May_-_Backup"/>
      <sheetName val="Part_Configuration_"/>
      <sheetName val="CY20_Program_List"/>
      <sheetName val="chassis_"/>
      <sheetName val="Shared_Location_Table"/>
      <sheetName val="CPU_Pricing_-_Engg"/>
      <sheetName val="standard_time"/>
      <sheetName val="Other_Costs"/>
      <sheetName val="Data_Assumptions"/>
      <sheetName val="cover_sheet"/>
      <sheetName val="Labour_Rates"/>
      <sheetName val="Staffing_Analysis"/>
      <sheetName val="total Global Portfolio"/>
      <sheetName val="225 Lat Summary"/>
      <sheetName val="前脸"/>
      <sheetName val="03MY整体日程"/>
      <sheetName val="Vehicles"/>
      <sheetName val="L_EQ1"/>
      <sheetName val="LUQ03_1"/>
      <sheetName val="series_pricing1"/>
      <sheetName val="Income_Statement1"/>
      <sheetName val="Plant_Data1"/>
      <sheetName val="Sheet4"/>
      <sheetName val="Sheet5"/>
      <sheetName val="数据源"/>
      <sheetName val="B"/>
      <sheetName val="统计"/>
      <sheetName val="USD"/>
      <sheetName val="VALUE"/>
      <sheetName val="L_EQ2"/>
      <sheetName val="LUQ03_2"/>
      <sheetName val="series_pricing2"/>
      <sheetName val="Income_Statement2"/>
      <sheetName val="Plant_Data2"/>
      <sheetName val="备注"/>
      <sheetName val="基础数据"/>
      <sheetName val="Reg Detail"/>
      <sheetName val="概要说明"/>
      <sheetName val="WP Definitions"/>
      <sheetName val="原始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sheetData sheetId="73"/>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refreshError="1"/>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refreshError="1"/>
      <sheetData sheetId="612" refreshError="1"/>
      <sheetData sheetId="613" refreshError="1"/>
      <sheetData sheetId="614" refreshError="1"/>
      <sheetData sheetId="615" refreshError="1"/>
      <sheetData sheetId="616"/>
      <sheetData sheetId="617"/>
      <sheetData sheetId="618"/>
      <sheetData sheetId="619"/>
      <sheetData sheetId="620"/>
      <sheetData sheetId="621" refreshError="1"/>
      <sheetData sheetId="622" refreshError="1"/>
      <sheetData sheetId="623" refreshError="1"/>
      <sheetData sheetId="624" refreshError="1"/>
      <sheetData sheetId="625" refreshError="1"/>
      <sheetData sheetId="626" refreshError="1"/>
      <sheetData sheetId="627" refreshError="1"/>
      <sheetData sheetId="628"/>
      <sheetData sheetId="629"/>
      <sheetData sheetId="630"/>
      <sheetData sheetId="631"/>
      <sheetData sheetId="632"/>
      <sheetData sheetId="633" refreshError="1"/>
      <sheetData sheetId="634" refreshError="1"/>
      <sheetData sheetId="635" refreshError="1"/>
      <sheetData sheetId="636" refreshError="1"/>
      <sheetData sheetId="637" refreshError="1"/>
      <sheetData sheetId="6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
      <sheetName val="MM (2)"/>
      <sheetName val="Sheet2"/>
      <sheetName val="COIL"/>
      <sheetName val="COIL (2)"/>
      <sheetName val="Sheet1"/>
      <sheetName val="재료비"/>
      <sheetName val="비용총괄"/>
      <sheetName val="인건비"/>
      <sheetName val="표지1"/>
      <sheetName val="월관리회계"/>
      <sheetName val="월재무회계"/>
      <sheetName val="3월실적"/>
      <sheetName val="3월CF"/>
      <sheetName val="003월비용"/>
      <sheetName val="002월비용"/>
      <sheetName val="손익계획"/>
      <sheetName val="001월비용"/>
      <sheetName val="제조경비"/>
      <sheetName val="xxxxxxxxxxxxxxxxxxxxxxxxx"/>
      <sheetName val="H************************"/>
      <sheetName val="종합"/>
      <sheetName val="M"/>
      <sheetName val="T"/>
      <sheetName val="D"/>
      <sheetName val="L"/>
      <sheetName val="생M"/>
      <sheetName val="생M1"/>
      <sheetName val="생T"/>
      <sheetName val="생T1"/>
      <sheetName val="생D"/>
      <sheetName val="생D1"/>
      <sheetName val="생L"/>
      <sheetName val="생L1"/>
      <sheetName val="계DATA"/>
      <sheetName val="실DATA "/>
      <sheetName val="진행 DATA (2)"/>
      <sheetName val="생산전망"/>
      <sheetName val="resume"/>
      <sheetName val="#REF"/>
      <sheetName val="CD-실적"/>
      <sheetName val="견적서"/>
      <sheetName val="DATA"/>
      <sheetName val="W-현원가"/>
      <sheetName val="시설투자"/>
      <sheetName val="Sheet"/>
      <sheetName val="동종사"/>
      <sheetName val="요양자 현황"/>
      <sheetName val="사고분석"/>
      <sheetName val="정철호"/>
      <sheetName val="CIELO발주"/>
      <sheetName val="세부"/>
      <sheetName val="법인+비법인"/>
      <sheetName val="LANOS"/>
      <sheetName val="LEGANZA"/>
      <sheetName val="NUBIRA"/>
      <sheetName val="전체"/>
      <sheetName val="부산"/>
      <sheetName val="고객상담실"/>
      <sheetName val="서부산"/>
      <sheetName val="양산"/>
      <sheetName val="부품기술(1)"/>
      <sheetName val="상용부품"/>
      <sheetName val="상용정비"/>
      <sheetName val="서대구"/>
      <sheetName val="서울서부"/>
      <sheetName val="서울정비"/>
      <sheetName val="승용부품"/>
      <sheetName val="광주정비"/>
      <sheetName val="정비교육"/>
      <sheetName val="인천정비"/>
      <sheetName val="정비기술"/>
      <sheetName val="정비운영팀"/>
      <sheetName val="조달팀"/>
      <sheetName val="기획및경리팀"/>
      <sheetName val="중부부품물류"/>
      <sheetName val="해외서비스담당"/>
      <sheetName val="전주정비"/>
      <sheetName val="관리팀"/>
      <sheetName val="구로"/>
      <sheetName val="국민차"/>
      <sheetName val="대전"/>
      <sheetName val="신탄진"/>
      <sheetName val="동서울"/>
      <sheetName val="원주"/>
      <sheetName val="000000"/>
      <sheetName val="사양조정"/>
      <sheetName val="0417"/>
      <sheetName val="외주현황.wq1"/>
      <sheetName val="CAUDIT"/>
      <sheetName val="Value Analysis - Sheet 1"/>
      <sheetName val="법인세신고자료"/>
      <sheetName val="수리결과"/>
      <sheetName val="지점장"/>
      <sheetName val="1.변경범위"/>
      <sheetName val="7 (2)"/>
      <sheetName val="All-TB"/>
      <sheetName val="AR Download"/>
      <sheetName val="자금원본"/>
      <sheetName val="환경기계공정표 (3)"/>
      <sheetName val="계약내역서"/>
      <sheetName val="H________________________"/>
      <sheetName val="국내 pilot sample"/>
      <sheetName val="표지"/>
      <sheetName val=" SUMMARY(P.P&amp;S.O.P)"/>
      <sheetName val="MC&amp;다변화"/>
      <sheetName val="M1master"/>
      <sheetName val="A-100전제"/>
      <sheetName val="소요자재"/>
      <sheetName val="노무산출서"/>
      <sheetName val="126.255"/>
      <sheetName val="실행내역"/>
      <sheetName val="단중표"/>
      <sheetName val="초기화면"/>
      <sheetName val="세계수요종합OK"/>
      <sheetName val="p2-1"/>
      <sheetName val="채권(하반기)"/>
      <sheetName val="SGM Contrs"/>
      <sheetName val="공상"/>
      <sheetName val="양식"/>
      <sheetName val="총품목현황"/>
      <sheetName val="Retail &amp; SML"/>
      <sheetName val="LR02"/>
      <sheetName val="Assumptions"/>
      <sheetName val="B"/>
      <sheetName val="T진도"/>
      <sheetName val="지정공장"/>
      <sheetName val="EXP-COST"/>
      <sheetName val="차체"/>
      <sheetName val="TOTAL LIST"/>
      <sheetName val="Price Range"/>
      <sheetName val="LIST"/>
      <sheetName val="J150 승인진도관리 LIST"/>
      <sheetName val="MH_생산"/>
      <sheetName val="목록"/>
      <sheetName val="MC%계산"/>
      <sheetName val="CCTR"/>
      <sheetName val="기술제휴"/>
      <sheetName val="일위대가"/>
      <sheetName val="trim"/>
      <sheetName val="1st"/>
      <sheetName val="1_변경범위"/>
      <sheetName val="예산"/>
      <sheetName val="TimePlan40"/>
      <sheetName val="PV6 3.5L LX5 GMX170"/>
      <sheetName val="ref data"/>
      <sheetName val="0F Safety"/>
      <sheetName val="Mapping Sheet"/>
      <sheetName val="TB-Vidamco"/>
      <sheetName val="FUEL FILLER"/>
      <sheetName val="EURO3"/>
      <sheetName val="부서코드표"/>
      <sheetName val="PP%계산-1"/>
      <sheetName val="PRESSURE GAUGE"/>
      <sheetName val="SHUTDOWN VALVE"/>
      <sheetName val="Risk Comments"/>
      <sheetName val="#¡REF"/>
      <sheetName val="#"/>
      <sheetName val="PP%계산"/>
      <sheetName val="효율계획(당월)"/>
      <sheetName val="전체실적"/>
      <sheetName val="712"/>
      <sheetName val="계산DATA입력"/>
      <sheetName val="계산정보"/>
      <sheetName val="상세 계산 내역"/>
      <sheetName val="Names"/>
      <sheetName val="ORIGIN"/>
      <sheetName val="Assumption  "/>
      <sheetName val="(ROUTING)"/>
      <sheetName val="5.WIRE적용LIST"/>
      <sheetName val="3.생산 현황"/>
      <sheetName val="4.재고현황"/>
      <sheetName val="찍기"/>
      <sheetName val="rt"/>
      <sheetName val="型上げ"/>
      <sheetName val="96원가"/>
      <sheetName val="Instructions"/>
      <sheetName val="General"/>
      <sheetName val="Tooling cost"/>
      <sheetName val="Part Inputs"/>
      <sheetName val="BND"/>
      <sheetName val="FORMAT"/>
      <sheetName val="JAN00"/>
      <sheetName val="1안98Billing"/>
      <sheetName val="Data Validation"/>
      <sheetName val="DATABASE"/>
      <sheetName val="VXX"/>
      <sheetName val="MY PF RPO"/>
      <sheetName val="일반경비"/>
      <sheetName val="LPI원가절감(BACK)"/>
      <sheetName val="경영재무 (입력)"/>
      <sheetName val="생산현황 (입력)"/>
      <sheetName val="연구개발 (입력)"/>
      <sheetName val="일반현황 (입력)"/>
      <sheetName val="품질관리 (입력)"/>
      <sheetName val="6월수불"/>
      <sheetName val="Лист1"/>
      <sheetName val="2015계획"/>
      <sheetName val="휴가 Code"/>
      <sheetName val="BRAKE 1M 94년 8월 NEGO"/>
      <sheetName val="1과"/>
      <sheetName val="2과"/>
      <sheetName val="엔진 (기존)"/>
      <sheetName val="간이연락"/>
      <sheetName val="제조부문배부"/>
      <sheetName val="LEGAN"/>
      <sheetName val="XREF_RANGES"/>
      <sheetName val="위치코드집"/>
      <sheetName val="자산코드집"/>
      <sheetName val="PC%계산"/>
      <sheetName val="ref"/>
      <sheetName val="색인"/>
      <sheetName val="2차 OIL량측정"/>
      <sheetName val="8.15.기통보-SOU(03)"/>
      <sheetName val="내역서"/>
      <sheetName val="?DATA"/>
      <sheetName val="?DATA "/>
      <sheetName val="Tbom-tot"/>
      <sheetName val="군산공장추가구매"/>
      <sheetName val="BD(1)공장배치도"/>
      <sheetName val="BRAKE"/>
      <sheetName val="PC%계산DWMC"/>
      <sheetName val="장비명"/>
      <sheetName val="CODE"/>
      <sheetName val="Summary"/>
      <sheetName val="Jet Fuel Data 2003-2008"/>
      <sheetName val="LESCI J77"/>
      <sheetName val="Parameter"/>
      <sheetName val="CAR"/>
      <sheetName val="품의서"/>
      <sheetName val=" MUMMARY(P.P&amp;S.O.P)"/>
      <sheetName val="Sheet4"/>
      <sheetName val="レシオ表"/>
      <sheetName val="車会集約"/>
      <sheetName val="A"/>
      <sheetName val="Inputs"/>
      <sheetName val="W&amp;T담당"/>
      <sheetName val="3월 2주차"/>
      <sheetName val="3월 1주차"/>
      <sheetName val="2월 4주차"/>
      <sheetName val="2월 3주차"/>
      <sheetName val="2월 2주차"/>
      <sheetName val="2월 1주차"/>
      <sheetName val="1월 4주차"/>
      <sheetName val="1월 3주차"/>
      <sheetName val="1월 2주차"/>
      <sheetName val="1월 1주차"/>
      <sheetName val="12월 3주차"/>
      <sheetName val="12월 2주차"/>
      <sheetName val="12월 1주차"/>
      <sheetName val="11월 4주차"/>
      <sheetName val="11월 3주차"/>
      <sheetName val="11월 2주차"/>
      <sheetName val="11월 1주차"/>
      <sheetName val="수출포장10-4"/>
      <sheetName val="수출포장10-3"/>
      <sheetName val="수출포장10-2"/>
      <sheetName val="수출포장10-1"/>
      <sheetName val="수출포장9-4"/>
      <sheetName val="수출포장9-3"/>
      <sheetName val="월별"/>
      <sheetName val="99.7월 당월회수 실적"/>
      <sheetName val="Supplement2"/>
      <sheetName val="Injection Equipment"/>
      <sheetName val="Miser-P"/>
      <sheetName val="MM_(2)"/>
      <sheetName val="COIL_(2)"/>
      <sheetName val="실DATA_"/>
      <sheetName val="진행_DATA_(2)"/>
      <sheetName val="요양자_현황"/>
      <sheetName val="외주현황_wq1"/>
      <sheetName val="Value_Analysis_-_Sheet_1"/>
      <sheetName val="AR_Download"/>
      <sheetName val="1_변경범위1"/>
      <sheetName val="국내_pilot_sample"/>
      <sheetName val="_SUMMARY(P_P&amp;S_O_P)"/>
      <sheetName val="7_(2)"/>
      <sheetName val="환경기계공정표_(3)"/>
      <sheetName val="126_255"/>
      <sheetName val="SGM_Contrs"/>
      <sheetName val="Retail_&amp;_SML"/>
      <sheetName val="TOTAL_LIST"/>
      <sheetName val="Price_Range"/>
      <sheetName val="J150_승인진도관리_LIST"/>
      <sheetName val="PV6_3_5L_LX5_GMX170"/>
      <sheetName val="ref_data"/>
      <sheetName val="0F_Safety"/>
      <sheetName val="Mapping_Sheet"/>
      <sheetName val="FUEL_FILLER"/>
      <sheetName val="PRESSURE_GAUGE"/>
      <sheetName val="SHUTDOWN_VALVE"/>
      <sheetName val="Risk_Comments"/>
      <sheetName val="상세_계산_내역"/>
      <sheetName val="Assumption__"/>
      <sheetName val="3_생산_현황"/>
      <sheetName val="4_재고현황"/>
      <sheetName val="Data_Validation"/>
      <sheetName val="Tooling_cost"/>
      <sheetName val="Part_Inputs"/>
      <sheetName val="경영재무_(입력)"/>
      <sheetName val="생산현황_(입력)"/>
      <sheetName val="연구개발_(입력)"/>
      <sheetName val="일반현황_(입력)"/>
      <sheetName val="품질관리_(입력)"/>
      <sheetName val="5_WIRE적용LIST"/>
      <sheetName val="MY_PF_RPO"/>
      <sheetName val="휴가_Code"/>
      <sheetName val="엔진_(기존)"/>
      <sheetName val="BRAKE_1M_94년_8월_NEGO"/>
      <sheetName val="2차_OIL량측정"/>
      <sheetName val="8_15_기통보-SOU(03)"/>
      <sheetName val="?DATA_"/>
      <sheetName val="成本中心组织结构"/>
      <sheetName val="VOL_EXC"/>
      <sheetName val="Income Statement"/>
      <sheetName val="EURO"/>
      <sheetName val="CPI"/>
      <sheetName val="99oh"/>
      <sheetName val="SUM14ZC1"/>
      <sheetName val="series pricing"/>
      <sheetName val="自有"/>
      <sheetName val="To Work With"/>
      <sheetName val="数据源"/>
      <sheetName val="Finance Sheet"/>
      <sheetName val="1086090401"/>
      <sheetName val="L EQ"/>
      <sheetName val="Assump_작년과 비교"/>
      <sheetName val="Variance_0719"/>
      <sheetName val="CCA_Assum_0521"/>
      <sheetName val="EBIT walk"/>
      <sheetName val="COVID risk 2020 4+8 Report"/>
      <sheetName val="CCA_Revenue sum_0720(Bil.)"/>
      <sheetName val="Global BC Commodities "/>
      <sheetName val="T255 OPTION"/>
      <sheetName val="T255 FA"/>
      <sheetName val="T300옵션"/>
      <sheetName val="T300 OP"/>
      <sheetName val="T300 &amp; GSUV  FA"/>
      <sheetName val="FA_181025"/>
      <sheetName val="OPT_Family(GRP NO)"/>
      <sheetName val="GSUV_OPT_Family(GRP NO) (2)"/>
      <sheetName val="GSUV FA"/>
      <sheetName val="신규옵션추가등록방법"/>
      <sheetName val="fa신규생성"/>
      <sheetName val="생산지시일치품목"/>
      <sheetName val="pri"/>
      <sheetName val="대외공문"/>
      <sheetName val="구동"/>
      <sheetName val="KMO"/>
      <sheetName val="담당자"/>
      <sheetName val="WO"/>
      <sheetName val="PRTS"/>
      <sheetName val="근태"/>
      <sheetName val="events"/>
      <sheetName val="Part Configuration "/>
      <sheetName val="Regacy"/>
      <sheetName val="9BUx"/>
      <sheetName val="D2xx"/>
      <sheetName val="B121"/>
      <sheetName val="C121"/>
      <sheetName val="C110MCM"/>
      <sheetName val="E2"/>
      <sheetName val="CY20 Program List"/>
      <sheetName val="chassis "/>
      <sheetName val="Passive"/>
      <sheetName val="업무분장"/>
      <sheetName val="Supplier Ideas"/>
      <sheetName val="Fiscal Seats"/>
      <sheetName val="Backlog"/>
      <sheetName val="Fiscal Interiors"/>
      <sheetName val="Actives"/>
      <sheetName val="CPC"/>
      <sheetName val="Implemented net Annualized"/>
      <sheetName val="Fiscal"/>
      <sheetName val="SPC"/>
      <sheetName val="Ideas Entered"/>
      <sheetName val="1.Program Overview"/>
      <sheetName val="9.SOR&amp;Sourcing"/>
      <sheetName val="DIST-H.I."/>
      <sheetName val="03MY整体日程"/>
      <sheetName val="Income_Statement"/>
      <sheetName val="series_pricing"/>
      <sheetName val="To_Work_With"/>
      <sheetName val="Finance_Sheet"/>
      <sheetName val="L_EQ"/>
      <sheetName val="Dropdown"/>
      <sheetName val="Exchange Rate"/>
      <sheetName val="4.5 VI"/>
      <sheetName val="_DATA"/>
      <sheetName val="_DATA "/>
      <sheetName val="Drop Down"/>
      <sheetName val="SAP KOK5"/>
      <sheetName val="Miser-P "/>
      <sheetName val="detail"/>
      <sheetName val="AJR72959415"/>
      <sheetName val="기본 정보"/>
      <sheetName val="00수출"/>
      <sheetName val="GE 05 PLAN"/>
      <sheetName val="안전성(제품인정)"/>
      <sheetName val="B053 (990701)공정실적PP%계산"/>
      <sheetName val="B053 (990701)공정능력PC%계산"/>
      <sheetName val="利润分析表"/>
      <sheetName val="_DATA_"/>
      <sheetName val="MM_(2)1"/>
      <sheetName val="COIL_(2)1"/>
      <sheetName val="실DATA_1"/>
      <sheetName val="진행_DATA_(2)1"/>
      <sheetName val="요양자_현황1"/>
      <sheetName val="외주현황_wq11"/>
      <sheetName val="Value_Analysis_-_Sheet_11"/>
      <sheetName val="AR_Download1"/>
      <sheetName val="7_(2)1"/>
      <sheetName val="국내_pilot_sample1"/>
      <sheetName val="_SUMMARY(P_P&amp;S_O_P)1"/>
      <sheetName val="1_변경범위2"/>
      <sheetName val="환경기계공정표_(3)1"/>
      <sheetName val="126_2551"/>
      <sheetName val="Retail_&amp;_SML1"/>
      <sheetName val="SGM_Contrs1"/>
      <sheetName val="TOTAL_LIST1"/>
      <sheetName val="Price_Range1"/>
      <sheetName val="J150_승인진도관리_LIST1"/>
      <sheetName val="PV6_3_5L_LX5_GMX1701"/>
      <sheetName val="ref_data1"/>
      <sheetName val="0F_Safety1"/>
      <sheetName val="Mapping_Sheet1"/>
      <sheetName val="FUEL_FILLER1"/>
      <sheetName val="PRESSURE_GAUGE1"/>
      <sheetName val="SHUTDOWN_VALVE1"/>
      <sheetName val="Risk_Comments1"/>
      <sheetName val="상세_계산_내역1"/>
      <sheetName val="3_생산_현황1"/>
      <sheetName val="4_재고현황1"/>
      <sheetName val="Assumption__1"/>
      <sheetName val="Data_Validation1"/>
      <sheetName val="Tooling_cost1"/>
      <sheetName val="Part_Inputs1"/>
      <sheetName val="MY_PF_RPO1"/>
      <sheetName val="경영재무_(입력)1"/>
      <sheetName val="생산현황_(입력)1"/>
      <sheetName val="연구개발_(입력)1"/>
      <sheetName val="일반현황_(입력)1"/>
      <sheetName val="품질관리_(입력)1"/>
      <sheetName val="5_WIRE적용LIST1"/>
      <sheetName val="휴가_Code1"/>
      <sheetName val="BRAKE_1M_94년_8월_NEGO1"/>
      <sheetName val="엔진_(기존)1"/>
      <sheetName val="2차_OIL량측정1"/>
      <sheetName val="8_15_기통보-SOU(03)1"/>
      <sheetName val="?DATA_1"/>
      <sheetName val="Jet_Fuel_Data_2003-2008"/>
      <sheetName val="LESCI_J77"/>
      <sheetName val="_MUMMARY(P_P&amp;S_O_P)"/>
      <sheetName val="3월_2주차"/>
      <sheetName val="3월_1주차"/>
      <sheetName val="2월_4주차"/>
      <sheetName val="2월_3주차"/>
      <sheetName val="2월_2주차"/>
      <sheetName val="2월_1주차"/>
      <sheetName val="1월_4주차"/>
      <sheetName val="1월_3주차"/>
      <sheetName val="1월_2주차"/>
      <sheetName val="1월_1주차"/>
      <sheetName val="12월_3주차"/>
      <sheetName val="12월_2주차"/>
      <sheetName val="12월_1주차"/>
      <sheetName val="11월_4주차"/>
      <sheetName val="11월_3주차"/>
      <sheetName val="11월_2주차"/>
      <sheetName val="11월_1주차"/>
      <sheetName val="99_7월_당월회수_실적"/>
      <sheetName val="Injection_Equipment"/>
      <sheetName val="Income_Statement1"/>
      <sheetName val="series_pricing1"/>
      <sheetName val="To_Work_With1"/>
      <sheetName val="Finance_Sheet1"/>
      <sheetName val="L_EQ1"/>
      <sheetName val="Assump_작년과_비교"/>
      <sheetName val="EBIT_walk"/>
      <sheetName val="COVID_risk_2020_4+8_Report"/>
      <sheetName val="CCA_Revenue_sum_0720(Bil_)"/>
      <sheetName val="Exchange_Rate"/>
      <sheetName val="4_5_VI"/>
      <sheetName val="_DATA_1"/>
      <sheetName val="Global_BC_Commodities_"/>
      <sheetName val="T255_OPTION"/>
      <sheetName val="T255_FA"/>
      <sheetName val="T300_OP"/>
      <sheetName val="T300_&amp;_GSUV__FA"/>
      <sheetName val="OPT_Family(GRP_NO)"/>
      <sheetName val="GSUV_OPT_Family(GRP_NO)_(2)"/>
      <sheetName val="GSUV_FA"/>
      <sheetName val="Part_Configuration_"/>
      <sheetName val="CY20_Program_List"/>
      <sheetName val="chassis_"/>
      <sheetName val="Supplier_Ideas"/>
      <sheetName val="Fiscal_Seats"/>
      <sheetName val="Fiscal_Interiors"/>
      <sheetName val="Implemented_net_Annualized"/>
      <sheetName val="Ideas_Entered"/>
      <sheetName val="1_Program_Overview"/>
      <sheetName val="9_SOR&amp;Sourcing"/>
      <sheetName val="DIST-H_I_"/>
      <sheetName val="Drop_Down"/>
      <sheetName val="SAP_KOK5"/>
      <sheetName val="금형견적서(PRESS)"/>
      <sheetName val="Rover 200"/>
      <sheetName val="Sheet3"/>
      <sheetName val="基础数据"/>
      <sheetName val="Ford"/>
      <sheetName val="Constant"/>
      <sheetName val="美日管理费用6"/>
      <sheetName val="7B-INT-FC-issue"/>
      <sheetName val="MOTO"/>
      <sheetName val="model"/>
      <sheetName val="MM_(2)2"/>
      <sheetName val="COIL_(2)2"/>
      <sheetName val="실DATA_2"/>
      <sheetName val="진행_DATA_(2)2"/>
      <sheetName val="요양자_현황2"/>
      <sheetName val="외주현황_wq12"/>
      <sheetName val="Value_Analysis_-_Sheet_12"/>
      <sheetName val="1_변경범위3"/>
      <sheetName val="국내_pilot_sample2"/>
      <sheetName val="_SUMMARY(P_P&amp;S_O_P)2"/>
      <sheetName val="AR_Download2"/>
      <sheetName val="7_(2)2"/>
      <sheetName val="환경기계공정표_(3)2"/>
      <sheetName val="SGM_Contrs2"/>
      <sheetName val="126_2552"/>
      <sheetName val="Retail_&amp;_SML2"/>
      <sheetName val="TOTAL_LIST2"/>
      <sheetName val="Price_Range2"/>
      <sheetName val="J150_승인진도관리_LIST2"/>
      <sheetName val="PV6_3_5L_LX5_GMX1702"/>
      <sheetName val="ref_data2"/>
      <sheetName val="0F_Safety2"/>
      <sheetName val="Mapping_Sheet2"/>
      <sheetName val="FUEL_FILLER2"/>
      <sheetName val="Risk_Comments2"/>
      <sheetName val="PRESSURE_GAUGE2"/>
      <sheetName val="SHUTDOWN_VALVE2"/>
      <sheetName val="상세_계산_내역2"/>
      <sheetName val="Assumption__2"/>
      <sheetName val="3_생산_현황2"/>
      <sheetName val="4_재고현황2"/>
      <sheetName val="Tooling_cost2"/>
      <sheetName val="Part_Inputs2"/>
      <sheetName val="Data_Validation2"/>
      <sheetName val="MY_PF_RPO2"/>
      <sheetName val="경영재무_(입력)2"/>
      <sheetName val="생산현황_(입력)2"/>
      <sheetName val="연구개발_(입력)2"/>
      <sheetName val="일반현황_(입력)2"/>
      <sheetName val="품질관리_(입력)2"/>
      <sheetName val="5_WIRE적용LIST2"/>
      <sheetName val="Income_Statement2"/>
      <sheetName val="series_pricing2"/>
      <sheetName val="To_Work_With2"/>
      <sheetName val="Finance_Sheet2"/>
      <sheetName val="L_EQ2"/>
      <sheetName val="626TD(COLOR)"/>
      <sheetName val="RCL MY2"/>
      <sheetName val="大纲量-12.24"/>
      <sheetName val="降本分析--成本横向对比"/>
      <sheetName val="Lists"/>
      <sheetName val="Total European Operations"/>
      <sheetName val="Setup"/>
      <sheetName val="EFFORT FINAL"/>
      <sheetName val="AB01000 MD"/>
      <sheetName val="TP"/>
      <sheetName val="数据列表"/>
      <sheetName val="TC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efreshError="1"/>
      <sheetData sheetId="261" refreshError="1"/>
      <sheetData sheetId="262" refreshError="1"/>
      <sheetData sheetId="263" refreshError="1"/>
      <sheetData sheetId="264" refreshError="1"/>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refreshError="1"/>
      <sheetData sheetId="346" refreshError="1"/>
      <sheetData sheetId="347" refreshError="1"/>
      <sheetData sheetId="348" refreshError="1"/>
      <sheetData sheetId="349" refreshError="1"/>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sheetData sheetId="381"/>
      <sheetData sheetId="382"/>
      <sheetData sheetId="383"/>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78CE-38FE-4BCA-BA83-EB11630DDAFE}">
  <dimension ref="A1:AE1018"/>
  <sheetViews>
    <sheetView tabSelected="1" topLeftCell="A3" zoomScale="68" zoomScaleNormal="68" workbookViewId="0">
      <selection activeCell="D1" sqref="D1:E1048576"/>
    </sheetView>
  </sheetViews>
  <sheetFormatPr defaultColWidth="14" defaultRowHeight="14.5" outlineLevelRow="1" outlineLevelCol="1" x14ac:dyDescent="0.35"/>
  <cols>
    <col min="1" max="1" width="2.453125" style="7" customWidth="1"/>
    <col min="2" max="2" width="9.36328125" style="7" customWidth="1"/>
    <col min="3" max="3" width="65.453125" style="7" customWidth="1"/>
    <col min="4" max="4" width="19.453125" style="7" hidden="1" customWidth="1"/>
    <col min="5" max="5" width="13.6328125" style="7" hidden="1" customWidth="1"/>
    <col min="6" max="6" width="16.90625" style="7" customWidth="1"/>
    <col min="7" max="7" width="13.453125" style="7" customWidth="1"/>
    <col min="8" max="8" width="12.6328125" style="7" customWidth="1"/>
    <col min="9" max="9" width="15.453125" style="7" customWidth="1"/>
    <col min="10" max="10" width="15.08984375" style="7" customWidth="1"/>
    <col min="11" max="11" width="16.36328125" style="7" customWidth="1"/>
    <col min="12" max="12" width="16.6328125" style="7" customWidth="1" outlineLevel="1"/>
    <col min="13" max="13" width="15.453125" style="7" customWidth="1" outlineLevel="1"/>
    <col min="14" max="14" width="13" style="7" customWidth="1" outlineLevel="1"/>
    <col min="15" max="15" width="15.36328125" style="7" customWidth="1" outlineLevel="1"/>
    <col min="16" max="16" width="11.08984375" style="7" customWidth="1" outlineLevel="1"/>
    <col min="17" max="17" width="13.54296875" style="7" customWidth="1" outlineLevel="1"/>
    <col min="18" max="18" width="19.90625" style="7" customWidth="1" outlineLevel="1"/>
    <col min="19" max="19" width="19.08984375" style="7" customWidth="1" outlineLevel="1"/>
    <col min="20" max="20" width="14.54296875" style="7" customWidth="1" outlineLevel="1"/>
    <col min="21" max="21" width="15.453125" style="7" customWidth="1" outlineLevel="1"/>
    <col min="22" max="22" width="12" style="7" customWidth="1" outlineLevel="1"/>
    <col min="23" max="23" width="12.08984375" style="7" customWidth="1" outlineLevel="1"/>
    <col min="24" max="24" width="15.90625" style="7" customWidth="1" outlineLevel="1"/>
    <col min="25" max="25" width="13.90625" style="7" customWidth="1" outlineLevel="1"/>
    <col min="26" max="26" width="18.453125" style="7" customWidth="1" outlineLevel="1"/>
    <col min="27" max="27" width="18.36328125" style="7" customWidth="1" outlineLevel="1"/>
    <col min="28" max="28" width="22.36328125" style="7" customWidth="1" outlineLevel="1"/>
    <col min="29" max="16384" width="14" style="7"/>
  </cols>
  <sheetData>
    <row r="1" spans="1:28" ht="21" hidden="1" x14ac:dyDescent="0.35">
      <c r="A1" s="1" t="s">
        <v>0</v>
      </c>
      <c r="B1" s="2"/>
      <c r="C1" s="3"/>
      <c r="D1" s="3"/>
      <c r="E1" s="3"/>
      <c r="F1" s="4"/>
      <c r="G1" s="4"/>
      <c r="H1" s="4"/>
      <c r="I1" s="4"/>
      <c r="J1" s="4"/>
      <c r="K1" s="4"/>
      <c r="L1" s="5"/>
      <c r="M1" s="5"/>
      <c r="N1" s="5"/>
      <c r="O1" s="5"/>
      <c r="P1" s="5"/>
      <c r="Q1" s="6"/>
      <c r="R1" s="6"/>
    </row>
    <row r="2" spans="1:28" ht="19.5" hidden="1" customHeight="1" x14ac:dyDescent="0.35">
      <c r="A2" s="8"/>
      <c r="B2" s="9" t="s">
        <v>1</v>
      </c>
      <c r="C2" s="10"/>
      <c r="D2" s="10"/>
      <c r="E2" s="10"/>
      <c r="F2" s="11"/>
      <c r="G2" s="11"/>
      <c r="H2" s="11"/>
      <c r="I2" s="11"/>
      <c r="J2" s="11"/>
      <c r="K2" s="11"/>
      <c r="L2" s="11"/>
      <c r="M2" s="11"/>
      <c r="N2" s="11"/>
      <c r="O2" s="11"/>
      <c r="P2" s="11"/>
      <c r="Q2" s="12"/>
      <c r="R2" s="12"/>
    </row>
    <row r="3" spans="1:28" ht="20.25" customHeight="1" x14ac:dyDescent="0.35">
      <c r="B3" s="13" t="s">
        <v>2</v>
      </c>
      <c r="C3" s="14"/>
      <c r="D3" s="15">
        <f>D26/12/300</f>
        <v>6.8078189457666669</v>
      </c>
      <c r="E3" s="14"/>
      <c r="F3" s="15">
        <f>F26/12/334</f>
        <v>5.6774710578842313</v>
      </c>
      <c r="G3" s="16"/>
      <c r="H3" s="16"/>
      <c r="I3" s="15">
        <f>I26/12/423</f>
        <v>6.1297151115883635</v>
      </c>
      <c r="J3" s="16"/>
      <c r="K3" s="15"/>
      <c r="L3" s="14"/>
      <c r="M3" s="15"/>
      <c r="N3" s="14"/>
      <c r="O3" s="14"/>
      <c r="P3" s="14"/>
      <c r="Q3" s="14"/>
      <c r="R3" s="15"/>
    </row>
    <row r="4" spans="1:28" ht="13.5" customHeight="1" thickBot="1" x14ac:dyDescent="0.45">
      <c r="A4" s="17"/>
      <c r="B4" s="18"/>
      <c r="C4" s="18"/>
      <c r="D4" s="19"/>
      <c r="E4" s="18"/>
      <c r="F4" s="19"/>
      <c r="G4" s="20"/>
      <c r="H4" s="20"/>
      <c r="I4" s="20" t="s">
        <v>3</v>
      </c>
      <c r="J4" s="20"/>
      <c r="K4" s="19"/>
      <c r="L4" s="21">
        <f ca="1">L9/$K$9</f>
        <v>0.75847032630317657</v>
      </c>
      <c r="M4" s="21">
        <f t="shared" ref="M4:AB4" ca="1" si="0">M9/$K$9</f>
        <v>5.0204066634457298E-2</v>
      </c>
      <c r="N4" s="21">
        <f t="shared" ca="1" si="0"/>
        <v>2.2578088394062858E-2</v>
      </c>
      <c r="O4" s="21">
        <f t="shared" ca="1" si="0"/>
        <v>3.6434754781795899E-3</v>
      </c>
      <c r="P4" s="21">
        <f t="shared" ca="1" si="0"/>
        <v>0</v>
      </c>
      <c r="Q4" s="21">
        <f t="shared" ca="1" si="0"/>
        <v>0</v>
      </c>
      <c r="R4" s="21">
        <f t="shared" ca="1" si="0"/>
        <v>0</v>
      </c>
      <c r="S4" s="21">
        <f t="shared" ca="1" si="0"/>
        <v>0</v>
      </c>
      <c r="T4" s="21">
        <f t="shared" ca="1" si="0"/>
        <v>0</v>
      </c>
      <c r="U4" s="21">
        <f t="shared" ca="1" si="0"/>
        <v>0</v>
      </c>
      <c r="V4" s="21">
        <f t="shared" ca="1" si="0"/>
        <v>0</v>
      </c>
      <c r="W4" s="21">
        <f t="shared" ca="1" si="0"/>
        <v>0</v>
      </c>
      <c r="X4" s="21">
        <f t="shared" ca="1" si="0"/>
        <v>0</v>
      </c>
      <c r="Y4" s="21">
        <f t="shared" ca="1" si="0"/>
        <v>0</v>
      </c>
      <c r="Z4" s="21">
        <f t="shared" ca="1" si="0"/>
        <v>0</v>
      </c>
      <c r="AA4" s="21">
        <f t="shared" ca="1" si="0"/>
        <v>0</v>
      </c>
      <c r="AB4" s="21">
        <f t="shared" ca="1" si="0"/>
        <v>0.16510404319012367</v>
      </c>
    </row>
    <row r="5" spans="1:28" ht="56" thickBot="1" x14ac:dyDescent="0.4">
      <c r="B5" s="22" t="s">
        <v>4</v>
      </c>
      <c r="C5" s="23"/>
      <c r="D5" s="24" t="s">
        <v>5</v>
      </c>
      <c r="E5" s="25">
        <f>D6/$D$6</f>
        <v>1</v>
      </c>
      <c r="F5" s="24" t="s">
        <v>6</v>
      </c>
      <c r="G5" s="25">
        <f>F6/$F$6</f>
        <v>1</v>
      </c>
      <c r="H5" s="26" t="s">
        <v>7</v>
      </c>
      <c r="I5" s="27" t="s">
        <v>8</v>
      </c>
      <c r="J5" s="28">
        <f>I6/F6</f>
        <v>2.0268664424556664</v>
      </c>
      <c r="K5" s="27" t="s">
        <v>8</v>
      </c>
      <c r="L5" s="24" t="s">
        <v>9</v>
      </c>
      <c r="M5" s="24" t="s">
        <v>10</v>
      </c>
      <c r="N5" s="24" t="s">
        <v>11</v>
      </c>
      <c r="O5" s="24" t="s">
        <v>12</v>
      </c>
      <c r="P5" s="24" t="s">
        <v>13</v>
      </c>
      <c r="Q5" s="24" t="s">
        <v>14</v>
      </c>
      <c r="R5" s="24" t="s">
        <v>15</v>
      </c>
      <c r="S5" s="24" t="s">
        <v>16</v>
      </c>
      <c r="T5" s="24" t="s">
        <v>17</v>
      </c>
      <c r="U5" s="24" t="s">
        <v>18</v>
      </c>
      <c r="V5" s="24" t="s">
        <v>19</v>
      </c>
      <c r="W5" s="24" t="s">
        <v>20</v>
      </c>
      <c r="X5" s="24" t="s">
        <v>21</v>
      </c>
      <c r="Y5" s="24" t="s">
        <v>22</v>
      </c>
      <c r="Z5" s="24" t="s">
        <v>23</v>
      </c>
      <c r="AA5" s="24" t="s">
        <v>24</v>
      </c>
      <c r="AB5" s="24" t="s">
        <v>25</v>
      </c>
    </row>
    <row r="6" spans="1:28" ht="19" thickBot="1" x14ac:dyDescent="0.4">
      <c r="B6" s="29"/>
      <c r="C6" s="29"/>
      <c r="D6" s="30">
        <v>157425.42600000001</v>
      </c>
      <c r="E6" s="31"/>
      <c r="F6" s="30">
        <f>'[1]№29 Прибыль-убыток'!C7</f>
        <v>140139.5</v>
      </c>
      <c r="G6" s="31"/>
      <c r="H6" s="32"/>
      <c r="I6" s="30">
        <f>'[1]№29 Прибыль-убыток'!F7</f>
        <v>284044.04981251585</v>
      </c>
      <c r="J6" s="33"/>
      <c r="K6" s="30">
        <f>'[1]№29 Прибыль-убыток'!F7</f>
        <v>284044.04981251585</v>
      </c>
      <c r="L6" s="34"/>
      <c r="M6" s="35"/>
      <c r="N6" s="35"/>
      <c r="O6" s="35"/>
      <c r="P6" s="35"/>
      <c r="Q6" s="35"/>
      <c r="R6" s="35"/>
      <c r="S6" s="35"/>
      <c r="T6" s="35"/>
      <c r="U6" s="35"/>
      <c r="V6" s="35"/>
      <c r="W6" s="35"/>
      <c r="X6" s="35"/>
      <c r="Y6" s="35"/>
      <c r="Z6" s="35"/>
      <c r="AA6" s="35"/>
      <c r="AB6" s="35"/>
    </row>
    <row r="7" spans="1:28" ht="23.25" customHeight="1" thickBot="1" x14ac:dyDescent="0.4">
      <c r="B7" s="36" t="s">
        <v>26</v>
      </c>
      <c r="C7" s="37"/>
      <c r="D7" s="38">
        <f>SUM(D8,D74,D165)</f>
        <v>148694.16139397997</v>
      </c>
      <c r="E7" s="39">
        <f t="shared" ref="E7:E75" si="1">D7/$D$6</f>
        <v>0.94453713845424159</v>
      </c>
      <c r="F7" s="38">
        <f>SUM(F8,F74,F165)</f>
        <v>154709.10917332003</v>
      </c>
      <c r="G7" s="39">
        <f t="shared" ref="G7:G75" si="2">F7/$F$6</f>
        <v>1.103965043212799</v>
      </c>
      <c r="H7" s="27">
        <f ca="1">SUM(H8,H74,H165)</f>
        <v>1.0700002644625783E-3</v>
      </c>
      <c r="I7" s="38">
        <f>SUM(I8,I74,I165)</f>
        <v>284233.81958849839</v>
      </c>
      <c r="J7" s="39">
        <f t="shared" ref="J7:J75" si="3">I7/$I$6</f>
        <v>1.0006680998109547</v>
      </c>
      <c r="K7" s="38">
        <f t="shared" ref="K7:AB7" ca="1" si="4">SUM(K8,K74,K165)</f>
        <v>284233.81851849816</v>
      </c>
      <c r="L7" s="27">
        <f t="shared" ca="1" si="4"/>
        <v>176481.84084065078</v>
      </c>
      <c r="M7" s="27">
        <f t="shared" ca="1" si="4"/>
        <v>17710.155196269679</v>
      </c>
      <c r="N7" s="27">
        <f t="shared" ca="1" si="4"/>
        <v>7246.594973813485</v>
      </c>
      <c r="O7" s="27">
        <f t="shared" ca="1" si="4"/>
        <v>2780.5594050929485</v>
      </c>
      <c r="P7" s="27">
        <f t="shared" ca="1" si="4"/>
        <v>1322.1432350130194</v>
      </c>
      <c r="Q7" s="27">
        <f t="shared" ca="1" si="4"/>
        <v>3580.5050605616852</v>
      </c>
      <c r="R7" s="27">
        <f t="shared" ca="1" si="4"/>
        <v>4414.4741047906591</v>
      </c>
      <c r="S7" s="27">
        <f t="shared" ca="1" si="4"/>
        <v>3992.2500357899185</v>
      </c>
      <c r="T7" s="27">
        <f t="shared" ca="1" si="4"/>
        <v>2091.5262260530385</v>
      </c>
      <c r="U7" s="27">
        <f t="shared" ca="1" si="4"/>
        <v>900.78172330595532</v>
      </c>
      <c r="V7" s="27">
        <f t="shared" ca="1" si="4"/>
        <v>501.47119912989069</v>
      </c>
      <c r="W7" s="27">
        <f t="shared" ca="1" si="4"/>
        <v>379.01857267419905</v>
      </c>
      <c r="X7" s="27">
        <f t="shared" ca="1" si="4"/>
        <v>22932.656345255462</v>
      </c>
      <c r="Y7" s="27">
        <f t="shared" ca="1" si="4"/>
        <v>274.85271112263194</v>
      </c>
      <c r="Z7" s="27">
        <f t="shared" ca="1" si="4"/>
        <v>485.53112986858935</v>
      </c>
      <c r="AA7" s="27">
        <f t="shared" ca="1" si="4"/>
        <v>1425.0164416018574</v>
      </c>
      <c r="AB7" s="27">
        <f t="shared" ca="1" si="4"/>
        <v>37714.441317504417</v>
      </c>
    </row>
    <row r="8" spans="1:28" ht="19.5" customHeight="1" thickBot="1" x14ac:dyDescent="0.4">
      <c r="B8" s="40" t="s">
        <v>27</v>
      </c>
      <c r="C8" s="37"/>
      <c r="D8" s="38">
        <f>SUM(D9,D26,D41,D45,D52,D56,D57,D60,D66,D69,D70,)</f>
        <v>137442.89139397998</v>
      </c>
      <c r="E8" s="39">
        <f t="shared" si="1"/>
        <v>0.87306666328462068</v>
      </c>
      <c r="F8" s="38">
        <f>SUM(F9,F26,F41,F45,F52,F56,F57,F60,F66,F69,F70,)</f>
        <v>141214.23517332002</v>
      </c>
      <c r="G8" s="39">
        <f t="shared" si="2"/>
        <v>1.0076690381606901</v>
      </c>
      <c r="H8" s="27">
        <f ca="1">SUM(H9,H26,H41,H45,H52,H56,H57,H60,H66,H69,H70)</f>
        <v>1.0700002644625783E-3</v>
      </c>
      <c r="I8" s="38">
        <f>SUM(I9,I26,I41,I45,I52,I56,I57,I60,I66,I69,I70,)</f>
        <v>270452.87381910585</v>
      </c>
      <c r="J8" s="39">
        <f t="shared" si="3"/>
        <v>0.95215116809388933</v>
      </c>
      <c r="K8" s="38">
        <f ca="1">SUM(K9,K26,K41,K45,K52,K56,K57,K60,K66,K69,K70,)</f>
        <v>270452.87274910562</v>
      </c>
      <c r="L8" s="27">
        <f t="shared" ref="L8:AB8" ca="1" si="5">SUM(L9,L26,L41,L45,L52,L56,L57,L60,L66,L69,L70)</f>
        <v>176481.84084065078</v>
      </c>
      <c r="M8" s="27">
        <f t="shared" ca="1" si="5"/>
        <v>17710.155196269679</v>
      </c>
      <c r="N8" s="27">
        <f t="shared" ca="1" si="5"/>
        <v>7246.594973813485</v>
      </c>
      <c r="O8" s="27">
        <f t="shared" ca="1" si="5"/>
        <v>2780.5594050929485</v>
      </c>
      <c r="P8" s="27">
        <f t="shared" ca="1" si="5"/>
        <v>1322.1432350130194</v>
      </c>
      <c r="Q8" s="27">
        <f t="shared" ca="1" si="5"/>
        <v>3559.9333280816854</v>
      </c>
      <c r="R8" s="27">
        <f t="shared" ca="1" si="5"/>
        <v>3959.6851047906589</v>
      </c>
      <c r="S8" s="27">
        <f t="shared" ca="1" si="5"/>
        <v>3992.2500357899185</v>
      </c>
      <c r="T8" s="27">
        <f t="shared" ca="1" si="5"/>
        <v>2091.5262260530385</v>
      </c>
      <c r="U8" s="27">
        <f t="shared" ca="1" si="5"/>
        <v>880.78172330595532</v>
      </c>
      <c r="V8" s="27">
        <f t="shared" ca="1" si="5"/>
        <v>501.47119912989069</v>
      </c>
      <c r="W8" s="27">
        <f t="shared" ca="1" si="5"/>
        <v>280.61857267419907</v>
      </c>
      <c r="X8" s="27">
        <f t="shared" ca="1" si="5"/>
        <v>9914.0873083428905</v>
      </c>
      <c r="Y8" s="27">
        <f t="shared" ca="1" si="5"/>
        <v>106.23671112263193</v>
      </c>
      <c r="Z8" s="27">
        <f t="shared" ca="1" si="5"/>
        <v>485.53112986858935</v>
      </c>
      <c r="AA8" s="27">
        <f t="shared" ca="1" si="5"/>
        <v>1425.0164416018574</v>
      </c>
      <c r="AB8" s="27">
        <f t="shared" ca="1" si="5"/>
        <v>37714.441317504417</v>
      </c>
    </row>
    <row r="9" spans="1:28" ht="18.5" x14ac:dyDescent="0.35">
      <c r="B9" s="41" t="s">
        <v>28</v>
      </c>
      <c r="C9" s="42" t="s">
        <v>29</v>
      </c>
      <c r="D9" s="43">
        <f>SUM(D10,D11,D12,D16,D22)</f>
        <v>109561.93618922</v>
      </c>
      <c r="E9" s="44">
        <f t="shared" si="1"/>
        <v>0.69596086841283178</v>
      </c>
      <c r="F9" s="43">
        <f>SUM(F10,F11,F12,F16,F22)</f>
        <v>110506.780761</v>
      </c>
      <c r="G9" s="45">
        <f t="shared" si="2"/>
        <v>0.7885484161210794</v>
      </c>
      <c r="H9" s="46">
        <f t="shared" ref="H9:AB9" ca="1" si="6">SUM(H10,H11,H12,H16,H22)</f>
        <v>2.6193447411060333E-10</v>
      </c>
      <c r="I9" s="47">
        <f t="shared" si="6"/>
        <v>220487.31235050838</v>
      </c>
      <c r="J9" s="48">
        <f t="shared" si="3"/>
        <v>0.77624337667358889</v>
      </c>
      <c r="K9" s="47">
        <f t="shared" ca="1" si="6"/>
        <v>220487.31235050815</v>
      </c>
      <c r="L9" s="46">
        <f t="shared" ca="1" si="6"/>
        <v>167233.08374420032</v>
      </c>
      <c r="M9" s="46">
        <f t="shared" ca="1" si="6"/>
        <v>11069.359721297311</v>
      </c>
      <c r="N9" s="46">
        <f t="shared" ca="1" si="6"/>
        <v>4978.1820280191205</v>
      </c>
      <c r="O9" s="46">
        <f t="shared" ca="1" si="6"/>
        <v>803.3401157988003</v>
      </c>
      <c r="P9" s="46">
        <f t="shared" ca="1" si="6"/>
        <v>0</v>
      </c>
      <c r="Q9" s="46">
        <f t="shared" ca="1" si="6"/>
        <v>0</v>
      </c>
      <c r="R9" s="46">
        <f t="shared" ca="1" si="6"/>
        <v>0</v>
      </c>
      <c r="S9" s="46">
        <f t="shared" ca="1" si="6"/>
        <v>0</v>
      </c>
      <c r="T9" s="46">
        <f t="shared" ca="1" si="6"/>
        <v>0</v>
      </c>
      <c r="U9" s="46">
        <f t="shared" ca="1" si="6"/>
        <v>0</v>
      </c>
      <c r="V9" s="46">
        <f t="shared" ca="1" si="6"/>
        <v>0</v>
      </c>
      <c r="W9" s="46">
        <f t="shared" ca="1" si="6"/>
        <v>0</v>
      </c>
      <c r="X9" s="46">
        <f t="shared" ca="1" si="6"/>
        <v>0</v>
      </c>
      <c r="Y9" s="46">
        <f t="shared" ca="1" si="6"/>
        <v>0</v>
      </c>
      <c r="Z9" s="46">
        <f t="shared" ca="1" si="6"/>
        <v>0</v>
      </c>
      <c r="AA9" s="46">
        <f t="shared" ca="1" si="6"/>
        <v>0</v>
      </c>
      <c r="AB9" s="46">
        <f t="shared" ca="1" si="6"/>
        <v>36403.346741192589</v>
      </c>
    </row>
    <row r="10" spans="1:28" ht="18.5" outlineLevel="1" x14ac:dyDescent="0.35">
      <c r="B10" s="49" t="s">
        <v>30</v>
      </c>
      <c r="C10" s="50" t="str">
        <f>'[1]№28 Смета затрат'!C9</f>
        <v>импорт</v>
      </c>
      <c r="D10" s="51">
        <v>91680.810343020014</v>
      </c>
      <c r="E10" s="52">
        <f t="shared" si="1"/>
        <v>0.58237612990813825</v>
      </c>
      <c r="F10" s="53">
        <f>[1]Фин.результат!F30</f>
        <v>76244.41</v>
      </c>
      <c r="G10" s="54">
        <f t="shared" si="2"/>
        <v>0.54406081083491808</v>
      </c>
      <c r="H10" s="55">
        <f ca="1">I10-K10</f>
        <v>2.6193447411060333E-10</v>
      </c>
      <c r="I10" s="53">
        <f>'[1]№28 Смета затрат'!E9</f>
        <v>181712.52958463778</v>
      </c>
      <c r="J10" s="54">
        <f t="shared" si="3"/>
        <v>0.63973362478311968</v>
      </c>
      <c r="K10" s="53">
        <f ca="1">SUM(L10:AB10)</f>
        <v>181712.52958463752</v>
      </c>
      <c r="L10" s="56">
        <f ca="1">SUMIF('[1]№16 ВОМ (Основ.)'!$BA$9:$BA$762,'Смета затрат по отделам'!L5,'[1]№16 ВОМ (Основ.)'!$AA$9:$AA$649)/1000</f>
        <v>166438.29929303189</v>
      </c>
      <c r="M10" s="56">
        <f ca="1">SUMIF('[1]№16 ВОМ (Основ.)'!$BA$9:$BA$762,'Смета затрат по отделам'!M5,'[1]№16 ВОМ (Основ.)'!$AA$9:$AA$649)/1000</f>
        <v>7010.5094636769045</v>
      </c>
      <c r="N10" s="56">
        <f ca="1">SUMIF('[1]№16 ВОМ (Основ.)'!$BA$9:$BA$762,'Смета затрат по отделам'!N5,'[1]№16 ВОМ (Основ.)'!$AA$9:$AA$649)/1000</f>
        <v>4978.1820280191205</v>
      </c>
      <c r="O10" s="56">
        <f ca="1">SUMIF('[1]№16 ВОМ (Основ.)'!$BA$9:$BA$762,'Смета затрат по отделам'!O5,'[1]№16 ВОМ (Основ.)'!$AA$9:$AA$649)/1000</f>
        <v>764.34071579880026</v>
      </c>
      <c r="P10" s="56">
        <f ca="1">SUMIF('[1]№16 ВОМ (Основ.)'!$BA$9:$BA$762,'Смета затрат по отделам'!P5,'[1]№16 ВОМ (Основ.)'!$AA$9:$AA$649)/1000</f>
        <v>0</v>
      </c>
      <c r="Q10" s="56">
        <f ca="1">SUMIF('[1]№16 ВОМ (Основ.)'!$BA$9:$BA$762,'Смета затрат по отделам'!Q5,'[1]№16 ВОМ (Основ.)'!$AA$9:$AA$649)/1000</f>
        <v>0</v>
      </c>
      <c r="R10" s="56">
        <f ca="1">SUMIF('[1]№16 ВОМ (Основ.)'!$BA$9:$BA$762,'Смета затрат по отделам'!R5,'[1]№16 ВОМ (Основ.)'!$AA$9:$AA$649)/1000</f>
        <v>0</v>
      </c>
      <c r="S10" s="56">
        <f ca="1">SUMIF('[1]№16 ВОМ (Основ.)'!$BA$9:$BA$762,'Смета затрат по отделам'!S5,'[1]№16 ВОМ (Основ.)'!$AA$9:$AA$649)/1000</f>
        <v>0</v>
      </c>
      <c r="T10" s="56">
        <f ca="1">SUMIF('[1]№16 ВОМ (Основ.)'!$BA$9:$BA$762,'Смета затрат по отделам'!T5,'[1]№16 ВОМ (Основ.)'!$AA$9:$AA$649)/1000</f>
        <v>0</v>
      </c>
      <c r="U10" s="56">
        <f ca="1">SUMIF('[1]№16 ВОМ (Основ.)'!$BA$9:$BA$762,'Смета затрат по отделам'!U5,'[1]№16 ВОМ (Основ.)'!$AA$9:$AA$649)/1000</f>
        <v>0</v>
      </c>
      <c r="V10" s="56">
        <f ca="1">SUMIF('[1]№16 ВОМ (Основ.)'!$BA$9:$BA$762,'Смета затрат по отделам'!V5,'[1]№16 ВОМ (Основ.)'!$AA$9:$AA$649)/1000</f>
        <v>0</v>
      </c>
      <c r="W10" s="56">
        <f ca="1">SUMIF('[1]№16 ВОМ (Основ.)'!$BA$9:$BA$762,'Смета затрат по отделам'!W5,'[1]№16 ВОМ (Основ.)'!$AA$9:$AA$649)/1000</f>
        <v>0</v>
      </c>
      <c r="X10" s="56">
        <f ca="1">SUMIF('[1]№16 ВОМ (Основ.)'!$BA$9:$BA$762,'Смета затрат по отделам'!X5,'[1]№16 ВОМ (Основ.)'!$AA$9:$AA$649)/1000</f>
        <v>0</v>
      </c>
      <c r="Y10" s="56">
        <f ca="1">SUMIF('[1]№16 ВОМ (Основ.)'!$BA$9:$BA$762,'Смета затрат по отделам'!Y5,'[1]№16 ВОМ (Основ.)'!$AA$9:$AA$649)/1000</f>
        <v>0</v>
      </c>
      <c r="Z10" s="56">
        <f ca="1">SUMIF('[1]№16 ВОМ (Основ.)'!$BA$9:$BA$762,'Смета затрат по отделам'!Z5,'[1]№16 ВОМ (Основ.)'!$AA$9:$AA$649)/1000</f>
        <v>0</v>
      </c>
      <c r="AA10" s="56">
        <f ca="1">SUMIF('[1]№16 ВОМ (Основ.)'!$BA$9:$BA$762,'Смета затрат по отделам'!AA5,'[1]№16 ВОМ (Основ.)'!$AA$9:$AA$649)/1000</f>
        <v>0</v>
      </c>
      <c r="AB10" s="56">
        <f ca="1">SUMIF('[1]№16 ВОМ (Основ.)'!$BA$9:$BA$762,'Смета затрат по отделам'!AB5,'[1]№16 ВОМ (Основ.)'!$AA$9:$AA$649)/1000</f>
        <v>2521.198084110807</v>
      </c>
    </row>
    <row r="11" spans="1:28" ht="18.5" outlineLevel="1" x14ac:dyDescent="0.35">
      <c r="B11" s="49" t="s">
        <v>31</v>
      </c>
      <c r="C11" s="50" t="str">
        <f>'[1]№28 Смета затрат'!C10</f>
        <v>местные</v>
      </c>
      <c r="D11" s="51">
        <v>3296.0087269999999</v>
      </c>
      <c r="E11" s="52">
        <f t="shared" si="1"/>
        <v>2.0936952884599465E-2</v>
      </c>
      <c r="F11" s="53">
        <f>[1]Фин.результат!F31</f>
        <v>23070</v>
      </c>
      <c r="G11" s="54">
        <f t="shared" si="2"/>
        <v>0.16462168053974791</v>
      </c>
      <c r="H11" s="55">
        <f>I11-K11</f>
        <v>0</v>
      </c>
      <c r="I11" s="53">
        <f>'[1]№28 Смета затрат'!E10</f>
        <v>5323.5449407888373</v>
      </c>
      <c r="J11" s="54">
        <f t="shared" si="3"/>
        <v>1.8741969579375663E-2</v>
      </c>
      <c r="K11" s="53">
        <f>SUM(L11:AB11)</f>
        <v>5323.5449407888373</v>
      </c>
      <c r="L11" s="56">
        <f>SUMIF('[1]№16 ВОМ (Основ.)'!$BA$9:$BA$762,'Смета затрат по отделам'!L5,'[1]№16 ВОМ (Основ.)'!$AN$9:$AN$762)/1000</f>
        <v>794.78445116843216</v>
      </c>
      <c r="M11" s="56">
        <f>SUMIF('[1]№16 ВОМ (Основ.)'!$BA$9:$BA$762,'Смета затрат по отделам'!M5,'[1]№16 ВОМ (Основ.)'!$AN$9:$AN$762)/1000</f>
        <v>4058.8502576204055</v>
      </c>
      <c r="N11" s="56">
        <f>SUMIF('[1]№16 ВОМ (Основ.)'!$BA$9:$BA$762,'Смета затрат по отделам'!N5,'[1]№16 ВОМ (Основ.)'!$AN$9:$AN$762)/1000</f>
        <v>0</v>
      </c>
      <c r="O11" s="56">
        <f>SUMIF('[1]№16 ВОМ (Основ.)'!$BA$9:$BA$762,'Смета затрат по отделам'!O5,'[1]№16 ВОМ (Основ.)'!$AN$9:$AN$762)/1000</f>
        <v>38.999399999999994</v>
      </c>
      <c r="P11" s="56">
        <f>SUMIF('[1]№16 ВОМ (Основ.)'!$BA$9:$BA$762,'Смета затрат по отделам'!P5,'[1]№16 ВОМ (Основ.)'!$AN$9:$AN$762)/1000</f>
        <v>0</v>
      </c>
      <c r="Q11" s="56">
        <f>SUMIF('[1]№16 ВОМ (Основ.)'!$BA$9:$BA$762,'Смета затрат по отделам'!Q5,'[1]№16 ВОМ (Основ.)'!$AN$9:$AN$762)/1000</f>
        <v>0</v>
      </c>
      <c r="R11" s="56">
        <f>SUMIF('[1]№16 ВОМ (Основ.)'!$BA$9:$BA$762,'Смета затрат по отделам'!R5,'[1]№16 ВОМ (Основ.)'!$AN$9:$AN$762)/1000</f>
        <v>0</v>
      </c>
      <c r="S11" s="56">
        <f>SUMIF('[1]№16 ВОМ (Основ.)'!$BA$9:$BA$762,'Смета затрат по отделам'!S5,'[1]№16 ВОМ (Основ.)'!$AN$9:$AN$762)/1000</f>
        <v>0</v>
      </c>
      <c r="T11" s="56">
        <f>SUMIF('[1]№16 ВОМ (Основ.)'!$BA$9:$BA$762,'Смета затрат по отделам'!T5,'[1]№16 ВОМ (Основ.)'!$AN$9:$AN$762)/1000</f>
        <v>0</v>
      </c>
      <c r="U11" s="56">
        <f>SUMIF('[1]№16 ВОМ (Основ.)'!$BA$9:$BA$762,'Смета затрат по отделам'!U5,'[1]№16 ВОМ (Основ.)'!$AN$9:$AN$762)/1000</f>
        <v>0</v>
      </c>
      <c r="V11" s="56">
        <f>SUMIF('[1]№16 ВОМ (Основ.)'!$BA$9:$BA$762,'Смета затрат по отделам'!V5,'[1]№16 ВОМ (Основ.)'!$AN$9:$AN$762)/1000</f>
        <v>0</v>
      </c>
      <c r="W11" s="56">
        <f>SUMIF('[1]№16 ВОМ (Основ.)'!$BA$9:$BA$762,'Смета затрат по отделам'!W5,'[1]№16 ВОМ (Основ.)'!$AN$9:$AN$762)/1000</f>
        <v>0</v>
      </c>
      <c r="X11" s="56">
        <f>SUMIF('[1]№16 ВОМ (Основ.)'!$BA$9:$BA$762,'Смета затрат по отделам'!X5,'[1]№16 ВОМ (Основ.)'!$AN$9:$AN$762)/1000</f>
        <v>0</v>
      </c>
      <c r="Y11" s="56">
        <f>SUMIF('[1]№16 ВОМ (Основ.)'!$BA$9:$BA$762,'Смета затрат по отделам'!Y5,'[1]№16 ВОМ (Основ.)'!$AN$9:$AN$762)/1000</f>
        <v>0</v>
      </c>
      <c r="Z11" s="56">
        <f>SUMIF('[1]№16 ВОМ (Основ.)'!$BA$9:$BA$762,'Смета затрат по отделам'!Z5,'[1]№16 ВОМ (Основ.)'!$AN$9:$AN$762)/1000</f>
        <v>0</v>
      </c>
      <c r="AA11" s="56">
        <f>SUMIF('[1]№16 ВОМ (Основ.)'!$BA$9:$BA$762,'Смета затрат по отделам'!AA5,'[1]№16 ВОМ (Основ.)'!$AN$9:$AN$762)/1000</f>
        <v>0</v>
      </c>
      <c r="AB11" s="56">
        <f>SUMIF('[1]№16 ВОМ (Основ.)'!$BA$9:$BA$762,'Смета затрат по отделам'!AB5,'[1]№16 ВОМ (Основ.)'!$AN$9:$AN$762)/1000</f>
        <v>430.91083200000003</v>
      </c>
    </row>
    <row r="12" spans="1:28" ht="18.5" outlineLevel="1" x14ac:dyDescent="0.35">
      <c r="B12" s="57" t="s">
        <v>32</v>
      </c>
      <c r="C12" s="58" t="s">
        <v>33</v>
      </c>
      <c r="D12" s="59">
        <f>SUM(D13:D15)</f>
        <v>246.5</v>
      </c>
      <c r="E12" s="60">
        <f t="shared" si="1"/>
        <v>1.5658207588398077E-3</v>
      </c>
      <c r="F12" s="59">
        <f>SUM(F13:F15)</f>
        <v>442.791</v>
      </c>
      <c r="G12" s="61">
        <f t="shared" si="2"/>
        <v>3.1596444970903993E-3</v>
      </c>
      <c r="H12" s="62">
        <f t="shared" ref="H12:AB12" si="7">SUM(H13:H15)</f>
        <v>0</v>
      </c>
      <c r="I12" s="63">
        <f t="shared" si="7"/>
        <v>444.06505916927557</v>
      </c>
      <c r="J12" s="64">
        <f t="shared" si="3"/>
        <v>1.5633668772937932E-3</v>
      </c>
      <c r="K12" s="63">
        <f t="shared" si="7"/>
        <v>444.06505916927557</v>
      </c>
      <c r="L12" s="62">
        <f t="shared" si="7"/>
        <v>0</v>
      </c>
      <c r="M12" s="62">
        <f t="shared" si="7"/>
        <v>0</v>
      </c>
      <c r="N12" s="62">
        <f t="shared" si="7"/>
        <v>0</v>
      </c>
      <c r="O12" s="62">
        <f t="shared" si="7"/>
        <v>0</v>
      </c>
      <c r="P12" s="62">
        <f t="shared" si="7"/>
        <v>0</v>
      </c>
      <c r="Q12" s="62">
        <f t="shared" si="7"/>
        <v>0</v>
      </c>
      <c r="R12" s="62">
        <f t="shared" si="7"/>
        <v>0</v>
      </c>
      <c r="S12" s="62">
        <f t="shared" si="7"/>
        <v>0</v>
      </c>
      <c r="T12" s="62">
        <f t="shared" si="7"/>
        <v>0</v>
      </c>
      <c r="U12" s="62">
        <f t="shared" si="7"/>
        <v>0</v>
      </c>
      <c r="V12" s="62">
        <f t="shared" si="7"/>
        <v>0</v>
      </c>
      <c r="W12" s="62">
        <f t="shared" si="7"/>
        <v>0</v>
      </c>
      <c r="X12" s="62">
        <f t="shared" si="7"/>
        <v>0</v>
      </c>
      <c r="Y12" s="62">
        <f t="shared" si="7"/>
        <v>0</v>
      </c>
      <c r="Z12" s="62">
        <f t="shared" si="7"/>
        <v>0</v>
      </c>
      <c r="AA12" s="62">
        <f t="shared" si="7"/>
        <v>0</v>
      </c>
      <c r="AB12" s="62">
        <f t="shared" si="7"/>
        <v>444.06505916927557</v>
      </c>
    </row>
    <row r="13" spans="1:28" ht="18.5" outlineLevel="1" x14ac:dyDescent="0.35">
      <c r="B13" s="65" t="s">
        <v>34</v>
      </c>
      <c r="C13" s="50" t="str">
        <f>'[1]№28 Смета затрат'!C12</f>
        <v>таможня отчис.</v>
      </c>
      <c r="D13" s="51">
        <v>246.5</v>
      </c>
      <c r="E13" s="52">
        <f t="shared" si="1"/>
        <v>1.5658207588398077E-3</v>
      </c>
      <c r="F13" s="53">
        <f>[1]Фин.результат!F33</f>
        <v>365.84699999999998</v>
      </c>
      <c r="G13" s="54">
        <f t="shared" si="2"/>
        <v>2.6105915890951513E-3</v>
      </c>
      <c r="H13" s="55">
        <f>I13-K13</f>
        <v>0</v>
      </c>
      <c r="I13" s="53">
        <f>'[1]№28 Смета затрат'!E12</f>
        <v>363.42505916927558</v>
      </c>
      <c r="J13" s="54">
        <f t="shared" si="3"/>
        <v>1.2794672495662395E-3</v>
      </c>
      <c r="K13" s="53">
        <f>SUM(L13:AB13)</f>
        <v>363.42505916927558</v>
      </c>
      <c r="L13" s="56">
        <v>0</v>
      </c>
      <c r="M13" s="56">
        <v>0</v>
      </c>
      <c r="N13" s="56">
        <v>0</v>
      </c>
      <c r="O13" s="56">
        <v>0</v>
      </c>
      <c r="P13" s="56">
        <v>0</v>
      </c>
      <c r="Q13" s="56">
        <v>0</v>
      </c>
      <c r="R13" s="66">
        <v>0</v>
      </c>
      <c r="S13" s="66">
        <v>0</v>
      </c>
      <c r="T13" s="66">
        <v>0</v>
      </c>
      <c r="U13" s="66">
        <v>0</v>
      </c>
      <c r="V13" s="66">
        <v>0</v>
      </c>
      <c r="W13" s="66">
        <v>0</v>
      </c>
      <c r="X13" s="66">
        <v>0</v>
      </c>
      <c r="Y13" s="66">
        <v>0</v>
      </c>
      <c r="Z13" s="66">
        <v>0</v>
      </c>
      <c r="AA13" s="66">
        <f>'[1]Отдел снабжения материалов'!D13*1000</f>
        <v>0</v>
      </c>
      <c r="AB13" s="66">
        <f>'[1]Отдел снабжения материалов'!E13</f>
        <v>363.42505916927558</v>
      </c>
    </row>
    <row r="14" spans="1:28" ht="18.5" outlineLevel="1" x14ac:dyDescent="0.35">
      <c r="B14" s="65" t="s">
        <v>35</v>
      </c>
      <c r="C14" s="50" t="str">
        <f>'[1]№28 Смета затрат'!C13</f>
        <v>услуги декларирования</v>
      </c>
      <c r="D14" s="51">
        <v>0</v>
      </c>
      <c r="E14" s="52">
        <f t="shared" si="1"/>
        <v>0</v>
      </c>
      <c r="F14" s="53">
        <f>[1]Фин.результат!F34</f>
        <v>76.944000000000003</v>
      </c>
      <c r="G14" s="54">
        <f t="shared" si="2"/>
        <v>5.4905290799524763E-4</v>
      </c>
      <c r="H14" s="55">
        <f>I14-K14</f>
        <v>0</v>
      </c>
      <c r="I14" s="53">
        <f>'[1]№28 Смета затрат'!E13</f>
        <v>80.64</v>
      </c>
      <c r="J14" s="54">
        <f t="shared" si="3"/>
        <v>2.838996277275538E-4</v>
      </c>
      <c r="K14" s="53">
        <f>SUM(L14:AB14)</f>
        <v>80.64</v>
      </c>
      <c r="L14" s="56">
        <v>0</v>
      </c>
      <c r="M14" s="56">
        <v>0</v>
      </c>
      <c r="N14" s="56">
        <v>0</v>
      </c>
      <c r="O14" s="56">
        <v>0</v>
      </c>
      <c r="P14" s="56">
        <v>0</v>
      </c>
      <c r="Q14" s="56">
        <v>0</v>
      </c>
      <c r="R14" s="66">
        <v>0</v>
      </c>
      <c r="S14" s="66">
        <v>0</v>
      </c>
      <c r="T14" s="66">
        <v>0</v>
      </c>
      <c r="U14" s="66">
        <v>0</v>
      </c>
      <c r="V14" s="66">
        <v>0</v>
      </c>
      <c r="W14" s="66">
        <v>0</v>
      </c>
      <c r="X14" s="66">
        <v>0</v>
      </c>
      <c r="Y14" s="66">
        <v>0</v>
      </c>
      <c r="Z14" s="66">
        <v>0</v>
      </c>
      <c r="AA14" s="66">
        <f>'[1]Отдел снабжения материалов'!D14*1000</f>
        <v>0</v>
      </c>
      <c r="AB14" s="66">
        <f>'[1]Отдел снабжения материалов'!E14</f>
        <v>80.64</v>
      </c>
    </row>
    <row r="15" spans="1:28" ht="18.5" hidden="1" outlineLevel="1" x14ac:dyDescent="0.35">
      <c r="B15" s="65" t="s">
        <v>35</v>
      </c>
      <c r="C15" s="50" t="str">
        <f>'[1]№28 Смета затрат'!C14</f>
        <v>прочие таможенно-брокерские расходы</v>
      </c>
      <c r="D15" s="51">
        <v>0</v>
      </c>
      <c r="E15" s="52">
        <f t="shared" si="1"/>
        <v>0</v>
      </c>
      <c r="F15" s="53">
        <f>[1]Фин.результат!F35</f>
        <v>0</v>
      </c>
      <c r="G15" s="54">
        <f t="shared" si="2"/>
        <v>0</v>
      </c>
      <c r="H15" s="55">
        <f>I15-K15</f>
        <v>0</v>
      </c>
      <c r="I15" s="53">
        <f>'[1]№28 Смета затрат'!E14*1000</f>
        <v>0</v>
      </c>
      <c r="J15" s="54">
        <f t="shared" si="3"/>
        <v>0</v>
      </c>
      <c r="K15" s="53">
        <f>SUM(L15:AB15)</f>
        <v>0</v>
      </c>
      <c r="L15" s="56">
        <v>0</v>
      </c>
      <c r="M15" s="56">
        <v>0</v>
      </c>
      <c r="N15" s="56">
        <v>0</v>
      </c>
      <c r="O15" s="56">
        <v>0</v>
      </c>
      <c r="P15" s="56">
        <v>0</v>
      </c>
      <c r="Q15" s="56">
        <v>0</v>
      </c>
      <c r="R15" s="66">
        <v>0</v>
      </c>
      <c r="S15" s="66">
        <v>0</v>
      </c>
      <c r="T15" s="66">
        <v>0</v>
      </c>
      <c r="U15" s="66">
        <v>0</v>
      </c>
      <c r="V15" s="66">
        <v>0</v>
      </c>
      <c r="W15" s="66">
        <v>0</v>
      </c>
      <c r="X15" s="66">
        <v>0</v>
      </c>
      <c r="Y15" s="66">
        <v>0</v>
      </c>
      <c r="Z15" s="66">
        <v>0</v>
      </c>
      <c r="AA15" s="66">
        <v>0</v>
      </c>
      <c r="AB15" s="66">
        <v>0</v>
      </c>
    </row>
    <row r="16" spans="1:28" ht="18.5" outlineLevel="1" x14ac:dyDescent="0.35">
      <c r="B16" s="57" t="s">
        <v>36</v>
      </c>
      <c r="C16" s="58" t="s">
        <v>37</v>
      </c>
      <c r="D16" s="59">
        <f>SUM(D17,D21)</f>
        <v>13555.029747979999</v>
      </c>
      <c r="E16" s="60">
        <f t="shared" si="1"/>
        <v>8.6104450166645877E-2</v>
      </c>
      <c r="F16" s="59">
        <f>SUM(F17,F21)</f>
        <v>7142.3710000000001</v>
      </c>
      <c r="G16" s="61">
        <f t="shared" si="2"/>
        <v>5.0966151584670986E-2</v>
      </c>
      <c r="H16" s="62">
        <f t="shared" ref="H16:AB16" si="8">SUM(H17,H21)</f>
        <v>0</v>
      </c>
      <c r="I16" s="63">
        <f t="shared" si="8"/>
        <v>28052.752229312504</v>
      </c>
      <c r="J16" s="64">
        <f t="shared" si="3"/>
        <v>9.8761978108074466E-2</v>
      </c>
      <c r="K16" s="63">
        <f t="shared" si="8"/>
        <v>28052.752229312504</v>
      </c>
      <c r="L16" s="62">
        <f t="shared" si="8"/>
        <v>0</v>
      </c>
      <c r="M16" s="62">
        <f t="shared" si="8"/>
        <v>0</v>
      </c>
      <c r="N16" s="62">
        <f t="shared" si="8"/>
        <v>0</v>
      </c>
      <c r="O16" s="62">
        <f t="shared" si="8"/>
        <v>0</v>
      </c>
      <c r="P16" s="62">
        <f t="shared" si="8"/>
        <v>0</v>
      </c>
      <c r="Q16" s="62">
        <f t="shared" si="8"/>
        <v>0</v>
      </c>
      <c r="R16" s="62">
        <f t="shared" si="8"/>
        <v>0</v>
      </c>
      <c r="S16" s="62">
        <f t="shared" si="8"/>
        <v>0</v>
      </c>
      <c r="T16" s="62">
        <f t="shared" si="8"/>
        <v>0</v>
      </c>
      <c r="U16" s="62">
        <f t="shared" si="8"/>
        <v>0</v>
      </c>
      <c r="V16" s="62">
        <f t="shared" si="8"/>
        <v>0</v>
      </c>
      <c r="W16" s="62">
        <f t="shared" si="8"/>
        <v>0</v>
      </c>
      <c r="X16" s="62">
        <f t="shared" si="8"/>
        <v>0</v>
      </c>
      <c r="Y16" s="62">
        <f t="shared" si="8"/>
        <v>0</v>
      </c>
      <c r="Z16" s="62">
        <f t="shared" si="8"/>
        <v>0</v>
      </c>
      <c r="AA16" s="62">
        <f t="shared" si="8"/>
        <v>0</v>
      </c>
      <c r="AB16" s="62">
        <f t="shared" si="8"/>
        <v>28052.752229312504</v>
      </c>
    </row>
    <row r="17" spans="2:30" ht="18.5" outlineLevel="1" x14ac:dyDescent="0.35">
      <c r="B17" s="67" t="s">
        <v>38</v>
      </c>
      <c r="C17" s="68" t="str">
        <f>'[1]№28 Смета затрат'!C16</f>
        <v>внешная логистика</v>
      </c>
      <c r="D17" s="53">
        <f>SUM(D18:D20)</f>
        <v>10748.06774798</v>
      </c>
      <c r="E17" s="52">
        <f t="shared" si="1"/>
        <v>6.8274026763503873E-2</v>
      </c>
      <c r="F17" s="53">
        <f>SUM(F18:F20)</f>
        <v>6473.4139999999998</v>
      </c>
      <c r="G17" s="54">
        <f t="shared" si="2"/>
        <v>4.6192643758540597E-2</v>
      </c>
      <c r="H17" s="55">
        <f>H18+H19+H20</f>
        <v>0</v>
      </c>
      <c r="I17" s="53">
        <f>I18+I19+I20</f>
        <v>25853.922229312502</v>
      </c>
      <c r="J17" s="54">
        <f t="shared" si="3"/>
        <v>9.1020819645324255E-2</v>
      </c>
      <c r="K17" s="53">
        <f t="shared" ref="K17:AB17" si="9">K18+K19+K20</f>
        <v>25853.922229312502</v>
      </c>
      <c r="L17" s="56">
        <f t="shared" si="9"/>
        <v>0</v>
      </c>
      <c r="M17" s="56">
        <f t="shared" si="9"/>
        <v>0</v>
      </c>
      <c r="N17" s="56">
        <f t="shared" si="9"/>
        <v>0</v>
      </c>
      <c r="O17" s="56">
        <f t="shared" si="9"/>
        <v>0</v>
      </c>
      <c r="P17" s="56">
        <f t="shared" si="9"/>
        <v>0</v>
      </c>
      <c r="Q17" s="56">
        <f t="shared" si="9"/>
        <v>0</v>
      </c>
      <c r="R17" s="66">
        <f t="shared" si="9"/>
        <v>0</v>
      </c>
      <c r="S17" s="66">
        <f t="shared" si="9"/>
        <v>0</v>
      </c>
      <c r="T17" s="66">
        <f t="shared" si="9"/>
        <v>0</v>
      </c>
      <c r="U17" s="66">
        <f t="shared" si="9"/>
        <v>0</v>
      </c>
      <c r="V17" s="66">
        <f t="shared" si="9"/>
        <v>0</v>
      </c>
      <c r="W17" s="66">
        <f t="shared" si="9"/>
        <v>0</v>
      </c>
      <c r="X17" s="66">
        <f t="shared" si="9"/>
        <v>0</v>
      </c>
      <c r="Y17" s="66">
        <f t="shared" si="9"/>
        <v>0</v>
      </c>
      <c r="Z17" s="66">
        <f t="shared" si="9"/>
        <v>0</v>
      </c>
      <c r="AA17" s="66">
        <f t="shared" si="9"/>
        <v>0</v>
      </c>
      <c r="AB17" s="66">
        <f t="shared" si="9"/>
        <v>25853.922229312502</v>
      </c>
    </row>
    <row r="18" spans="2:30" ht="22.5" customHeight="1" outlineLevel="1" x14ac:dyDescent="0.35">
      <c r="B18" s="65" t="s">
        <v>39</v>
      </c>
      <c r="C18" s="50" t="str">
        <f>'[1]№28 Смета затрат'!C17</f>
        <v>жел.дор перевозки</v>
      </c>
      <c r="D18" s="51">
        <v>10322.21168798</v>
      </c>
      <c r="E18" s="52">
        <f t="shared" si="1"/>
        <v>6.5568897923642899E-2</v>
      </c>
      <c r="F18" s="53">
        <f>[1]Фин.результат!F38</f>
        <v>6333.174</v>
      </c>
      <c r="G18" s="54">
        <f t="shared" si="2"/>
        <v>4.5191926615979081E-2</v>
      </c>
      <c r="H18" s="55">
        <f>I18-K18</f>
        <v>0</v>
      </c>
      <c r="I18" s="53">
        <f>'[1]№28 Смета затрат'!E17</f>
        <v>25853.922229312502</v>
      </c>
      <c r="J18" s="54">
        <f t="shared" si="3"/>
        <v>9.1020819645324255E-2</v>
      </c>
      <c r="K18" s="53">
        <f>SUM(L18:AB18)</f>
        <v>25853.922229312502</v>
      </c>
      <c r="L18" s="56">
        <v>0</v>
      </c>
      <c r="M18" s="56">
        <v>0</v>
      </c>
      <c r="N18" s="56">
        <v>0</v>
      </c>
      <c r="O18" s="56">
        <v>0</v>
      </c>
      <c r="P18" s="56">
        <v>0</v>
      </c>
      <c r="Q18" s="56">
        <v>0</v>
      </c>
      <c r="R18" s="66">
        <v>0</v>
      </c>
      <c r="S18" s="66">
        <v>0</v>
      </c>
      <c r="T18" s="66">
        <v>0</v>
      </c>
      <c r="U18" s="66">
        <v>0</v>
      </c>
      <c r="V18" s="66">
        <v>0</v>
      </c>
      <c r="W18" s="66">
        <v>0</v>
      </c>
      <c r="X18" s="66">
        <v>0</v>
      </c>
      <c r="Y18" s="66">
        <v>0</v>
      </c>
      <c r="Z18" s="66">
        <v>0</v>
      </c>
      <c r="AA18" s="66">
        <f>'[1]Отдел снабжения материалов'!D15*1000</f>
        <v>0</v>
      </c>
      <c r="AB18" s="66">
        <f>'[1]Отдел снабжения материалов'!E15</f>
        <v>25853.922229312502</v>
      </c>
    </row>
    <row r="19" spans="2:30" ht="22.5" customHeight="1" outlineLevel="1" x14ac:dyDescent="0.35">
      <c r="B19" s="65" t="s">
        <v>40</v>
      </c>
      <c r="C19" s="50" t="str">
        <f>'[1]№28 Смета затрат'!C18</f>
        <v>авиа перевозки</v>
      </c>
      <c r="D19" s="51">
        <v>425.85606000000001</v>
      </c>
      <c r="E19" s="52">
        <f t="shared" si="1"/>
        <v>2.7051288398609766E-3</v>
      </c>
      <c r="F19" s="53">
        <f>[1]Фин.результат!F39</f>
        <v>140.24</v>
      </c>
      <c r="G19" s="54">
        <f t="shared" si="2"/>
        <v>1.0007171425615192E-3</v>
      </c>
      <c r="H19" s="55">
        <f>I19-K19</f>
        <v>0</v>
      </c>
      <c r="I19" s="53">
        <f>'[1]№28 Смета затрат'!E18*1000</f>
        <v>0</v>
      </c>
      <c r="J19" s="54">
        <f t="shared" si="3"/>
        <v>0</v>
      </c>
      <c r="K19" s="53">
        <f>SUM(L19:AB19)</f>
        <v>0</v>
      </c>
      <c r="L19" s="56">
        <v>0</v>
      </c>
      <c r="M19" s="56">
        <v>0</v>
      </c>
      <c r="N19" s="56">
        <v>0</v>
      </c>
      <c r="O19" s="56">
        <v>0</v>
      </c>
      <c r="P19" s="56">
        <v>0</v>
      </c>
      <c r="Q19" s="56">
        <v>0</v>
      </c>
      <c r="R19" s="66">
        <v>0</v>
      </c>
      <c r="S19" s="66">
        <v>0</v>
      </c>
      <c r="T19" s="66">
        <v>0</v>
      </c>
      <c r="U19" s="66">
        <v>0</v>
      </c>
      <c r="V19" s="66">
        <v>0</v>
      </c>
      <c r="W19" s="66">
        <v>0</v>
      </c>
      <c r="X19" s="66">
        <v>0</v>
      </c>
      <c r="Y19" s="66">
        <v>0</v>
      </c>
      <c r="Z19" s="66">
        <v>0</v>
      </c>
      <c r="AA19" s="66">
        <v>0</v>
      </c>
      <c r="AB19" s="66">
        <v>0</v>
      </c>
    </row>
    <row r="20" spans="2:30" ht="22.5" hidden="1" customHeight="1" outlineLevel="1" x14ac:dyDescent="0.35">
      <c r="B20" s="65" t="s">
        <v>41</v>
      </c>
      <c r="C20" s="50" t="str">
        <f>'[1]№28 Смета затрат'!C19</f>
        <v>судно перевозки</v>
      </c>
      <c r="D20" s="51">
        <v>0</v>
      </c>
      <c r="E20" s="52">
        <f t="shared" si="1"/>
        <v>0</v>
      </c>
      <c r="F20" s="53">
        <f>[1]Фин.результат!F40</f>
        <v>0</v>
      </c>
      <c r="G20" s="54">
        <f t="shared" si="2"/>
        <v>0</v>
      </c>
      <c r="H20" s="55">
        <f>I20-K20</f>
        <v>0</v>
      </c>
      <c r="I20" s="53">
        <f>'[1]№28 Смета затрат'!E19*1000</f>
        <v>0</v>
      </c>
      <c r="J20" s="54">
        <f t="shared" si="3"/>
        <v>0</v>
      </c>
      <c r="K20" s="53">
        <f>SUM(L20:AB20)</f>
        <v>0</v>
      </c>
      <c r="L20" s="56">
        <v>0</v>
      </c>
      <c r="M20" s="56">
        <v>0</v>
      </c>
      <c r="N20" s="56">
        <v>0</v>
      </c>
      <c r="O20" s="56">
        <v>0</v>
      </c>
      <c r="P20" s="56">
        <v>0</v>
      </c>
      <c r="Q20" s="56">
        <v>0</v>
      </c>
      <c r="R20" s="66">
        <v>0</v>
      </c>
      <c r="S20" s="66">
        <v>0</v>
      </c>
      <c r="T20" s="66">
        <v>0</v>
      </c>
      <c r="U20" s="66">
        <v>0</v>
      </c>
      <c r="V20" s="66">
        <v>0</v>
      </c>
      <c r="W20" s="66">
        <v>0</v>
      </c>
      <c r="X20" s="66">
        <v>0</v>
      </c>
      <c r="Y20" s="66">
        <v>0</v>
      </c>
      <c r="Z20" s="66">
        <v>0</v>
      </c>
      <c r="AA20" s="66">
        <v>0</v>
      </c>
      <c r="AB20" s="66">
        <v>0</v>
      </c>
    </row>
    <row r="21" spans="2:30" ht="18.5" outlineLevel="1" x14ac:dyDescent="0.35">
      <c r="B21" s="67" t="s">
        <v>42</v>
      </c>
      <c r="C21" s="68" t="str">
        <f>'[1]№28 Смета затрат'!C20</f>
        <v>внутренная логистика</v>
      </c>
      <c r="D21" s="69">
        <v>2806.962</v>
      </c>
      <c r="E21" s="52">
        <f t="shared" si="1"/>
        <v>1.7830423403142004E-2</v>
      </c>
      <c r="F21" s="53">
        <f>[1]Фин.результат!F41</f>
        <v>668.95699999999999</v>
      </c>
      <c r="G21" s="54">
        <f t="shared" si="2"/>
        <v>4.7735078261303913E-3</v>
      </c>
      <c r="H21" s="55">
        <f>I21-K21</f>
        <v>0</v>
      </c>
      <c r="I21" s="53">
        <f>'[1]№28 Смета затрат'!E20</f>
        <v>2198.8300000000004</v>
      </c>
      <c r="J21" s="54">
        <f t="shared" si="3"/>
        <v>7.7411584627502137E-3</v>
      </c>
      <c r="K21" s="53">
        <f>SUM(L21:AB21)</f>
        <v>2198.8300000000004</v>
      </c>
      <c r="L21" s="56">
        <v>0</v>
      </c>
      <c r="M21" s="56">
        <v>0</v>
      </c>
      <c r="N21" s="56">
        <v>0</v>
      </c>
      <c r="O21" s="56">
        <v>0</v>
      </c>
      <c r="P21" s="56">
        <v>0</v>
      </c>
      <c r="Q21" s="56">
        <v>0</v>
      </c>
      <c r="R21" s="66">
        <v>0</v>
      </c>
      <c r="S21" s="66">
        <v>0</v>
      </c>
      <c r="T21" s="66">
        <v>0</v>
      </c>
      <c r="U21" s="66">
        <v>0</v>
      </c>
      <c r="V21" s="66">
        <v>0</v>
      </c>
      <c r="W21" s="66">
        <v>0</v>
      </c>
      <c r="X21" s="66">
        <v>0</v>
      </c>
      <c r="Y21" s="66">
        <v>0</v>
      </c>
      <c r="Z21" s="66">
        <v>0</v>
      </c>
      <c r="AA21" s="66">
        <f>'[1]Отдел снабжения материалов'!D17*1000</f>
        <v>0</v>
      </c>
      <c r="AB21" s="66">
        <f>'[1]Отдел снабжения материалов'!E17</f>
        <v>2198.8300000000004</v>
      </c>
    </row>
    <row r="22" spans="2:30" ht="15.75" customHeight="1" outlineLevel="1" x14ac:dyDescent="0.35">
      <c r="B22" s="49" t="s">
        <v>43</v>
      </c>
      <c r="C22" s="50" t="str">
        <f>'[1]№28 Смета затрат'!C21</f>
        <v>услуги по переработке давальческого сырья</v>
      </c>
      <c r="D22" s="51">
        <v>783.58737122000002</v>
      </c>
      <c r="E22" s="52">
        <f t="shared" si="1"/>
        <v>4.9775146946084807E-3</v>
      </c>
      <c r="F22" s="53">
        <f>[1]Фин.результат!F42</f>
        <v>3607.2087609999999</v>
      </c>
      <c r="G22" s="54">
        <f t="shared" si="2"/>
        <v>2.5740128664652008E-2</v>
      </c>
      <c r="H22" s="55">
        <f>I22-K22</f>
        <v>0</v>
      </c>
      <c r="I22" s="53">
        <f>'[1]№28 Смета затрат'!E21</f>
        <v>4954.4205365999997</v>
      </c>
      <c r="J22" s="54">
        <f t="shared" si="3"/>
        <v>1.7442437325725289E-2</v>
      </c>
      <c r="K22" s="53">
        <f>SUM(L22:AB22)</f>
        <v>4954.4205365999997</v>
      </c>
      <c r="L22" s="56">
        <v>0</v>
      </c>
      <c r="M22" s="56">
        <v>0</v>
      </c>
      <c r="N22" s="56">
        <v>0</v>
      </c>
      <c r="O22" s="56">
        <v>0</v>
      </c>
      <c r="P22" s="56">
        <v>0</v>
      </c>
      <c r="Q22" s="56">
        <v>0</v>
      </c>
      <c r="R22" s="66">
        <v>0</v>
      </c>
      <c r="S22" s="66">
        <v>0</v>
      </c>
      <c r="T22" s="66">
        <v>0</v>
      </c>
      <c r="U22" s="66">
        <v>0</v>
      </c>
      <c r="V22" s="66">
        <v>0</v>
      </c>
      <c r="W22" s="66">
        <v>0</v>
      </c>
      <c r="X22" s="66">
        <v>0</v>
      </c>
      <c r="Y22" s="66">
        <v>0</v>
      </c>
      <c r="Z22" s="66">
        <v>0</v>
      </c>
      <c r="AA22" s="66">
        <f>'[1]Отдел снабжения материалов'!D19*1000</f>
        <v>0</v>
      </c>
      <c r="AB22" s="66">
        <f>'[1]Отдел снабжения материалов'!E19</f>
        <v>4954.4205365999997</v>
      </c>
    </row>
    <row r="23" spans="2:30" s="79" customFormat="1" ht="21.65" customHeight="1" outlineLevel="1" x14ac:dyDescent="0.5">
      <c r="B23" s="70"/>
      <c r="C23" s="71" t="s">
        <v>44</v>
      </c>
      <c r="D23" s="72">
        <f>D6-D9</f>
        <v>47863.489810780011</v>
      </c>
      <c r="E23" s="73">
        <f t="shared" si="1"/>
        <v>0.30403913158716817</v>
      </c>
      <c r="F23" s="72">
        <f>F6-F9</f>
        <v>29632.719238999998</v>
      </c>
      <c r="G23" s="74">
        <f t="shared" si="2"/>
        <v>0.21145158387892063</v>
      </c>
      <c r="H23" s="75"/>
      <c r="I23" s="72">
        <f>I6-I9</f>
        <v>63556.73746200747</v>
      </c>
      <c r="J23" s="76">
        <f t="shared" si="3"/>
        <v>0.22375662332641114</v>
      </c>
      <c r="K23" s="77">
        <f>I23/F23</f>
        <v>2.1448162400958344</v>
      </c>
      <c r="L23" s="78"/>
      <c r="M23" s="78"/>
      <c r="N23" s="78"/>
      <c r="O23" s="78"/>
      <c r="P23" s="78"/>
      <c r="Q23" s="78"/>
      <c r="R23" s="78"/>
      <c r="S23" s="78"/>
      <c r="T23" s="78"/>
      <c r="U23" s="78"/>
      <c r="V23" s="78"/>
      <c r="W23" s="78"/>
      <c r="X23" s="78"/>
      <c r="Y23" s="78"/>
      <c r="Z23" s="78"/>
      <c r="AA23" s="78"/>
      <c r="AB23" s="78"/>
    </row>
    <row r="24" spans="2:30" s="79" customFormat="1" ht="21.65" customHeight="1" outlineLevel="1" x14ac:dyDescent="0.5">
      <c r="B24" s="70"/>
      <c r="C24" s="71" t="s">
        <v>45</v>
      </c>
      <c r="D24" s="72">
        <f>D26+D41+D45+D52+D56+D57+D60+D66+D69+D70+D74+D165</f>
        <v>39132.225204760005</v>
      </c>
      <c r="E24" s="73">
        <f t="shared" si="1"/>
        <v>0.24857627004140997</v>
      </c>
      <c r="F24" s="72">
        <f>F26+F41+F45+F52+F56+F57+F60+F66+F69+F70+F74+F165</f>
        <v>44202.328412319999</v>
      </c>
      <c r="G24" s="74">
        <f t="shared" si="2"/>
        <v>0.3154166270917193</v>
      </c>
      <c r="H24" s="75"/>
      <c r="I24" s="72">
        <f>I26+I41+I45+I52+I56+I57+I60+I66+I69+I70+I74+I165</f>
        <v>63746.507237990052</v>
      </c>
      <c r="J24" s="76">
        <f t="shared" si="3"/>
        <v>0.22442472313736594</v>
      </c>
      <c r="K24" s="77">
        <f t="shared" ref="K24:K25" si="10">I24/F24</f>
        <v>1.442152699363745</v>
      </c>
      <c r="L24" s="78"/>
      <c r="M24" s="78"/>
      <c r="N24" s="78"/>
      <c r="O24" s="78"/>
      <c r="P24" s="78"/>
      <c r="Q24" s="78"/>
      <c r="R24" s="78"/>
      <c r="S24" s="78"/>
      <c r="T24" s="78"/>
      <c r="U24" s="78"/>
      <c r="V24" s="78"/>
      <c r="W24" s="78"/>
      <c r="X24" s="78"/>
      <c r="Y24" s="78"/>
      <c r="Z24" s="78"/>
      <c r="AA24" s="78"/>
      <c r="AB24" s="78"/>
    </row>
    <row r="25" spans="2:30" s="79" customFormat="1" ht="21.65" customHeight="1" outlineLevel="1" x14ac:dyDescent="0.5">
      <c r="B25" s="70"/>
      <c r="C25" s="71" t="s">
        <v>7</v>
      </c>
      <c r="D25" s="72">
        <f>D23-D24</f>
        <v>8731.2646060200059</v>
      </c>
      <c r="E25" s="73"/>
      <c r="F25" s="72">
        <f>F23-F24</f>
        <v>-14569.609173320001</v>
      </c>
      <c r="G25" s="74"/>
      <c r="H25" s="75"/>
      <c r="I25" s="72">
        <f>I23-I24</f>
        <v>-189.76977598258236</v>
      </c>
      <c r="J25" s="76"/>
      <c r="K25" s="77">
        <f t="shared" si="10"/>
        <v>1.302504231411303E-2</v>
      </c>
      <c r="L25" s="78"/>
      <c r="M25" s="78"/>
      <c r="N25" s="78"/>
      <c r="O25" s="78"/>
      <c r="P25" s="78"/>
      <c r="Q25" s="78"/>
      <c r="R25" s="78"/>
      <c r="S25" s="78"/>
      <c r="T25" s="78"/>
      <c r="U25" s="78"/>
      <c r="V25" s="78"/>
      <c r="W25" s="78"/>
      <c r="X25" s="78"/>
      <c r="Y25" s="78"/>
      <c r="Z25" s="78"/>
      <c r="AA25" s="78"/>
      <c r="AB25" s="78"/>
    </row>
    <row r="26" spans="2:30" ht="31.5" customHeight="1" x14ac:dyDescent="0.35">
      <c r="B26" s="57" t="s">
        <v>46</v>
      </c>
      <c r="C26" s="80" t="s">
        <v>47</v>
      </c>
      <c r="D26" s="59">
        <f>D27+D33</f>
        <v>24508.14820476</v>
      </c>
      <c r="E26" s="60">
        <f t="shared" si="1"/>
        <v>0.15568100291982059</v>
      </c>
      <c r="F26" s="59">
        <f>F27+F33</f>
        <v>22755.304</v>
      </c>
      <c r="G26" s="61">
        <f t="shared" si="2"/>
        <v>0.16237608953935187</v>
      </c>
      <c r="H26" s="62">
        <f t="shared" ref="H26:H27" si="11">SUM(H29,H30,H31,H32)</f>
        <v>3.1832314562052488E-12</v>
      </c>
      <c r="I26" s="59">
        <f>I27+I33</f>
        <v>31114.433906422531</v>
      </c>
      <c r="J26" s="64">
        <f t="shared" si="3"/>
        <v>0.10954087553307211</v>
      </c>
      <c r="K26" s="59">
        <f>K27+K33</f>
        <v>31114.433906422513</v>
      </c>
      <c r="L26" s="81">
        <f t="shared" ref="L26:AB26" si="12">L27+L33</f>
        <v>4682.9972649926913</v>
      </c>
      <c r="M26" s="81">
        <f t="shared" si="12"/>
        <v>6052.3138109332795</v>
      </c>
      <c r="N26" s="81">
        <f t="shared" si="12"/>
        <v>2181.5812291496181</v>
      </c>
      <c r="O26" s="81">
        <f t="shared" si="12"/>
        <v>1966.1839639920006</v>
      </c>
      <c r="P26" s="81">
        <f t="shared" si="12"/>
        <v>1007.8432350130195</v>
      </c>
      <c r="Q26" s="81">
        <f t="shared" si="12"/>
        <v>3302.4745880816854</v>
      </c>
      <c r="R26" s="81">
        <f t="shared" si="12"/>
        <v>3634.2929847906589</v>
      </c>
      <c r="S26" s="81">
        <f t="shared" si="12"/>
        <v>1319.4620357899187</v>
      </c>
      <c r="T26" s="81">
        <f t="shared" si="12"/>
        <v>2026.3062260530387</v>
      </c>
      <c r="U26" s="81">
        <f t="shared" si="12"/>
        <v>610.1817233059553</v>
      </c>
      <c r="V26" s="81">
        <f t="shared" si="12"/>
        <v>355.10119912989069</v>
      </c>
      <c r="W26" s="81">
        <f t="shared" si="12"/>
        <v>280.61857267419907</v>
      </c>
      <c r="X26" s="81">
        <f t="shared" si="12"/>
        <v>836.16642429308968</v>
      </c>
      <c r="Y26" s="81">
        <f t="shared" si="12"/>
        <v>106.23671112263193</v>
      </c>
      <c r="Z26" s="81">
        <f t="shared" si="12"/>
        <v>485.53112986858935</v>
      </c>
      <c r="AA26" s="81">
        <f t="shared" si="12"/>
        <v>1425.0164416018574</v>
      </c>
      <c r="AB26" s="81">
        <f t="shared" si="12"/>
        <v>842.126365630392</v>
      </c>
    </row>
    <row r="27" spans="2:30" ht="15.75" customHeight="1" x14ac:dyDescent="0.35">
      <c r="B27" s="57" t="s">
        <v>46</v>
      </c>
      <c r="C27" s="58" t="s">
        <v>48</v>
      </c>
      <c r="D27" s="59">
        <f>SUM(D29:D32)</f>
        <v>22690.760204760001</v>
      </c>
      <c r="E27" s="60">
        <f t="shared" si="1"/>
        <v>0.14413656536498748</v>
      </c>
      <c r="F27" s="59">
        <f>SUM(F29:F32)</f>
        <v>20517.524000000001</v>
      </c>
      <c r="G27" s="61">
        <f t="shared" si="2"/>
        <v>0.14640785788446514</v>
      </c>
      <c r="H27" s="62">
        <f t="shared" si="11"/>
        <v>3.1832314562052488E-12</v>
      </c>
      <c r="I27" s="59">
        <f>SUM(I29:I32)</f>
        <v>26998.095824341108</v>
      </c>
      <c r="J27" s="64">
        <f t="shared" si="3"/>
        <v>9.5048975122560331E-2</v>
      </c>
      <c r="K27" s="59">
        <f>SUM(K29:K32)</f>
        <v>26998.09582434109</v>
      </c>
      <c r="L27" s="81">
        <f t="shared" ref="L27:AB27" si="13">SUM(L29:L32)</f>
        <v>4017.8325636043633</v>
      </c>
      <c r="M27" s="81">
        <f t="shared" si="13"/>
        <v>5232.2377548549821</v>
      </c>
      <c r="N27" s="81">
        <f t="shared" si="13"/>
        <v>1879.9603420538183</v>
      </c>
      <c r="O27" s="81">
        <f t="shared" si="13"/>
        <v>1808.3921047920005</v>
      </c>
      <c r="P27" s="81">
        <f t="shared" si="13"/>
        <v>865.83663161367281</v>
      </c>
      <c r="Q27" s="81">
        <f t="shared" si="13"/>
        <v>2815.0513958173101</v>
      </c>
      <c r="R27" s="81">
        <f t="shared" si="13"/>
        <v>3206.3821988352001</v>
      </c>
      <c r="S27" s="81">
        <f t="shared" si="13"/>
        <v>1137.1433386472727</v>
      </c>
      <c r="T27" s="81">
        <f t="shared" si="13"/>
        <v>1746.6087642711277</v>
      </c>
      <c r="U27" s="81">
        <f t="shared" si="13"/>
        <v>522.38287637760027</v>
      </c>
      <c r="V27" s="81">
        <f t="shared" si="13"/>
        <v>310.06945044829087</v>
      </c>
      <c r="W27" s="81">
        <f t="shared" si="13"/>
        <v>241.47865996800007</v>
      </c>
      <c r="X27" s="81">
        <f t="shared" si="13"/>
        <v>746.02649022719993</v>
      </c>
      <c r="Y27" s="81">
        <f t="shared" si="13"/>
        <v>94.159448006399998</v>
      </c>
      <c r="Z27" s="81">
        <f t="shared" si="13"/>
        <v>418.8872491776001</v>
      </c>
      <c r="AA27" s="81">
        <f t="shared" si="13"/>
        <v>1231.4686147374546</v>
      </c>
      <c r="AB27" s="81">
        <f t="shared" si="13"/>
        <v>724.1779409088</v>
      </c>
      <c r="AD27" s="82">
        <f>K27-F27</f>
        <v>6480.5718243410884</v>
      </c>
    </row>
    <row r="28" spans="2:30" ht="15.75" customHeight="1" outlineLevel="1" x14ac:dyDescent="0.35">
      <c r="B28" s="49"/>
      <c r="C28" s="50" t="str">
        <f>'[1]№28 Смета затрат'!C23</f>
        <v>ЕСП</v>
      </c>
      <c r="D28" s="51">
        <v>2519.70565876</v>
      </c>
      <c r="E28" s="52">
        <f t="shared" si="1"/>
        <v>1.6005709641592456E-2</v>
      </c>
      <c r="F28" s="53">
        <f>[1]Фин.результат!F44+[1]Фин.результат!F83+[1]Фин.результат!F105</f>
        <v>2606.9679999999998</v>
      </c>
      <c r="G28" s="54">
        <f t="shared" si="2"/>
        <v>1.8602663774310597E-2</v>
      </c>
      <c r="H28" s="55">
        <v>0</v>
      </c>
      <c r="I28" s="53">
        <f>('[1]№28 Смета затрат'!E23+'[1]№28 Смета затрат'!E63+'[1]№28 Смета затрат'!E85)</f>
        <v>2892.6531240365466</v>
      </c>
      <c r="J28" s="54">
        <f t="shared" si="3"/>
        <v>1.0183818763131462E-2</v>
      </c>
      <c r="K28" s="53">
        <f>SUM(L28:AB28)</f>
        <v>3333.6893471166977</v>
      </c>
      <c r="L28" s="56">
        <f>L26/1.12*12%</f>
        <v>501.7497069635026</v>
      </c>
      <c r="M28" s="56">
        <f t="shared" ref="M28:AB28" si="14">M26/1.12*12%</f>
        <v>648.46219402856559</v>
      </c>
      <c r="N28" s="56">
        <f t="shared" si="14"/>
        <v>233.74084598031621</v>
      </c>
      <c r="O28" s="56">
        <f t="shared" si="14"/>
        <v>210.66256757057147</v>
      </c>
      <c r="P28" s="56">
        <f t="shared" si="14"/>
        <v>107.98320375139492</v>
      </c>
      <c r="Q28" s="56">
        <f t="shared" si="14"/>
        <v>353.83656300875197</v>
      </c>
      <c r="R28" s="56">
        <f t="shared" si="14"/>
        <v>389.3885340847134</v>
      </c>
      <c r="S28" s="56">
        <f t="shared" si="14"/>
        <v>141.37093240606271</v>
      </c>
      <c r="T28" s="56">
        <f t="shared" si="14"/>
        <v>217.1042385056827</v>
      </c>
      <c r="U28" s="56">
        <f t="shared" si="14"/>
        <v>65.37661321135235</v>
      </c>
      <c r="V28" s="56">
        <f t="shared" si="14"/>
        <v>38.04655704963114</v>
      </c>
      <c r="W28" s="56">
        <f t="shared" si="14"/>
        <v>30.066275643664184</v>
      </c>
      <c r="X28" s="56">
        <f t="shared" si="14"/>
        <v>89.589259745688167</v>
      </c>
      <c r="Y28" s="56">
        <f t="shared" si="14"/>
        <v>11.382504763139135</v>
      </c>
      <c r="Z28" s="56">
        <f t="shared" si="14"/>
        <v>52.021192485920281</v>
      </c>
      <c r="AA28" s="56">
        <f t="shared" si="14"/>
        <v>152.68033302877043</v>
      </c>
      <c r="AB28" s="56">
        <f t="shared" si="14"/>
        <v>90.227824888970559</v>
      </c>
      <c r="AD28" s="82">
        <f t="shared" ref="AD28:AD32" si="15">K28-F28</f>
        <v>726.72134711669787</v>
      </c>
    </row>
    <row r="29" spans="2:30" ht="15.75" customHeight="1" outlineLevel="1" x14ac:dyDescent="0.35">
      <c r="B29" s="49" t="s">
        <v>49</v>
      </c>
      <c r="C29" s="50" t="str">
        <f>'[1]№28 Смета затрат'!C24</f>
        <v>зарплата</v>
      </c>
      <c r="D29" s="51">
        <v>14770.14904376</v>
      </c>
      <c r="E29" s="52">
        <f t="shared" si="1"/>
        <v>9.3823148007616E-2</v>
      </c>
      <c r="F29" s="83">
        <f>[1]Фин.результат!F45+[1]Фин.результат!F84+[1]Фин.результат!F106</f>
        <v>16059.275</v>
      </c>
      <c r="G29" s="54">
        <f t="shared" si="2"/>
        <v>0.11459492148894494</v>
      </c>
      <c r="H29" s="55">
        <f>I29-K29</f>
        <v>0</v>
      </c>
      <c r="I29" s="83">
        <f>('[1]№28 Смета затрат'!E24+'[1]№28 Смета затрат'!E64+'[1]№28 Смета затрат'!E86)</f>
        <v>19849.855650240017</v>
      </c>
      <c r="J29" s="54">
        <f t="shared" si="3"/>
        <v>6.9883018719603437E-2</v>
      </c>
      <c r="K29" s="53">
        <f>SUM(L29:AB29)</f>
        <v>19849.855650239999</v>
      </c>
      <c r="L29" s="56">
        <f>'[1]№21 ФОТ'!AC598*1.12/10^6</f>
        <v>2833.9418493119997</v>
      </c>
      <c r="M29" s="56">
        <f>'[1]№21 ФОТ'!AC599*1.12/10^6</f>
        <v>3681.5520547008014</v>
      </c>
      <c r="N29" s="56">
        <f>'[1]№21 ФОТ'!AC601*1.12/10^6</f>
        <v>1343.5449088319999</v>
      </c>
      <c r="O29" s="56">
        <f>'[1]№21 ФОТ'!AC602*1.12/10^6</f>
        <v>1303.5802187520001</v>
      </c>
      <c r="P29" s="56">
        <f>'[1]№21 ФОТ'!AC600*1.12/10^6</f>
        <v>626.83983277440007</v>
      </c>
      <c r="Q29" s="66">
        <f>('[1]№21 ФОТ'!AC160+'[1]№21 ФОТ'!AC182)*1.12/10^6</f>
        <v>2168.0536766784007</v>
      </c>
      <c r="R29" s="66">
        <f>('[1]№21 ФОТ'!AC29+'[1]№21 ФОТ'!AC33+'[1]№21 ФОТ'!AC86+'[1]№21 ФОТ'!AC226+'[1]№21 ФОТ'!AC229)*1.12/10^6</f>
        <v>2500.2708908352001</v>
      </c>
      <c r="S29" s="66">
        <f>'[1]№21 ФОТ'!AC209*1.12/10^6</f>
        <v>808.03496659199993</v>
      </c>
      <c r="T29" s="66">
        <f>'[1]№21 ФОТ'!AC46*1.12/10^6</f>
        <v>1277.6092601664006</v>
      </c>
      <c r="U29" s="66">
        <f>'[1]№21 ФОТ'!AC149*1.12/10^6</f>
        <v>411.61140168960026</v>
      </c>
      <c r="V29" s="66">
        <f>'[1]№21 ФОТ'!AC41*1.12/10^6</f>
        <v>236.33701835519994</v>
      </c>
      <c r="W29" s="66">
        <f>'[1]№21 ФОТ'!AC36*1.12/10^6</f>
        <v>191.91868281600009</v>
      </c>
      <c r="X29" s="66">
        <f>'[1]№21 ФОТ'!AC234*1.12/10^6</f>
        <v>596.09442520319999</v>
      </c>
      <c r="Y29" s="66">
        <f>'[1]№21 ФОТ'!AC231*1.12/10^6</f>
        <v>75.696811142399994</v>
      </c>
      <c r="Z29" s="66">
        <f>'[1]№21 ФОТ'!AC80*1.12/10^6</f>
        <v>329.1557826816001</v>
      </c>
      <c r="AA29" s="66">
        <f>'[1]№21 ФОТ'!AC242*1.12/10^6</f>
        <v>890.89445961599995</v>
      </c>
      <c r="AB29" s="66">
        <f>'[1]№21 ФОТ'!AC122*1.12/10^6</f>
        <v>574.71941009279999</v>
      </c>
      <c r="AD29" s="82">
        <f t="shared" si="15"/>
        <v>3790.5806502399992</v>
      </c>
    </row>
    <row r="30" spans="2:30" ht="15.75" customHeight="1" outlineLevel="1" x14ac:dyDescent="0.35">
      <c r="B30" s="49" t="s">
        <v>50</v>
      </c>
      <c r="C30" s="50" t="str">
        <f>'[1]№28 Смета затрат'!C25</f>
        <v>доплаты к тарифным ставкам за работу сверхурочно</v>
      </c>
      <c r="D30" s="51">
        <v>2078.8281580000003</v>
      </c>
      <c r="E30" s="52">
        <f t="shared" si="1"/>
        <v>1.3205161394957891E-2</v>
      </c>
      <c r="F30" s="53">
        <f>[1]Фин.результат!F46+[1]Фин.результат!F85+[1]Фин.результат!F107</f>
        <v>822.13600000000008</v>
      </c>
      <c r="G30" s="54">
        <f t="shared" si="2"/>
        <v>5.8665543975824092E-3</v>
      </c>
      <c r="H30" s="55">
        <f>I30-K30</f>
        <v>0</v>
      </c>
      <c r="I30" s="53">
        <f>'[1]№28 Смета затрат'!E25*1000</f>
        <v>0</v>
      </c>
      <c r="J30" s="54">
        <f t="shared" si="3"/>
        <v>0</v>
      </c>
      <c r="K30" s="53">
        <f>SUM(L30:AB30)</f>
        <v>0</v>
      </c>
      <c r="L30" s="56">
        <v>0</v>
      </c>
      <c r="M30" s="56">
        <v>0</v>
      </c>
      <c r="N30" s="56">
        <v>0</v>
      </c>
      <c r="O30" s="56">
        <v>0</v>
      </c>
      <c r="P30" s="56">
        <v>0</v>
      </c>
      <c r="Q30" s="56">
        <v>0</v>
      </c>
      <c r="R30" s="56">
        <v>0</v>
      </c>
      <c r="S30" s="56">
        <v>0</v>
      </c>
      <c r="T30" s="56">
        <v>0</v>
      </c>
      <c r="U30" s="56">
        <v>0</v>
      </c>
      <c r="V30" s="56">
        <v>0</v>
      </c>
      <c r="W30" s="56">
        <v>0</v>
      </c>
      <c r="X30" s="56">
        <v>0</v>
      </c>
      <c r="Y30" s="56">
        <v>0</v>
      </c>
      <c r="Z30" s="56">
        <v>0</v>
      </c>
      <c r="AA30" s="56">
        <v>0</v>
      </c>
      <c r="AB30" s="56">
        <v>0</v>
      </c>
      <c r="AD30" s="82">
        <f t="shared" si="15"/>
        <v>-822.13600000000008</v>
      </c>
    </row>
    <row r="31" spans="2:30" ht="15.75" customHeight="1" outlineLevel="1" x14ac:dyDescent="0.35">
      <c r="B31" s="49" t="s">
        <v>51</v>
      </c>
      <c r="C31" s="50" t="str">
        <f>'[1]№28 Смета затрат'!C26</f>
        <v>доплаты к тарифным ставкам за работу в ночное время</v>
      </c>
      <c r="D31" s="51">
        <v>1741.0586329999999</v>
      </c>
      <c r="E31" s="52">
        <f t="shared" si="1"/>
        <v>1.105957707873695E-2</v>
      </c>
      <c r="F31" s="83">
        <f>[1]Фин.результат!F47+[1]Фин.результат!F86+[1]Фин.результат!F108</f>
        <v>2705.9090000000001</v>
      </c>
      <c r="G31" s="54">
        <f t="shared" si="2"/>
        <v>1.930868170644251E-2</v>
      </c>
      <c r="H31" s="55">
        <f>I31-K31</f>
        <v>3.1832314562052488E-12</v>
      </c>
      <c r="I31" s="83">
        <f>('[1]№28 Смета затрат'!E26+'[1]№28 Смета затрат'!E66+'[1]№28 Смета затрат'!E88)</f>
        <v>1843.580173909093</v>
      </c>
      <c r="J31" s="54">
        <f t="shared" si="3"/>
        <v>6.4904727809857446E-3</v>
      </c>
      <c r="K31" s="53">
        <f>SUM(L31:AB31)</f>
        <v>1843.5801739090898</v>
      </c>
      <c r="L31" s="56">
        <f>'[1]№21 ФОТ'!AQ598*1.12/10^6</f>
        <v>398.02289611636343</v>
      </c>
      <c r="M31" s="56">
        <f>'[1]№21 ФОТ'!AQ599*1.12/10^6</f>
        <v>518.04430149818097</v>
      </c>
      <c r="N31" s="56">
        <f>'[1]№21 ФОТ'!AQ601*1.12/10^6</f>
        <v>172.1903177018182</v>
      </c>
      <c r="O31" s="56">
        <f>'[1]№21 ФОТ'!AQ602*1.12/10^6</f>
        <v>159.99859260000005</v>
      </c>
      <c r="P31" s="56">
        <f>'[1]№21 ФОТ'!AQ600*1.12/10^6</f>
        <v>69.984950967272738</v>
      </c>
      <c r="Q31" s="66">
        <f>('[1]№21 ФОТ'!AQ160+'[1]№21 ФОТ'!AQ182)*1.12/10^6</f>
        <v>108.6447001309091</v>
      </c>
      <c r="R31" s="66">
        <f>('[1]№21 ФОТ'!AQ29+'[1]№21 ФОТ'!AQ33+'[1]№21 ФОТ'!AQ86+'[1]№21 ФОТ'!AQ226+'[1]№21 ФОТ'!AQ229)*1.12/10^6</f>
        <v>68.95708848000001</v>
      </c>
      <c r="S31" s="66">
        <f>'[1]№21 ФОТ'!AQ209*1.12/10^6</f>
        <v>106.74918056727269</v>
      </c>
      <c r="T31" s="66">
        <f>'[1]№21 ФОТ'!AQ46*1.12/10^6</f>
        <v>123.20054391272721</v>
      </c>
      <c r="U31" s="66">
        <f>'[1]№21 ФОТ'!AQ149*1.12/10^6</f>
        <v>0</v>
      </c>
      <c r="V31" s="66">
        <f>'[1]№21 ФОТ'!AQ41*1.12/10^6</f>
        <v>18.252567709090915</v>
      </c>
      <c r="W31" s="66">
        <f>'[1]№21 ФОТ'!AQ36*1.12/10^6</f>
        <v>0</v>
      </c>
      <c r="X31" s="66">
        <f>'[1]№21 ФОТ'!AQ234*1.12/10^6</f>
        <v>0</v>
      </c>
      <c r="Y31" s="66">
        <f>'[1]№21 ФОТ'!AQ231*1.12/10^6</f>
        <v>0</v>
      </c>
      <c r="Z31" s="66">
        <f>'[1]№21 ФОТ'!AQ80*1.12/10^6</f>
        <v>0</v>
      </c>
      <c r="AA31" s="66">
        <f>'[1]№21 ФОТ'!AQ242*1.12/10^6</f>
        <v>99.535034225454524</v>
      </c>
      <c r="AB31" s="66">
        <f>'[1]№21 ФОТ'!AQ122*1.12/10^6</f>
        <v>0</v>
      </c>
      <c r="AD31" s="82">
        <f t="shared" si="15"/>
        <v>-862.3288260909103</v>
      </c>
    </row>
    <row r="32" spans="2:30" ht="15.75" customHeight="1" outlineLevel="1" x14ac:dyDescent="0.35">
      <c r="B32" s="49" t="s">
        <v>52</v>
      </c>
      <c r="C32" s="50" t="str">
        <f>'[1]№28 Смета затрат'!C27</f>
        <v>премия KPI</v>
      </c>
      <c r="D32" s="51">
        <v>4100.7243699999999</v>
      </c>
      <c r="E32" s="52">
        <f t="shared" si="1"/>
        <v>2.6048678883676641E-2</v>
      </c>
      <c r="F32" s="53">
        <f>[1]Фин.результат!F48+[1]Фин.результат!F87+[1]Фин.результат!F109</f>
        <v>930.20399999999995</v>
      </c>
      <c r="G32" s="54">
        <f t="shared" si="2"/>
        <v>6.6377002914952601E-3</v>
      </c>
      <c r="H32" s="55">
        <f>I32-K32</f>
        <v>0</v>
      </c>
      <c r="I32" s="53">
        <f>('[1]№28 Смета затрат'!E27+'[1]№28 Смета затрат'!E67+'[1]№28 Смета затрат'!E89)</f>
        <v>5304.660000191996</v>
      </c>
      <c r="J32" s="54">
        <f t="shared" si="3"/>
        <v>1.8675483621971144E-2</v>
      </c>
      <c r="K32" s="53">
        <f>SUM(L32:AB32)</f>
        <v>5304.6600001920024</v>
      </c>
      <c r="L32" s="56">
        <f>'[1]№21 ФОТ'!DI598*1.12/10^6</f>
        <v>785.86781817600024</v>
      </c>
      <c r="M32" s="56">
        <f>'[1]№21 ФОТ'!DI599*1.12/10^6</f>
        <v>1032.6413986559999</v>
      </c>
      <c r="N32" s="56">
        <f>'[1]№21 ФОТ'!DI601*1.12/10^6</f>
        <v>364.22511552000003</v>
      </c>
      <c r="O32" s="56">
        <f>'[1]№21 ФОТ'!DI602*1.12/10^6</f>
        <v>344.81329344000034</v>
      </c>
      <c r="P32" s="56">
        <f>'[1]№21 ФОТ'!DI600*1.12/10^6</f>
        <v>169.01184787199998</v>
      </c>
      <c r="Q32" s="66">
        <f>('[1]№21 ФОТ'!DI160+'[1]№21 ФОТ'!DI182)*1.12/10^6</f>
        <v>538.35301900800005</v>
      </c>
      <c r="R32" s="66">
        <f>('[1]№21 ФОТ'!DI29+'[1]№21 ФОТ'!DI33+'[1]№21 ФОТ'!DI86+'[1]№21 ФОТ'!DI226+'[1]№21 ФОТ'!DI229)*1.12/10^6</f>
        <v>637.1542195200002</v>
      </c>
      <c r="S32" s="66">
        <f>'[1]№21 ФОТ'!DI209*1.12/10^6</f>
        <v>222.35919148799996</v>
      </c>
      <c r="T32" s="66">
        <f>'[1]№21 ФОТ'!DI46*1.12/10^6</f>
        <v>345.79896019199987</v>
      </c>
      <c r="U32" s="66">
        <f>'[1]№21 ФОТ'!DI149*1.12/10^6</f>
        <v>110.771474688</v>
      </c>
      <c r="V32" s="66">
        <f>'[1]№21 ФОТ'!DI41*1.12/10^6</f>
        <v>55.479864384000017</v>
      </c>
      <c r="W32" s="66">
        <f>'[1]№21 ФОТ'!DI36*1.12/10^6</f>
        <v>49.559977151999995</v>
      </c>
      <c r="X32" s="66">
        <f>'[1]№21 ФОТ'!DI234*1.12/10^6</f>
        <v>149.93206502399997</v>
      </c>
      <c r="Y32" s="66">
        <f>'[1]№21 ФОТ'!DI231*1.12/10^6</f>
        <v>18.462636864</v>
      </c>
      <c r="Z32" s="66">
        <f>'[1]№21 ФОТ'!DI80*1.12/10^6</f>
        <v>89.731466495999996</v>
      </c>
      <c r="AA32" s="66">
        <f>'[1]№21 ФОТ'!DI242*1.12/10^6</f>
        <v>241.03912089600007</v>
      </c>
      <c r="AB32" s="66">
        <f>'[1]№21 ФОТ'!DI122*1.12/10^6</f>
        <v>149.45853081600004</v>
      </c>
      <c r="AD32" s="82">
        <f t="shared" si="15"/>
        <v>4374.4560001920026</v>
      </c>
    </row>
    <row r="33" spans="2:31" s="84" customFormat="1" ht="15.75" customHeight="1" outlineLevel="1" x14ac:dyDescent="0.35">
      <c r="B33" s="57" t="s">
        <v>53</v>
      </c>
      <c r="C33" s="80" t="s">
        <v>54</v>
      </c>
      <c r="D33" s="63">
        <f>SUM(D35:D40)</f>
        <v>1817.3879999999999</v>
      </c>
      <c r="E33" s="64">
        <f t="shared" si="1"/>
        <v>1.1544437554833104E-2</v>
      </c>
      <c r="F33" s="63">
        <f>SUM(F35:F40)</f>
        <v>2237.7799999999997</v>
      </c>
      <c r="G33" s="64">
        <f t="shared" si="2"/>
        <v>1.5968231654886735E-2</v>
      </c>
      <c r="H33" s="62">
        <f>SUM(H35:H40)</f>
        <v>0</v>
      </c>
      <c r="I33" s="63">
        <f>SUM(I35:I40)</f>
        <v>4116.3380820814227</v>
      </c>
      <c r="J33" s="64">
        <f t="shared" si="3"/>
        <v>1.4491900410511765E-2</v>
      </c>
      <c r="K33" s="63">
        <f>SUM(K35:K40)</f>
        <v>4116.3380820814227</v>
      </c>
      <c r="L33" s="62">
        <f t="shared" ref="L33:AB33" si="16">SUM(L35:L40)</f>
        <v>665.16470138832756</v>
      </c>
      <c r="M33" s="62">
        <f t="shared" si="16"/>
        <v>820.0760560782976</v>
      </c>
      <c r="N33" s="62">
        <f t="shared" si="16"/>
        <v>301.62088709579967</v>
      </c>
      <c r="O33" s="62">
        <f t="shared" si="16"/>
        <v>157.79185920000003</v>
      </c>
      <c r="P33" s="62">
        <f t="shared" si="16"/>
        <v>142.00660339934666</v>
      </c>
      <c r="Q33" s="62">
        <f t="shared" si="16"/>
        <v>487.42319226437542</v>
      </c>
      <c r="R33" s="62">
        <f t="shared" si="16"/>
        <v>427.91078595545889</v>
      </c>
      <c r="S33" s="62">
        <f t="shared" si="16"/>
        <v>182.31869714264596</v>
      </c>
      <c r="T33" s="62">
        <f t="shared" si="16"/>
        <v>279.69746178191087</v>
      </c>
      <c r="U33" s="62">
        <f t="shared" si="16"/>
        <v>87.798846928355061</v>
      </c>
      <c r="V33" s="62">
        <f t="shared" si="16"/>
        <v>45.031748681599815</v>
      </c>
      <c r="W33" s="62">
        <f t="shared" si="16"/>
        <v>39.139912706199013</v>
      </c>
      <c r="X33" s="62">
        <f t="shared" si="16"/>
        <v>90.139934065889776</v>
      </c>
      <c r="Y33" s="62">
        <f t="shared" si="16"/>
        <v>12.077263116231926</v>
      </c>
      <c r="Z33" s="62">
        <f t="shared" si="16"/>
        <v>66.643880690989278</v>
      </c>
      <c r="AA33" s="62">
        <f t="shared" si="16"/>
        <v>193.54782686440296</v>
      </c>
      <c r="AB33" s="62">
        <f t="shared" si="16"/>
        <v>117.948424721592</v>
      </c>
    </row>
    <row r="34" spans="2:31" ht="15.75" customHeight="1" outlineLevel="1" x14ac:dyDescent="0.35">
      <c r="B34" s="49"/>
      <c r="C34" s="85" t="s">
        <v>55</v>
      </c>
      <c r="D34" s="51">
        <v>400.69499999999999</v>
      </c>
      <c r="E34" s="52">
        <f t="shared" si="1"/>
        <v>2.5453004014739013E-3</v>
      </c>
      <c r="F34" s="53">
        <f>[1]Фин.результат!F148</f>
        <v>255.61500000000001</v>
      </c>
      <c r="G34" s="54">
        <f t="shared" si="2"/>
        <v>1.8240039389322783E-3</v>
      </c>
      <c r="H34" s="86">
        <f>I34-K34</f>
        <v>0</v>
      </c>
      <c r="I34" s="53">
        <f>'[1]№28 Смета затрат'!E128</f>
        <v>441.03622308015235</v>
      </c>
      <c r="J34" s="54">
        <f t="shared" si="3"/>
        <v>1.5527036154119745E-3</v>
      </c>
      <c r="K34" s="53">
        <f t="shared" ref="K34:K40" si="17">SUM(L34:AB34)</f>
        <v>441.03622308015241</v>
      </c>
      <c r="L34" s="56">
        <f>L33/1.12*12%</f>
        <v>71.267646577320804</v>
      </c>
      <c r="M34" s="56">
        <f t="shared" ref="M34:AB34" si="18">M33/1.12*12%</f>
        <v>87.865291722674741</v>
      </c>
      <c r="N34" s="56">
        <f t="shared" si="18"/>
        <v>32.3165236174071</v>
      </c>
      <c r="O34" s="56">
        <f t="shared" si="18"/>
        <v>16.906270628571431</v>
      </c>
      <c r="P34" s="56">
        <f t="shared" si="18"/>
        <v>15.214993221358569</v>
      </c>
      <c r="Q34" s="56">
        <f t="shared" si="18"/>
        <v>52.223913456897357</v>
      </c>
      <c r="R34" s="56">
        <f t="shared" si="18"/>
        <v>45.847584209513442</v>
      </c>
      <c r="S34" s="56">
        <f t="shared" si="18"/>
        <v>19.53414612242635</v>
      </c>
      <c r="T34" s="56">
        <f t="shared" si="18"/>
        <v>29.967585190919021</v>
      </c>
      <c r="U34" s="56">
        <f t="shared" si="18"/>
        <v>9.4070193137523272</v>
      </c>
      <c r="V34" s="56">
        <f t="shared" si="18"/>
        <v>4.8248302158856937</v>
      </c>
      <c r="W34" s="56">
        <f t="shared" si="18"/>
        <v>4.1935620756641798</v>
      </c>
      <c r="X34" s="56">
        <f t="shared" si="18"/>
        <v>9.65785007848819</v>
      </c>
      <c r="Y34" s="56">
        <f t="shared" si="18"/>
        <v>1.2939924767391346</v>
      </c>
      <c r="Z34" s="56">
        <f t="shared" si="18"/>
        <v>7.1404157883202792</v>
      </c>
      <c r="AA34" s="56">
        <f t="shared" si="18"/>
        <v>20.737267164043171</v>
      </c>
      <c r="AB34" s="56">
        <f t="shared" si="18"/>
        <v>12.637331220170571</v>
      </c>
    </row>
    <row r="35" spans="2:31" ht="15.75" customHeight="1" outlineLevel="1" x14ac:dyDescent="0.35">
      <c r="B35" s="49"/>
      <c r="C35" s="85" t="s">
        <v>56</v>
      </c>
      <c r="D35" s="51">
        <v>1108.6859999999999</v>
      </c>
      <c r="E35" s="52">
        <f t="shared" si="1"/>
        <v>7.042610766065196E-3</v>
      </c>
      <c r="F35" s="53">
        <f>[1]Фин.результат!F149</f>
        <v>1934.549</v>
      </c>
      <c r="G35" s="54">
        <f t="shared" si="2"/>
        <v>1.3804451992478923E-2</v>
      </c>
      <c r="H35" s="86">
        <f t="shared" ref="H35:H40" si="19">I35-K35</f>
        <v>0</v>
      </c>
      <c r="I35" s="53">
        <v>0</v>
      </c>
      <c r="J35" s="54">
        <f t="shared" si="3"/>
        <v>0</v>
      </c>
      <c r="K35" s="53">
        <f t="shared" si="17"/>
        <v>0</v>
      </c>
      <c r="L35" s="56"/>
      <c r="M35" s="56"/>
      <c r="N35" s="56"/>
      <c r="O35" s="56"/>
      <c r="P35" s="56"/>
      <c r="Q35" s="66"/>
      <c r="R35" s="66"/>
      <c r="S35" s="66"/>
      <c r="T35" s="66"/>
      <c r="U35" s="66"/>
      <c r="V35" s="66"/>
      <c r="W35" s="66"/>
      <c r="X35" s="66"/>
      <c r="Y35" s="66"/>
      <c r="Z35" s="66"/>
      <c r="AA35" s="66"/>
      <c r="AB35" s="66"/>
    </row>
    <row r="36" spans="2:31" ht="15.75" customHeight="1" outlineLevel="1" x14ac:dyDescent="0.35">
      <c r="B36" s="49"/>
      <c r="C36" s="85" t="s">
        <v>57</v>
      </c>
      <c r="D36" s="51">
        <v>0</v>
      </c>
      <c r="E36" s="52">
        <f t="shared" si="1"/>
        <v>0</v>
      </c>
      <c r="F36" s="53">
        <f>[1]Фин.результат!F150</f>
        <v>0</v>
      </c>
      <c r="G36" s="54">
        <f t="shared" si="2"/>
        <v>0</v>
      </c>
      <c r="H36" s="86">
        <f t="shared" si="19"/>
        <v>0</v>
      </c>
      <c r="I36" s="53">
        <v>0</v>
      </c>
      <c r="J36" s="54">
        <f t="shared" si="3"/>
        <v>0</v>
      </c>
      <c r="K36" s="53">
        <f t="shared" si="17"/>
        <v>0</v>
      </c>
      <c r="L36" s="56"/>
      <c r="M36" s="56"/>
      <c r="N36" s="56"/>
      <c r="O36" s="56"/>
      <c r="P36" s="56"/>
      <c r="Q36" s="66"/>
      <c r="R36" s="66"/>
      <c r="S36" s="66"/>
      <c r="T36" s="66"/>
      <c r="U36" s="66"/>
      <c r="V36" s="66"/>
      <c r="W36" s="66"/>
      <c r="X36" s="66"/>
      <c r="Y36" s="66"/>
      <c r="Z36" s="66"/>
      <c r="AA36" s="66"/>
      <c r="AB36" s="66"/>
    </row>
    <row r="37" spans="2:31" ht="15.75" customHeight="1" outlineLevel="1" x14ac:dyDescent="0.35">
      <c r="B37" s="49"/>
      <c r="C37" s="85" t="s">
        <v>58</v>
      </c>
      <c r="D37" s="51">
        <v>218.49199999999999</v>
      </c>
      <c r="E37" s="52">
        <f t="shared" si="1"/>
        <v>1.3879079482370274E-3</v>
      </c>
      <c r="F37" s="53">
        <f>[1]Фин.результат!F151</f>
        <v>0</v>
      </c>
      <c r="G37" s="54">
        <f t="shared" si="2"/>
        <v>0</v>
      </c>
      <c r="H37" s="86">
        <f t="shared" si="19"/>
        <v>0</v>
      </c>
      <c r="I37" s="53">
        <f>'[1]№28 Смета затрат'!E131</f>
        <v>1600.4572416000005</v>
      </c>
      <c r="J37" s="54">
        <f t="shared" si="3"/>
        <v>5.6345388775310987E-3</v>
      </c>
      <c r="K37" s="53">
        <f t="shared" si="17"/>
        <v>1600.4572416000008</v>
      </c>
      <c r="L37" s="56">
        <f>'[1]№21 ФОТ'!CG598/10^6*1.12</f>
        <v>262.48400640000006</v>
      </c>
      <c r="M37" s="56">
        <f>'[1]№21 ФОТ'!CG599/10^6*1.12</f>
        <v>347.92752960000013</v>
      </c>
      <c r="N37" s="56">
        <f>'[1]№21 ФОТ'!CG601/10^6*1.12</f>
        <v>115.33388160000003</v>
      </c>
      <c r="O37" s="56">
        <f>'[1]№21 ФОТ'!CG602/10^6*1.12</f>
        <v>111.12198720000002</v>
      </c>
      <c r="P37" s="56">
        <f>'[1]№21 ФОТ'!CG600/10^6*1.12</f>
        <v>51.701395200000015</v>
      </c>
      <c r="Q37" s="66">
        <f>('[1]№21 ФОТ'!CG160+'[1]№21 ФОТ'!CG182)/10^6*1.12</f>
        <v>171.01230720000004</v>
      </c>
      <c r="R37" s="66">
        <f>('[1]№21 ФОТ'!CG29+'[1]№21 ФОТ'!CG33+'[1]№21 ФОТ'!CG86+'[1]№21 ФОТ'!CG226+'[1]№21 ФОТ'!CG229)/10^6*1.12</f>
        <v>151.12715520000003</v>
      </c>
      <c r="S37" s="66">
        <f>'[1]№21 ФОТ'!CG209/10^6*1.12</f>
        <v>63.632486400000012</v>
      </c>
      <c r="T37" s="66">
        <f>'[1]№21 ФОТ'!CG46/10^6*1.12</f>
        <v>103.40279040000003</v>
      </c>
      <c r="U37" s="66">
        <f>'[1]№21 ФОТ'!CG149/10^6*1.12</f>
        <v>27.839212800000006</v>
      </c>
      <c r="V37" s="66">
        <f>'[1]№21 ФОТ'!CG41/10^6*1.12</f>
        <v>11.931091200000004</v>
      </c>
      <c r="W37" s="66">
        <f>'[1]№21 ФОТ'!CG36/10^6*1.12</f>
        <v>11.931091200000004</v>
      </c>
      <c r="X37" s="66">
        <f>'[1]№21 ФОТ'!CG234/10^6*1.12</f>
        <v>27.839212800000006</v>
      </c>
      <c r="Y37" s="66">
        <f>'[1]№21 ФОТ'!CG231/10^6*1.12</f>
        <v>3.9770304000000007</v>
      </c>
      <c r="Z37" s="66">
        <f>'[1]№21 ФОТ'!CG80/10^6*1.12</f>
        <v>19.885152000000005</v>
      </c>
      <c r="AA37" s="66">
        <f>'[1]№21 ФОТ'!CG242/10^6*1.12</f>
        <v>75.563577600000016</v>
      </c>
      <c r="AB37" s="66">
        <f>'[1]№21 ФОТ'!CG122/10^6*1.12</f>
        <v>43.747334400000007</v>
      </c>
    </row>
    <row r="38" spans="2:31" ht="15.75" customHeight="1" outlineLevel="1" x14ac:dyDescent="0.35">
      <c r="B38" s="49"/>
      <c r="C38" s="85" t="s">
        <v>59</v>
      </c>
      <c r="D38" s="51"/>
      <c r="E38" s="52">
        <f t="shared" si="1"/>
        <v>0</v>
      </c>
      <c r="F38" s="53">
        <f>[1]Фин.результат!F152</f>
        <v>0</v>
      </c>
      <c r="G38" s="54">
        <f t="shared" si="2"/>
        <v>0</v>
      </c>
      <c r="H38" s="86">
        <f t="shared" si="19"/>
        <v>0</v>
      </c>
      <c r="I38" s="53">
        <f>'[1]№28 Смета затрат'!E132</f>
        <v>667.16150400000026</v>
      </c>
      <c r="J38" s="54">
        <f t="shared" si="3"/>
        <v>2.3487959154235489E-3</v>
      </c>
      <c r="K38" s="53">
        <f t="shared" si="17"/>
        <v>667.16150399999981</v>
      </c>
      <c r="L38" s="56">
        <f>'[1]№21 ФОТ'!CU598/10^6*1.12</f>
        <v>110.2400639999999</v>
      </c>
      <c r="M38" s="56">
        <f>'[1]№21 ФОТ'!CU599/10^6*1.12</f>
        <v>146.12529599999988</v>
      </c>
      <c r="N38" s="56">
        <f>'[1]№21 ФОТ'!CU601/10^6*1.12</f>
        <v>48.438816000000031</v>
      </c>
      <c r="O38" s="56">
        <f>'[1]№21 ФОТ'!CU602/10^6*1.12</f>
        <v>46.669871999999998</v>
      </c>
      <c r="P38" s="56">
        <f>'[1]№21 ФОТ'!CU600/10^6*1.12</f>
        <v>21.713952000000006</v>
      </c>
      <c r="Q38" s="66">
        <f>('[1]№21 ФОТ'!CU160+'[1]№21 ФОТ'!CU182)/10^6*1.12</f>
        <v>71.82307200000001</v>
      </c>
      <c r="R38" s="66">
        <f>('[1]№21 ФОТ'!CU29+'[1]№21 ФОТ'!CU33+'[1]№21 ФОТ'!CU86+'[1]№21 ФОТ'!CU226+'[1]№21 ФОТ'!CU229)/10^6*1.12</f>
        <v>58.460640000000019</v>
      </c>
      <c r="S38" s="66">
        <f>'[1]№21 ФОТ'!CU209/10^6*1.12</f>
        <v>26.724864000000004</v>
      </c>
      <c r="T38" s="66">
        <f>'[1]№21 ФОТ'!CU46/10^6*1.12</f>
        <v>43.427904000000005</v>
      </c>
      <c r="U38" s="66">
        <f>'[1]№21 ФОТ'!CU149/10^6*1.12</f>
        <v>11.692128</v>
      </c>
      <c r="V38" s="66">
        <f>'[1]№21 ФОТ'!CU41/10^6*1.12</f>
        <v>5.0109120000000011</v>
      </c>
      <c r="W38" s="66">
        <f>'[1]№21 ФОТ'!CU36/10^6*1.12</f>
        <v>5.0109120000000011</v>
      </c>
      <c r="X38" s="66">
        <f>'[1]№21 ФОТ'!CU234/10^6*1.12</f>
        <v>11.692128</v>
      </c>
      <c r="Y38" s="66">
        <f>'[1]№21 ФОТ'!CU231/10^6*1.12</f>
        <v>1.6703040000000002</v>
      </c>
      <c r="Z38" s="66">
        <f>'[1]№21 ФОТ'!CU80/10^6*1.12</f>
        <v>8.3515200000000025</v>
      </c>
      <c r="AA38" s="66">
        <f>'[1]№21 ФОТ'!CU242/10^6*1.12</f>
        <v>31.735775999999998</v>
      </c>
      <c r="AB38" s="66">
        <f>'[1]№21 ФОТ'!CU122/10^6*1.12</f>
        <v>18.373344000000003</v>
      </c>
    </row>
    <row r="39" spans="2:31" ht="15.75" customHeight="1" outlineLevel="1" x14ac:dyDescent="0.35">
      <c r="B39" s="49"/>
      <c r="C39" s="85" t="s">
        <v>60</v>
      </c>
      <c r="D39" s="51">
        <v>448.78500000000003</v>
      </c>
      <c r="E39" s="52">
        <f t="shared" si="1"/>
        <v>2.8507783742633798E-3</v>
      </c>
      <c r="F39" s="53">
        <f>[1]Фин.результат!F153</f>
        <v>230.15100000000001</v>
      </c>
      <c r="G39" s="54">
        <f t="shared" si="2"/>
        <v>1.6422992803599272E-3</v>
      </c>
      <c r="H39" s="86">
        <f t="shared" si="19"/>
        <v>0</v>
      </c>
      <c r="I39" s="53">
        <f>'[1]№28 Смета затрат'!E133</f>
        <v>1848.719336481422</v>
      </c>
      <c r="J39" s="54">
        <f t="shared" si="3"/>
        <v>6.5085656175571183E-3</v>
      </c>
      <c r="K39" s="53">
        <f t="shared" si="17"/>
        <v>1848.7193364814223</v>
      </c>
      <c r="L39" s="56">
        <f>'[1]№21 ФОТ'!BS598/10^6*1.12</f>
        <v>292.4406309883276</v>
      </c>
      <c r="M39" s="56">
        <f>'[1]№21 ФОТ'!BS599/10^6*1.12</f>
        <v>326.02323047829753</v>
      </c>
      <c r="N39" s="56">
        <f>'[1]№21 ФОТ'!BS601/10^6*1.12</f>
        <v>137.8481894957996</v>
      </c>
      <c r="O39" s="56">
        <f>'[1]№21 ФОТ'!BS602/10^6*1.12</f>
        <v>0</v>
      </c>
      <c r="P39" s="56">
        <f>'[1]№21 ФОТ'!BS600/10^6*1.12</f>
        <v>68.591256199346645</v>
      </c>
      <c r="Q39" s="66">
        <f>('[1]№21 ФОТ'!BS160+'[1]№21 ФОТ'!BS182)/10^6*1.12</f>
        <v>244.58781306437538</v>
      </c>
      <c r="R39" s="66">
        <f>('[1]№21 ФОТ'!BS29+'[1]№21 ФОТ'!BS33+'[1]№21 ФОТ'!BS86+'[1]№21 ФОТ'!BS226+'[1]№21 ФОТ'!BS229)/10^6*1.12</f>
        <v>218.32299075545882</v>
      </c>
      <c r="S39" s="66">
        <f>'[1]№21 ФОТ'!BS209/10^6*1.12</f>
        <v>91.961346742645944</v>
      </c>
      <c r="T39" s="66">
        <f>'[1]№21 ФОТ'!BS46/10^6*1.12</f>
        <v>132.86676738191082</v>
      </c>
      <c r="U39" s="66">
        <f>'[1]№21 ФОТ'!BS149/10^6*1.12</f>
        <v>48.267506128355045</v>
      </c>
      <c r="V39" s="66">
        <f>'[1]№21 ФОТ'!BS41/10^6*1.12</f>
        <v>28.08974548159981</v>
      </c>
      <c r="W39" s="66">
        <f>'[1]№21 ФОТ'!BS36/10^6*1.12</f>
        <v>22.197909506199004</v>
      </c>
      <c r="X39" s="66">
        <f>'[1]№21 ФОТ'!BS234/10^6*1.12</f>
        <v>50.608593265889773</v>
      </c>
      <c r="Y39" s="66">
        <f>'[1]№21 ФОТ'!BS231/10^6*1.12</f>
        <v>6.4299287162319256</v>
      </c>
      <c r="Z39" s="66">
        <f>'[1]№21 ФОТ'!BS80/10^6*1.12</f>
        <v>38.407208690989279</v>
      </c>
      <c r="AA39" s="66">
        <f>'[1]№21 ФОТ'!BS242/10^6*1.12</f>
        <v>86.248473264402932</v>
      </c>
      <c r="AB39" s="66">
        <f>'[1]№21 ФОТ'!BS122/10^6*1.12</f>
        <v>55.827746321592002</v>
      </c>
      <c r="AD39" s="7">
        <v>3605</v>
      </c>
      <c r="AE39" s="7">
        <f>AD39-1848</f>
        <v>1757</v>
      </c>
    </row>
    <row r="40" spans="2:31" ht="15.75" customHeight="1" outlineLevel="1" x14ac:dyDescent="0.35">
      <c r="B40" s="49"/>
      <c r="C40" s="85" t="s">
        <v>61</v>
      </c>
      <c r="D40" s="51">
        <v>41.424999999999997</v>
      </c>
      <c r="E40" s="52">
        <f t="shared" si="1"/>
        <v>2.6314046626750115E-4</v>
      </c>
      <c r="F40" s="53">
        <f>[1]Фин.результат!F154</f>
        <v>73.08</v>
      </c>
      <c r="G40" s="54">
        <f t="shared" si="2"/>
        <v>5.2148038204788796E-4</v>
      </c>
      <c r="H40" s="86">
        <f t="shared" si="19"/>
        <v>0</v>
      </c>
      <c r="I40" s="53">
        <f>'[1]№28 Смета затрат'!E134</f>
        <v>0</v>
      </c>
      <c r="J40" s="54">
        <f t="shared" si="3"/>
        <v>0</v>
      </c>
      <c r="K40" s="53">
        <f t="shared" si="17"/>
        <v>0</v>
      </c>
      <c r="L40" s="56"/>
      <c r="M40" s="56"/>
      <c r="N40" s="56"/>
      <c r="O40" s="56"/>
      <c r="P40" s="56"/>
      <c r="Q40" s="66"/>
      <c r="R40" s="66"/>
      <c r="S40" s="66"/>
      <c r="T40" s="66"/>
      <c r="U40" s="66"/>
      <c r="V40" s="66"/>
      <c r="W40" s="66"/>
      <c r="X40" s="66"/>
      <c r="Y40" s="66"/>
      <c r="Z40" s="66"/>
      <c r="AA40" s="66"/>
      <c r="AB40" s="66"/>
    </row>
    <row r="41" spans="2:31" ht="15.75" customHeight="1" x14ac:dyDescent="0.35">
      <c r="B41" s="57" t="s">
        <v>62</v>
      </c>
      <c r="C41" s="58" t="s">
        <v>63</v>
      </c>
      <c r="D41" s="59">
        <f>D42+D43</f>
        <v>137.41</v>
      </c>
      <c r="E41" s="60">
        <f t="shared" si="1"/>
        <v>8.7285773011025545E-4</v>
      </c>
      <c r="F41" s="59">
        <f>F42+F43</f>
        <v>40.069784460000001</v>
      </c>
      <c r="G41" s="61">
        <f t="shared" si="2"/>
        <v>2.8592783947423817E-4</v>
      </c>
      <c r="H41" s="62">
        <f t="shared" ref="H41" si="20">SUM(H42,H43,H44)</f>
        <v>1.0699999993448728E-3</v>
      </c>
      <c r="I41" s="63">
        <f>SUM(I42,I43,I44)</f>
        <v>3238.3710699999997</v>
      </c>
      <c r="J41" s="64">
        <f t="shared" si="3"/>
        <v>1.1400946691675099E-2</v>
      </c>
      <c r="K41" s="63">
        <f t="shared" ref="K41:AB41" si="21">SUM(K42,K43,K44)</f>
        <v>3238.3700000000003</v>
      </c>
      <c r="L41" s="62">
        <f t="shared" si="21"/>
        <v>2403.5700000000002</v>
      </c>
      <c r="M41" s="62">
        <f t="shared" si="21"/>
        <v>436.38</v>
      </c>
      <c r="N41" s="62">
        <f t="shared" si="21"/>
        <v>18.600000000000001</v>
      </c>
      <c r="O41" s="62">
        <f t="shared" si="21"/>
        <v>0</v>
      </c>
      <c r="P41" s="62">
        <f t="shared" si="21"/>
        <v>311.8</v>
      </c>
      <c r="Q41" s="62">
        <f t="shared" si="21"/>
        <v>0</v>
      </c>
      <c r="R41" s="62">
        <f t="shared" si="21"/>
        <v>0</v>
      </c>
      <c r="S41" s="62">
        <f t="shared" si="21"/>
        <v>0</v>
      </c>
      <c r="T41" s="62">
        <f t="shared" si="21"/>
        <v>0</v>
      </c>
      <c r="U41" s="62">
        <f t="shared" si="21"/>
        <v>0</v>
      </c>
      <c r="V41" s="62">
        <f t="shared" si="21"/>
        <v>68.02</v>
      </c>
      <c r="W41" s="62">
        <f t="shared" si="21"/>
        <v>0</v>
      </c>
      <c r="X41" s="62">
        <f t="shared" si="21"/>
        <v>0</v>
      </c>
      <c r="Y41" s="62">
        <f t="shared" si="21"/>
        <v>0</v>
      </c>
      <c r="Z41" s="62">
        <f t="shared" si="21"/>
        <v>0</v>
      </c>
      <c r="AA41" s="62">
        <f t="shared" si="21"/>
        <v>0</v>
      </c>
      <c r="AB41" s="62">
        <f t="shared" si="21"/>
        <v>0</v>
      </c>
    </row>
    <row r="42" spans="2:31" s="96" customFormat="1" ht="15.75" customHeight="1" outlineLevel="1" x14ac:dyDescent="0.35">
      <c r="B42" s="87" t="s">
        <v>64</v>
      </c>
      <c r="C42" s="88" t="str">
        <f>'[1]№28 Смета затрат'!C29</f>
        <v>Вспомогательные материалы</v>
      </c>
      <c r="D42" s="89">
        <v>0</v>
      </c>
      <c r="E42" s="90">
        <f t="shared" si="1"/>
        <v>0</v>
      </c>
      <c r="F42" s="91">
        <f>[1]Фин.результат!F50</f>
        <v>40.069784460000001</v>
      </c>
      <c r="G42" s="92">
        <f t="shared" si="2"/>
        <v>2.8592783947423817E-4</v>
      </c>
      <c r="H42" s="93">
        <f>I42-K42</f>
        <v>1.0699999993448728E-3</v>
      </c>
      <c r="I42" s="94">
        <f>'[1]№28 Смета затрат'!E29</f>
        <v>3170.3510699999997</v>
      </c>
      <c r="J42" s="92">
        <f t="shared" si="3"/>
        <v>1.1161476792393996E-2</v>
      </c>
      <c r="K42" s="91">
        <f>SUM(L42:AB42)</f>
        <v>3170.3500000000004</v>
      </c>
      <c r="L42" s="95">
        <v>2403.5700000000002</v>
      </c>
      <c r="M42" s="95">
        <v>436.38</v>
      </c>
      <c r="N42" s="95">
        <v>18.600000000000001</v>
      </c>
      <c r="O42" s="95">
        <v>0</v>
      </c>
      <c r="P42" s="95">
        <v>311.8</v>
      </c>
      <c r="Q42" s="95"/>
      <c r="R42" s="95"/>
      <c r="S42" s="95"/>
      <c r="T42" s="95"/>
      <c r="U42" s="95"/>
      <c r="V42" s="95"/>
      <c r="W42" s="95"/>
      <c r="X42" s="95"/>
      <c r="Y42" s="95"/>
      <c r="Z42" s="95"/>
      <c r="AA42" s="95"/>
      <c r="AB42" s="95"/>
    </row>
    <row r="43" spans="2:31" ht="15.75" customHeight="1" outlineLevel="1" x14ac:dyDescent="0.35">
      <c r="B43" s="49" t="s">
        <v>65</v>
      </c>
      <c r="C43" s="50" t="str">
        <f>'[1]№28 Смета затрат'!C30</f>
        <v>средства индивидуальной защиты</v>
      </c>
      <c r="D43" s="51">
        <v>137.41</v>
      </c>
      <c r="E43" s="52">
        <f t="shared" si="1"/>
        <v>8.7285773011025545E-4</v>
      </c>
      <c r="F43" s="53">
        <v>0</v>
      </c>
      <c r="G43" s="54">
        <f t="shared" si="2"/>
        <v>0</v>
      </c>
      <c r="H43" s="86">
        <f>I43-K43</f>
        <v>0</v>
      </c>
      <c r="I43" s="97">
        <f>'[1]№28 Смета затрат'!E30</f>
        <v>68.02</v>
      </c>
      <c r="J43" s="54">
        <f t="shared" si="3"/>
        <v>2.3946989928110379E-4</v>
      </c>
      <c r="K43" s="53">
        <f>SUM(L43:AB43)</f>
        <v>68.02</v>
      </c>
      <c r="L43" s="56"/>
      <c r="M43" s="66"/>
      <c r="N43" s="66"/>
      <c r="O43" s="66"/>
      <c r="P43" s="66"/>
      <c r="Q43" s="66"/>
      <c r="R43" s="66"/>
      <c r="S43" s="66"/>
      <c r="T43" s="66"/>
      <c r="U43" s="66"/>
      <c r="V43" s="66">
        <f>'[1]Отдел ТБ'!R28</f>
        <v>68.02</v>
      </c>
      <c r="W43" s="66"/>
      <c r="X43" s="66"/>
      <c r="Y43" s="66"/>
      <c r="Z43" s="66"/>
      <c r="AA43" s="66"/>
      <c r="AB43" s="66"/>
    </row>
    <row r="44" spans="2:31" ht="15.75" customHeight="1" outlineLevel="1" x14ac:dyDescent="0.35">
      <c r="B44" s="49" t="s">
        <v>66</v>
      </c>
      <c r="C44" s="50" t="str">
        <f>'[1]№28 Смета затрат'!C31</f>
        <v>Производственные оснастки и инструменты</v>
      </c>
      <c r="D44" s="51">
        <v>0</v>
      </c>
      <c r="E44" s="52">
        <f t="shared" si="1"/>
        <v>0</v>
      </c>
      <c r="F44" s="53">
        <v>0</v>
      </c>
      <c r="G44" s="54">
        <f t="shared" si="2"/>
        <v>0</v>
      </c>
      <c r="H44" s="86">
        <f>I44-K44</f>
        <v>0</v>
      </c>
      <c r="I44" s="97">
        <f>'[1]№28 Смета затрат'!E31</f>
        <v>0</v>
      </c>
      <c r="J44" s="54">
        <f t="shared" si="3"/>
        <v>0</v>
      </c>
      <c r="K44" s="53">
        <f>SUM(L44:AB44)</f>
        <v>0</v>
      </c>
      <c r="L44" s="56"/>
      <c r="M44" s="66"/>
      <c r="N44" s="66"/>
      <c r="O44" s="66"/>
      <c r="P44" s="66"/>
      <c r="Q44" s="66"/>
      <c r="R44" s="66"/>
      <c r="S44" s="66"/>
      <c r="T44" s="66"/>
      <c r="U44" s="66"/>
      <c r="V44" s="66"/>
      <c r="W44" s="66"/>
      <c r="X44" s="66"/>
      <c r="Y44" s="66"/>
      <c r="Z44" s="66"/>
      <c r="AA44" s="66"/>
      <c r="AB44" s="66"/>
    </row>
    <row r="45" spans="2:31" ht="15.75" customHeight="1" x14ac:dyDescent="0.35">
      <c r="B45" s="57" t="s">
        <v>67</v>
      </c>
      <c r="C45" s="58" t="s">
        <v>68</v>
      </c>
      <c r="D45" s="59">
        <f>SUM(D46,D47,D48,D49,D50,D51)</f>
        <v>1114.23</v>
      </c>
      <c r="E45" s="60">
        <f t="shared" si="1"/>
        <v>7.077827440657521E-3</v>
      </c>
      <c r="F45" s="59">
        <f>SUM(F46,F47,F48,F49,F50)</f>
        <v>865.78800000000001</v>
      </c>
      <c r="G45" s="61">
        <f t="shared" si="2"/>
        <v>6.178044020422508E-3</v>
      </c>
      <c r="H45" s="62">
        <f t="shared" ref="H45:AB45" si="22">SUM(H46,H47,H48,H49,H50,H51)</f>
        <v>0</v>
      </c>
      <c r="I45" s="63">
        <f t="shared" si="22"/>
        <v>2374.33311</v>
      </c>
      <c r="J45" s="64">
        <f t="shared" si="3"/>
        <v>8.3590313247793296E-3</v>
      </c>
      <c r="K45" s="63">
        <f t="shared" si="22"/>
        <v>2374.33311</v>
      </c>
      <c r="L45" s="62">
        <f t="shared" si="22"/>
        <v>1.2</v>
      </c>
      <c r="M45" s="62">
        <f t="shared" si="22"/>
        <v>1.2</v>
      </c>
      <c r="N45" s="62">
        <f t="shared" si="22"/>
        <v>1.2</v>
      </c>
      <c r="O45" s="62">
        <f t="shared" si="22"/>
        <v>0.68625000000000003</v>
      </c>
      <c r="P45" s="62">
        <f t="shared" si="22"/>
        <v>1.2</v>
      </c>
      <c r="Q45" s="62">
        <f t="shared" si="22"/>
        <v>257.45874000000003</v>
      </c>
      <c r="R45" s="62">
        <f t="shared" si="22"/>
        <v>55.392119999999998</v>
      </c>
      <c r="S45" s="62">
        <f t="shared" si="22"/>
        <v>2055.9960000000001</v>
      </c>
      <c r="T45" s="62">
        <f t="shared" si="22"/>
        <v>0</v>
      </c>
      <c r="U45" s="62">
        <f t="shared" si="22"/>
        <v>0</v>
      </c>
      <c r="V45" s="62">
        <f t="shared" si="22"/>
        <v>0</v>
      </c>
      <c r="W45" s="62">
        <f t="shared" si="22"/>
        <v>0</v>
      </c>
      <c r="X45" s="62">
        <f t="shared" si="22"/>
        <v>0</v>
      </c>
      <c r="Y45" s="62">
        <f t="shared" si="22"/>
        <v>0</v>
      </c>
      <c r="Z45" s="62">
        <f t="shared" si="22"/>
        <v>0</v>
      </c>
      <c r="AA45" s="62">
        <f t="shared" si="22"/>
        <v>0</v>
      </c>
      <c r="AB45" s="62">
        <f t="shared" si="22"/>
        <v>0</v>
      </c>
    </row>
    <row r="46" spans="2:31" ht="15.75" customHeight="1" outlineLevel="1" x14ac:dyDescent="0.35">
      <c r="B46" s="49" t="s">
        <v>69</v>
      </c>
      <c r="C46" s="50" t="str">
        <f>'[1]№28 Смета затрат'!C33</f>
        <v>Электричество</v>
      </c>
      <c r="D46" s="51">
        <v>909</v>
      </c>
      <c r="E46" s="52">
        <f t="shared" si="1"/>
        <v>5.7741625549102846E-3</v>
      </c>
      <c r="F46" s="53">
        <f>[1]Фин.результат!F53</f>
        <v>858.92200000000003</v>
      </c>
      <c r="G46" s="54">
        <f t="shared" si="2"/>
        <v>6.1290499823390262E-3</v>
      </c>
      <c r="H46" s="86">
        <f t="shared" ref="H46:H51" si="23">I46-K46</f>
        <v>0</v>
      </c>
      <c r="I46" s="97">
        <f>'[1]№28 Смета затрат'!E33+'[1]№28 Смета затрат'!E95</f>
        <v>2055.9960000000001</v>
      </c>
      <c r="J46" s="54">
        <f t="shared" si="3"/>
        <v>7.2382998389055025E-3</v>
      </c>
      <c r="K46" s="53">
        <f t="shared" ref="K46:K51" si="24">SUM(L46:AB46)</f>
        <v>2055.9960000000001</v>
      </c>
      <c r="L46" s="56"/>
      <c r="M46" s="66"/>
      <c r="N46" s="66"/>
      <c r="O46" s="66"/>
      <c r="P46" s="66"/>
      <c r="Q46" s="66"/>
      <c r="R46" s="66"/>
      <c r="S46" s="66">
        <f>('[1]№ 27 комунал'!O37+'[1]№ 27 комунал'!O66)/10^3</f>
        <v>2055.9960000000001</v>
      </c>
      <c r="T46" s="66"/>
      <c r="U46" s="66"/>
      <c r="V46" s="66"/>
      <c r="W46" s="66"/>
      <c r="X46" s="66"/>
      <c r="Y46" s="66"/>
      <c r="Z46" s="66"/>
      <c r="AA46" s="66"/>
      <c r="AB46" s="66"/>
    </row>
    <row r="47" spans="2:31" ht="15.75" customHeight="1" outlineLevel="1" x14ac:dyDescent="0.35">
      <c r="B47" s="49" t="s">
        <v>70</v>
      </c>
      <c r="C47" s="50" t="str">
        <f>'[1]№28 Смета затрат'!C34</f>
        <v>Вода</v>
      </c>
      <c r="D47" s="51">
        <v>0</v>
      </c>
      <c r="E47" s="52">
        <f t="shared" si="1"/>
        <v>0</v>
      </c>
      <c r="F47" s="53">
        <f>[1]Фин.результат!F54</f>
        <v>0</v>
      </c>
      <c r="G47" s="54">
        <f t="shared" si="2"/>
        <v>0</v>
      </c>
      <c r="H47" s="86">
        <f t="shared" si="23"/>
        <v>0</v>
      </c>
      <c r="I47" s="97">
        <f>'[1]№28 Смета затрат'!E34*1000</f>
        <v>0</v>
      </c>
      <c r="J47" s="54">
        <f t="shared" si="3"/>
        <v>0</v>
      </c>
      <c r="K47" s="53">
        <f t="shared" si="24"/>
        <v>0</v>
      </c>
      <c r="L47" s="56">
        <v>0</v>
      </c>
      <c r="M47" s="56">
        <v>0</v>
      </c>
      <c r="N47" s="56">
        <v>0</v>
      </c>
      <c r="O47" s="56">
        <v>0</v>
      </c>
      <c r="P47" s="56">
        <v>0</v>
      </c>
      <c r="Q47" s="56">
        <v>0</v>
      </c>
      <c r="R47" s="56">
        <v>0</v>
      </c>
      <c r="S47" s="56">
        <v>0</v>
      </c>
      <c r="T47" s="56">
        <v>0</v>
      </c>
      <c r="U47" s="56">
        <v>0</v>
      </c>
      <c r="V47" s="56">
        <v>0</v>
      </c>
      <c r="W47" s="56">
        <v>0</v>
      </c>
      <c r="X47" s="56">
        <v>0</v>
      </c>
      <c r="Y47" s="56">
        <v>0</v>
      </c>
      <c r="Z47" s="56">
        <v>0</v>
      </c>
      <c r="AA47" s="56">
        <v>0</v>
      </c>
      <c r="AB47" s="56">
        <v>0</v>
      </c>
    </row>
    <row r="48" spans="2:31" ht="15.75" customHeight="1" outlineLevel="1" x14ac:dyDescent="0.35">
      <c r="B48" s="49" t="s">
        <v>71</v>
      </c>
      <c r="C48" s="50" t="str">
        <f>'[1]№28 Смета затрат'!C35</f>
        <v>Канализация</v>
      </c>
      <c r="D48" s="51">
        <v>1.64</v>
      </c>
      <c r="E48" s="52">
        <f t="shared" si="1"/>
        <v>1.041763101215937E-5</v>
      </c>
      <c r="F48" s="53">
        <f>[1]Фин.результат!F55</f>
        <v>6.8659999999999997</v>
      </c>
      <c r="G48" s="54">
        <f t="shared" si="2"/>
        <v>4.8994038083481104E-5</v>
      </c>
      <c r="H48" s="86">
        <f t="shared" si="23"/>
        <v>0</v>
      </c>
      <c r="I48" s="97">
        <f>'[1]№28 Смета затрат'!E35+'[1]№28 Смета затрат'!E97</f>
        <v>8.4862500000000018</v>
      </c>
      <c r="J48" s="54">
        <f t="shared" si="3"/>
        <v>2.987652797374695E-5</v>
      </c>
      <c r="K48" s="53">
        <f t="shared" si="24"/>
        <v>8.4862500000000001</v>
      </c>
      <c r="L48" s="56">
        <f>'[1]№ 27 комунал'!O46/10^3</f>
        <v>1.2</v>
      </c>
      <c r="M48" s="66">
        <f>'[1]№ 27 комунал'!O47/10^3</f>
        <v>1.2</v>
      </c>
      <c r="N48" s="66">
        <f>'[1]№ 27 комунал'!O48/10^3</f>
        <v>1.2</v>
      </c>
      <c r="O48" s="66">
        <f>'[1]№ 27 комунал'!O50/10^3</f>
        <v>0.68625000000000003</v>
      </c>
      <c r="P48" s="66">
        <f>'[1]№ 27 комунал'!O49/10^3</f>
        <v>1.2</v>
      </c>
      <c r="Q48" s="66">
        <v>0</v>
      </c>
      <c r="R48" s="66">
        <f>'[1]№ 27 комунал'!O69/10^3</f>
        <v>3</v>
      </c>
      <c r="S48" s="66">
        <v>0</v>
      </c>
      <c r="T48" s="66">
        <v>0</v>
      </c>
      <c r="U48" s="66">
        <v>0</v>
      </c>
      <c r="V48" s="66">
        <v>0</v>
      </c>
      <c r="W48" s="66">
        <v>0</v>
      </c>
      <c r="X48" s="66">
        <v>0</v>
      </c>
      <c r="Y48" s="66">
        <v>0</v>
      </c>
      <c r="Z48" s="66">
        <v>0</v>
      </c>
      <c r="AA48" s="66">
        <v>0</v>
      </c>
      <c r="AB48" s="66">
        <v>0</v>
      </c>
    </row>
    <row r="49" spans="1:28" ht="15.75" customHeight="1" outlineLevel="1" x14ac:dyDescent="0.35">
      <c r="B49" s="49" t="s">
        <v>72</v>
      </c>
      <c r="C49" s="50" t="str">
        <f>'[1]№28 Смета затрат'!C36</f>
        <v>Газ</v>
      </c>
      <c r="D49" s="51">
        <v>0</v>
      </c>
      <c r="E49" s="52">
        <f t="shared" si="1"/>
        <v>0</v>
      </c>
      <c r="F49" s="53">
        <f>[1]Фин.результат!F56</f>
        <v>0</v>
      </c>
      <c r="G49" s="54">
        <f t="shared" si="2"/>
        <v>0</v>
      </c>
      <c r="H49" s="86">
        <f t="shared" si="23"/>
        <v>0</v>
      </c>
      <c r="I49" s="97">
        <f>'[1]№28 Смета затрат'!E36</f>
        <v>0</v>
      </c>
      <c r="J49" s="54">
        <f t="shared" si="3"/>
        <v>0</v>
      </c>
      <c r="K49" s="53">
        <f t="shared" si="24"/>
        <v>0</v>
      </c>
      <c r="L49" s="56">
        <v>0</v>
      </c>
      <c r="M49" s="56">
        <v>0</v>
      </c>
      <c r="N49" s="56">
        <v>0</v>
      </c>
      <c r="O49" s="56">
        <v>0</v>
      </c>
      <c r="P49" s="56">
        <v>0</v>
      </c>
      <c r="Q49" s="56">
        <v>0</v>
      </c>
      <c r="R49" s="56">
        <v>0</v>
      </c>
      <c r="S49" s="56">
        <v>0</v>
      </c>
      <c r="T49" s="56">
        <v>0</v>
      </c>
      <c r="U49" s="56">
        <v>0</v>
      </c>
      <c r="V49" s="56">
        <v>0</v>
      </c>
      <c r="W49" s="56">
        <v>0</v>
      </c>
      <c r="X49" s="56">
        <v>0</v>
      </c>
      <c r="Y49" s="56">
        <v>0</v>
      </c>
      <c r="Z49" s="56">
        <v>0</v>
      </c>
      <c r="AA49" s="56">
        <v>0</v>
      </c>
      <c r="AB49" s="56">
        <v>0</v>
      </c>
    </row>
    <row r="50" spans="1:28" s="96" customFormat="1" ht="15.75" customHeight="1" outlineLevel="1" x14ac:dyDescent="0.35">
      <c r="B50" s="87" t="s">
        <v>73</v>
      </c>
      <c r="C50" s="88" t="str">
        <f>'[1]№28 Смета затрат'!C37</f>
        <v>Бензин</v>
      </c>
      <c r="D50" s="89">
        <v>0</v>
      </c>
      <c r="E50" s="90">
        <f t="shared" si="1"/>
        <v>0</v>
      </c>
      <c r="F50" s="53">
        <f>[1]Фин.результат!F57</f>
        <v>0</v>
      </c>
      <c r="G50" s="92">
        <f t="shared" si="2"/>
        <v>0</v>
      </c>
      <c r="H50" s="93">
        <f t="shared" si="23"/>
        <v>0</v>
      </c>
      <c r="I50" s="94">
        <f>'[1]№28 Смета затрат'!E37+'[1]№28 Смета затрат'!E76+'[1]№28 Смета затрат'!E99</f>
        <v>52.392120000000013</v>
      </c>
      <c r="J50" s="92">
        <f t="shared" si="3"/>
        <v>1.8445068655577047E-4</v>
      </c>
      <c r="K50" s="91">
        <f t="shared" si="24"/>
        <v>52.392119999999998</v>
      </c>
      <c r="L50" s="95">
        <v>0</v>
      </c>
      <c r="M50" s="95">
        <v>0</v>
      </c>
      <c r="N50" s="95">
        <v>0</v>
      </c>
      <c r="O50" s="95">
        <v>0</v>
      </c>
      <c r="P50" s="95">
        <v>0</v>
      </c>
      <c r="Q50" s="95">
        <v>0</v>
      </c>
      <c r="R50" s="95">
        <f>'[1]транспорт. секция'!G16/10^6</f>
        <v>52.392119999999998</v>
      </c>
      <c r="S50" s="95">
        <v>0</v>
      </c>
      <c r="T50" s="95">
        <v>0</v>
      </c>
      <c r="U50" s="95">
        <v>0</v>
      </c>
      <c r="V50" s="95">
        <v>0</v>
      </c>
      <c r="W50" s="95">
        <v>0</v>
      </c>
      <c r="X50" s="95">
        <v>0</v>
      </c>
      <c r="Y50" s="95">
        <v>0</v>
      </c>
      <c r="Z50" s="95">
        <v>0</v>
      </c>
      <c r="AA50" s="95">
        <v>0</v>
      </c>
      <c r="AB50" s="95">
        <v>0</v>
      </c>
    </row>
    <row r="51" spans="1:28" s="96" customFormat="1" ht="15.75" customHeight="1" outlineLevel="1" x14ac:dyDescent="0.35">
      <c r="B51" s="87" t="s">
        <v>74</v>
      </c>
      <c r="C51" s="88" t="str">
        <f>'[1]№28 Смета затрат'!C38</f>
        <v>Дизель</v>
      </c>
      <c r="D51" s="89">
        <f>146.93+56.66</f>
        <v>203.59</v>
      </c>
      <c r="E51" s="90">
        <f t="shared" si="1"/>
        <v>1.293247254735077E-3</v>
      </c>
      <c r="F51" s="53">
        <f>[1]Фин.результат!F58+[1]Фин.результат!F97</f>
        <v>122.468</v>
      </c>
      <c r="G51" s="92">
        <f t="shared" si="2"/>
        <v>8.7390064899617878E-4</v>
      </c>
      <c r="H51" s="93">
        <f t="shared" si="23"/>
        <v>0</v>
      </c>
      <c r="I51" s="94">
        <f>'[1]№28 Смета затрат'!E38+'[1]№28 Смета затрат'!E77</f>
        <v>257.45873999999998</v>
      </c>
      <c r="J51" s="92">
        <f t="shared" si="3"/>
        <v>9.0640427134430876E-4</v>
      </c>
      <c r="K51" s="91">
        <f t="shared" si="24"/>
        <v>257.45874000000003</v>
      </c>
      <c r="L51" s="95"/>
      <c r="M51" s="95"/>
      <c r="N51" s="95"/>
      <c r="O51" s="95"/>
      <c r="P51" s="95"/>
      <c r="Q51" s="95">
        <f>'[1]транспорт. секция'!G15/10^6</f>
        <v>257.45874000000003</v>
      </c>
      <c r="R51" s="95"/>
      <c r="S51" s="95"/>
      <c r="T51" s="95"/>
      <c r="U51" s="95"/>
      <c r="V51" s="95"/>
      <c r="W51" s="95"/>
      <c r="X51" s="95"/>
      <c r="Y51" s="95"/>
      <c r="Z51" s="95"/>
      <c r="AA51" s="95"/>
      <c r="AB51" s="95"/>
    </row>
    <row r="52" spans="1:28" ht="15.75" customHeight="1" x14ac:dyDescent="0.35">
      <c r="A52" s="98"/>
      <c r="B52" s="57" t="s">
        <v>75</v>
      </c>
      <c r="C52" s="58" t="s">
        <v>76</v>
      </c>
      <c r="D52" s="59">
        <f>SUM(D53,D54,D55)</f>
        <v>132.59699999999998</v>
      </c>
      <c r="E52" s="60">
        <f t="shared" si="1"/>
        <v>8.422845239751803E-4</v>
      </c>
      <c r="F52" s="59">
        <f>SUM(F53,F54,F55)</f>
        <v>2294.1873930000002</v>
      </c>
      <c r="G52" s="61">
        <f t="shared" si="2"/>
        <v>1.6370740533539794E-2</v>
      </c>
      <c r="H52" s="62">
        <f t="shared" ref="H52:AB52" si="25">SUM(H53,H54,H55)</f>
        <v>0</v>
      </c>
      <c r="I52" s="63">
        <f t="shared" si="25"/>
        <v>826.79200000000003</v>
      </c>
      <c r="J52" s="64">
        <f t="shared" si="3"/>
        <v>2.9107879589300553E-3</v>
      </c>
      <c r="K52" s="63">
        <f t="shared" si="25"/>
        <v>826.79200000000003</v>
      </c>
      <c r="L52" s="62">
        <f t="shared" si="25"/>
        <v>0</v>
      </c>
      <c r="M52" s="62">
        <f t="shared" si="25"/>
        <v>0</v>
      </c>
      <c r="N52" s="62">
        <f t="shared" si="25"/>
        <v>0</v>
      </c>
      <c r="O52" s="62">
        <f t="shared" si="25"/>
        <v>0</v>
      </c>
      <c r="P52" s="62">
        <f t="shared" si="25"/>
        <v>0</v>
      </c>
      <c r="Q52" s="62">
        <f t="shared" si="25"/>
        <v>0</v>
      </c>
      <c r="R52" s="62">
        <f t="shared" si="25"/>
        <v>210</v>
      </c>
      <c r="S52" s="62">
        <f t="shared" si="25"/>
        <v>616.79200000000003</v>
      </c>
      <c r="T52" s="62">
        <f t="shared" si="25"/>
        <v>0</v>
      </c>
      <c r="U52" s="62">
        <f t="shared" si="25"/>
        <v>0</v>
      </c>
      <c r="V52" s="62">
        <f t="shared" si="25"/>
        <v>0</v>
      </c>
      <c r="W52" s="62">
        <f t="shared" si="25"/>
        <v>0</v>
      </c>
      <c r="X52" s="62">
        <f t="shared" si="25"/>
        <v>0</v>
      </c>
      <c r="Y52" s="62">
        <f t="shared" si="25"/>
        <v>0</v>
      </c>
      <c r="Z52" s="62">
        <f t="shared" si="25"/>
        <v>0</v>
      </c>
      <c r="AA52" s="62">
        <f t="shared" si="25"/>
        <v>0</v>
      </c>
      <c r="AB52" s="62">
        <f t="shared" si="25"/>
        <v>0</v>
      </c>
    </row>
    <row r="53" spans="1:28" s="99" customFormat="1" ht="15.75" customHeight="1" outlineLevel="1" x14ac:dyDescent="0.35">
      <c r="B53" s="100" t="s">
        <v>77</v>
      </c>
      <c r="C53" s="101" t="str">
        <f>'[1]№28 Смета затрат'!C40</f>
        <v>обслуживание производственных зданий и помещений</v>
      </c>
      <c r="D53" s="102">
        <v>6.22</v>
      </c>
      <c r="E53" s="103">
        <f t="shared" si="1"/>
        <v>3.9510771277823949E-5</v>
      </c>
      <c r="F53" s="83">
        <f>[1]Фин.результат!F60</f>
        <v>147.12699999999998</v>
      </c>
      <c r="G53" s="104">
        <f t="shared" si="2"/>
        <v>1.0498610313294965E-3</v>
      </c>
      <c r="H53" s="105">
        <f>I53-K53</f>
        <v>0</v>
      </c>
      <c r="I53" s="106">
        <f>'[1]№28 Смета затрат'!E40</f>
        <v>0</v>
      </c>
      <c r="J53" s="104">
        <f t="shared" si="3"/>
        <v>0</v>
      </c>
      <c r="K53" s="83">
        <f>SUM(L53:AB53)</f>
        <v>0</v>
      </c>
      <c r="L53" s="107">
        <v>0</v>
      </c>
      <c r="M53" s="107">
        <v>0</v>
      </c>
      <c r="N53" s="107">
        <v>0</v>
      </c>
      <c r="O53" s="107">
        <v>0</v>
      </c>
      <c r="P53" s="107">
        <v>0</v>
      </c>
      <c r="Q53" s="107">
        <v>0</v>
      </c>
      <c r="R53" s="108"/>
      <c r="S53" s="108"/>
      <c r="T53" s="108"/>
      <c r="U53" s="108"/>
      <c r="V53" s="108"/>
      <c r="W53" s="108"/>
      <c r="X53" s="108"/>
      <c r="Y53" s="108"/>
      <c r="Z53" s="108"/>
      <c r="AA53" s="108"/>
      <c r="AB53" s="108">
        <v>0</v>
      </c>
    </row>
    <row r="54" spans="1:28" ht="15.75" customHeight="1" outlineLevel="1" x14ac:dyDescent="0.35">
      <c r="B54" s="49" t="s">
        <v>78</v>
      </c>
      <c r="C54" s="50" t="str">
        <f>'[1]№28 Смета затрат'!C41</f>
        <v>запчасти для ремонтно-технического обслуживания</v>
      </c>
      <c r="D54" s="51">
        <v>88.13</v>
      </c>
      <c r="E54" s="52">
        <f t="shared" si="1"/>
        <v>5.5982062262293004E-4</v>
      </c>
      <c r="F54" s="53">
        <f>[1]Фин.результат!F61</f>
        <v>2147.0603930000002</v>
      </c>
      <c r="G54" s="54">
        <f t="shared" si="2"/>
        <v>1.5320879502210298E-2</v>
      </c>
      <c r="H54" s="86">
        <f>I54-K54</f>
        <v>0</v>
      </c>
      <c r="I54" s="97">
        <f>'[1]№28 Смета затрат'!E41</f>
        <v>616.79200000000003</v>
      </c>
      <c r="J54" s="54">
        <f t="shared" si="3"/>
        <v>2.1714660117228843E-3</v>
      </c>
      <c r="K54" s="53">
        <f>SUM(L54:AB54)</f>
        <v>616.79200000000003</v>
      </c>
      <c r="L54" s="56"/>
      <c r="M54" s="66"/>
      <c r="N54" s="66"/>
      <c r="O54" s="66"/>
      <c r="P54" s="66"/>
      <c r="Q54" s="66"/>
      <c r="R54" s="66"/>
      <c r="S54" s="66">
        <f>'[1]Отдел комунального обслуживания'!Q13</f>
        <v>616.79200000000003</v>
      </c>
      <c r="T54" s="66"/>
      <c r="U54" s="66"/>
      <c r="V54" s="66"/>
      <c r="W54" s="66"/>
      <c r="X54" s="66"/>
      <c r="Y54" s="66"/>
      <c r="Z54" s="66"/>
      <c r="AA54" s="66"/>
      <c r="AB54" s="66"/>
    </row>
    <row r="55" spans="1:28" ht="15.75" customHeight="1" outlineLevel="1" x14ac:dyDescent="0.35">
      <c r="B55" s="49" t="s">
        <v>79</v>
      </c>
      <c r="C55" s="50" t="str">
        <f>'[1]№28 Смета затрат'!C42</f>
        <v>услуги по ремонту оборудований и транспортных средств</v>
      </c>
      <c r="D55" s="51">
        <v>38.247</v>
      </c>
      <c r="E55" s="52">
        <f t="shared" si="1"/>
        <v>2.4295313007442648E-4</v>
      </c>
      <c r="F55" s="53">
        <f>[1]Фин.результат!F62</f>
        <v>0</v>
      </c>
      <c r="G55" s="54">
        <f t="shared" si="2"/>
        <v>0</v>
      </c>
      <c r="H55" s="86">
        <f>I55-K55</f>
        <v>0</v>
      </c>
      <c r="I55" s="97">
        <f>'[1]№28 Смета затрат'!E42</f>
        <v>210</v>
      </c>
      <c r="J55" s="54">
        <f t="shared" si="3"/>
        <v>7.3932194720717135E-4</v>
      </c>
      <c r="K55" s="53">
        <f>SUM(L55:AB55)</f>
        <v>210</v>
      </c>
      <c r="L55" s="56"/>
      <c r="M55" s="66"/>
      <c r="N55" s="66"/>
      <c r="O55" s="66"/>
      <c r="P55" s="66"/>
      <c r="Q55" s="66"/>
      <c r="R55" s="66">
        <f>'[1]транспорт. секция'!G10/10^6</f>
        <v>210</v>
      </c>
      <c r="S55" s="66"/>
      <c r="T55" s="66"/>
      <c r="U55" s="66"/>
      <c r="V55" s="66"/>
      <c r="W55" s="66"/>
      <c r="X55" s="66"/>
      <c r="Y55" s="66"/>
      <c r="Z55" s="66"/>
      <c r="AA55" s="66"/>
      <c r="AB55" s="66"/>
    </row>
    <row r="56" spans="1:28" ht="18.5" outlineLevel="1" x14ac:dyDescent="0.35">
      <c r="B56" s="57" t="s">
        <v>80</v>
      </c>
      <c r="C56" s="58" t="str">
        <f>'[1]№28 Смета затрат'!C43</f>
        <v>Потери от брака (производственный брак)</v>
      </c>
      <c r="D56" s="109"/>
      <c r="E56" s="60">
        <f t="shared" si="1"/>
        <v>0</v>
      </c>
      <c r="F56" s="59">
        <f>[1]Фин.результат!F63</f>
        <v>16</v>
      </c>
      <c r="G56" s="61">
        <f t="shared" si="2"/>
        <v>1.1417195009258631E-4</v>
      </c>
      <c r="H56" s="81">
        <f>I56-K56</f>
        <v>0</v>
      </c>
      <c r="I56" s="59">
        <f>'[1]№28 Смета затрат'!E43</f>
        <v>0</v>
      </c>
      <c r="J56" s="61">
        <f t="shared" si="3"/>
        <v>0</v>
      </c>
      <c r="K56" s="59">
        <f>SUM(L56:AB56)</f>
        <v>0</v>
      </c>
      <c r="L56" s="62">
        <v>0</v>
      </c>
      <c r="M56" s="62">
        <v>0</v>
      </c>
      <c r="N56" s="62">
        <v>0</v>
      </c>
      <c r="O56" s="62">
        <v>0</v>
      </c>
      <c r="P56" s="62">
        <v>0</v>
      </c>
      <c r="Q56" s="62">
        <v>0</v>
      </c>
      <c r="R56" s="62">
        <v>0</v>
      </c>
      <c r="S56" s="62">
        <v>0</v>
      </c>
      <c r="T56" s="62">
        <v>0</v>
      </c>
      <c r="U56" s="62">
        <v>0</v>
      </c>
      <c r="V56" s="62">
        <v>0</v>
      </c>
      <c r="W56" s="62">
        <v>0</v>
      </c>
      <c r="X56" s="62">
        <v>0</v>
      </c>
      <c r="Y56" s="62">
        <v>0</v>
      </c>
      <c r="Z56" s="62">
        <v>0</v>
      </c>
      <c r="AA56" s="62">
        <v>0</v>
      </c>
      <c r="AB56" s="62">
        <v>0</v>
      </c>
    </row>
    <row r="57" spans="1:28" ht="15.75" customHeight="1" x14ac:dyDescent="0.35">
      <c r="B57" s="57" t="s">
        <v>81</v>
      </c>
      <c r="C57" s="58" t="str">
        <f>'[1]№28 Смета затрат'!C44</f>
        <v>Аренда и страхование производственного характера:</v>
      </c>
      <c r="D57" s="59">
        <f>SUM(D58,D59)</f>
        <v>0</v>
      </c>
      <c r="E57" s="60">
        <f t="shared" si="1"/>
        <v>0</v>
      </c>
      <c r="F57" s="59">
        <f>SUM(F58,F59)</f>
        <v>53.980000000000004</v>
      </c>
      <c r="G57" s="61">
        <f t="shared" si="2"/>
        <v>3.8518761662486309E-4</v>
      </c>
      <c r="H57" s="81">
        <f t="shared" ref="H57:AB57" si="26">SUM(H58,H59)</f>
        <v>0</v>
      </c>
      <c r="I57" s="59">
        <f t="shared" si="26"/>
        <v>60</v>
      </c>
      <c r="J57" s="61">
        <f t="shared" si="3"/>
        <v>2.1123484205919183E-4</v>
      </c>
      <c r="K57" s="59">
        <f t="shared" si="26"/>
        <v>60</v>
      </c>
      <c r="L57" s="62">
        <f t="shared" si="26"/>
        <v>0</v>
      </c>
      <c r="M57" s="62">
        <f t="shared" si="26"/>
        <v>0</v>
      </c>
      <c r="N57" s="62">
        <f t="shared" si="26"/>
        <v>0</v>
      </c>
      <c r="O57" s="62">
        <f t="shared" si="26"/>
        <v>0</v>
      </c>
      <c r="P57" s="62">
        <f t="shared" si="26"/>
        <v>0</v>
      </c>
      <c r="Q57" s="62">
        <f t="shared" si="26"/>
        <v>0</v>
      </c>
      <c r="R57" s="62">
        <f t="shared" si="26"/>
        <v>60</v>
      </c>
      <c r="S57" s="62">
        <f t="shared" si="26"/>
        <v>0</v>
      </c>
      <c r="T57" s="62">
        <f t="shared" si="26"/>
        <v>0</v>
      </c>
      <c r="U57" s="62">
        <f t="shared" si="26"/>
        <v>0</v>
      </c>
      <c r="V57" s="62">
        <f t="shared" si="26"/>
        <v>0</v>
      </c>
      <c r="W57" s="62">
        <f t="shared" si="26"/>
        <v>0</v>
      </c>
      <c r="X57" s="62">
        <f t="shared" si="26"/>
        <v>0</v>
      </c>
      <c r="Y57" s="62">
        <f t="shared" si="26"/>
        <v>0</v>
      </c>
      <c r="Z57" s="62">
        <f t="shared" si="26"/>
        <v>0</v>
      </c>
      <c r="AA57" s="62">
        <f t="shared" si="26"/>
        <v>0</v>
      </c>
      <c r="AB57" s="62">
        <f t="shared" si="26"/>
        <v>0</v>
      </c>
    </row>
    <row r="58" spans="1:28" ht="15.75" customHeight="1" outlineLevel="1" x14ac:dyDescent="0.35">
      <c r="B58" s="49" t="s">
        <v>82</v>
      </c>
      <c r="C58" s="50" t="str">
        <f>'[1]№28 Смета затрат'!C45</f>
        <v>оперативная аренда</v>
      </c>
      <c r="D58" s="51">
        <v>0</v>
      </c>
      <c r="E58" s="52">
        <f t="shared" si="1"/>
        <v>0</v>
      </c>
      <c r="F58" s="53">
        <f>[1]Фин.результат!F65</f>
        <v>3.78</v>
      </c>
      <c r="G58" s="54">
        <f t="shared" si="2"/>
        <v>2.6973123209373514E-5</v>
      </c>
      <c r="H58" s="86">
        <f>I58-K58</f>
        <v>0</v>
      </c>
      <c r="I58" s="97">
        <f>'[1]№28 Смета затрат'!E45</f>
        <v>0</v>
      </c>
      <c r="J58" s="54">
        <f t="shared" si="3"/>
        <v>0</v>
      </c>
      <c r="K58" s="53">
        <f t="shared" ref="K58:K59" si="27">SUM(L58:AB58)</f>
        <v>0</v>
      </c>
      <c r="L58" s="56">
        <v>0</v>
      </c>
      <c r="M58" s="66">
        <v>0</v>
      </c>
      <c r="N58" s="56"/>
      <c r="O58" s="56"/>
      <c r="P58" s="66">
        <v>0</v>
      </c>
      <c r="Q58" s="66">
        <v>0</v>
      </c>
      <c r="R58" s="66">
        <v>0</v>
      </c>
      <c r="S58" s="66">
        <v>0</v>
      </c>
      <c r="T58" s="66">
        <v>0</v>
      </c>
      <c r="U58" s="66">
        <v>0</v>
      </c>
      <c r="V58" s="66">
        <v>0</v>
      </c>
      <c r="W58" s="66">
        <v>0</v>
      </c>
      <c r="X58" s="66">
        <v>0</v>
      </c>
      <c r="Y58" s="66">
        <v>0</v>
      </c>
      <c r="Z58" s="66">
        <v>0</v>
      </c>
      <c r="AA58" s="66">
        <v>0</v>
      </c>
      <c r="AB58" s="66">
        <v>0</v>
      </c>
    </row>
    <row r="59" spans="1:28" ht="15.75" customHeight="1" outlineLevel="1" x14ac:dyDescent="0.35">
      <c r="B59" s="49" t="s">
        <v>83</v>
      </c>
      <c r="C59" s="85" t="str">
        <f>'[1]№28 Смета затрат'!C46</f>
        <v>обязательное и добровольное страхование производственных рабочих и активов</v>
      </c>
      <c r="D59" s="110">
        <v>0</v>
      </c>
      <c r="E59" s="111">
        <f t="shared" si="1"/>
        <v>0</v>
      </c>
      <c r="F59" s="53">
        <f>[1]Фин.результат!F66</f>
        <v>50.2</v>
      </c>
      <c r="G59" s="54">
        <f t="shared" si="2"/>
        <v>3.582144934154896E-4</v>
      </c>
      <c r="H59" s="86">
        <f>I59-K59</f>
        <v>0</v>
      </c>
      <c r="I59" s="97">
        <f>'[1]№28 Смета затрат'!E46</f>
        <v>60</v>
      </c>
      <c r="J59" s="54">
        <f t="shared" si="3"/>
        <v>2.1123484205919183E-4</v>
      </c>
      <c r="K59" s="53">
        <f t="shared" si="27"/>
        <v>60</v>
      </c>
      <c r="L59" s="56">
        <v>0</v>
      </c>
      <c r="M59" s="66">
        <v>0</v>
      </c>
      <c r="N59" s="56"/>
      <c r="O59" s="56"/>
      <c r="P59" s="66">
        <v>0</v>
      </c>
      <c r="Q59" s="66">
        <v>0</v>
      </c>
      <c r="R59" s="66">
        <f>[1]Администрация!G18</f>
        <v>60</v>
      </c>
      <c r="S59" s="66">
        <v>0</v>
      </c>
      <c r="T59" s="66">
        <v>0</v>
      </c>
      <c r="U59" s="66">
        <v>0</v>
      </c>
      <c r="V59" s="66">
        <v>0</v>
      </c>
      <c r="W59" s="66">
        <v>0</v>
      </c>
      <c r="X59" s="66">
        <v>0</v>
      </c>
      <c r="Y59" s="66">
        <v>0</v>
      </c>
      <c r="Z59" s="66">
        <v>0</v>
      </c>
      <c r="AA59" s="66">
        <v>0</v>
      </c>
      <c r="AB59" s="66">
        <v>0</v>
      </c>
    </row>
    <row r="60" spans="1:28" ht="15.75" customHeight="1" x14ac:dyDescent="0.35">
      <c r="B60" s="57" t="s">
        <v>84</v>
      </c>
      <c r="C60" s="58" t="str">
        <f>'[1]№28 Смета затрат'!C47</f>
        <v>Услуги сторонных организаций, в т.ч.</v>
      </c>
      <c r="D60" s="59">
        <f>SUM(D61,D62,D63,D64,D65)</f>
        <v>0</v>
      </c>
      <c r="E60" s="60">
        <f t="shared" si="1"/>
        <v>0</v>
      </c>
      <c r="F60" s="59">
        <f>SUM(F61,F62,F63,F64,F65)</f>
        <v>939.54823485999998</v>
      </c>
      <c r="G60" s="61">
        <f t="shared" si="2"/>
        <v>6.7043783862508425E-3</v>
      </c>
      <c r="H60" s="81">
        <f t="shared" ref="H60:P60" si="28">SUM(H61,H62,H63,H64,H65)</f>
        <v>0</v>
      </c>
      <c r="I60" s="59">
        <f t="shared" si="28"/>
        <v>162.66999999999999</v>
      </c>
      <c r="J60" s="61">
        <f t="shared" si="3"/>
        <v>5.7269286262947889E-4</v>
      </c>
      <c r="K60" s="59">
        <f t="shared" si="28"/>
        <v>162.66999999999999</v>
      </c>
      <c r="L60" s="62">
        <f t="shared" si="28"/>
        <v>6.6</v>
      </c>
      <c r="M60" s="62">
        <f t="shared" si="28"/>
        <v>8.3000000000000007</v>
      </c>
      <c r="N60" s="62">
        <f t="shared" si="28"/>
        <v>2.9</v>
      </c>
      <c r="O60" s="62">
        <f t="shared" si="28"/>
        <v>0</v>
      </c>
      <c r="P60" s="62">
        <f t="shared" si="28"/>
        <v>1.3</v>
      </c>
      <c r="Q60" s="62">
        <f>SUM(P64,Q62,Q63,Q64,Q65)</f>
        <v>0</v>
      </c>
      <c r="R60" s="62">
        <f>SUM(R61,R62,R63,R64,R65)</f>
        <v>0</v>
      </c>
      <c r="S60" s="62">
        <f t="shared" ref="S60:AB60" si="29">SUM(S61,S62,S63,S64,S65)</f>
        <v>0</v>
      </c>
      <c r="T60" s="62">
        <f t="shared" si="29"/>
        <v>65.22</v>
      </c>
      <c r="U60" s="62">
        <f t="shared" si="29"/>
        <v>0</v>
      </c>
      <c r="V60" s="62">
        <f t="shared" si="29"/>
        <v>78.349999999999994</v>
      </c>
      <c r="W60" s="62">
        <f t="shared" si="29"/>
        <v>0</v>
      </c>
      <c r="X60" s="62">
        <f t="shared" si="29"/>
        <v>0</v>
      </c>
      <c r="Y60" s="62">
        <f t="shared" si="29"/>
        <v>0</v>
      </c>
      <c r="Z60" s="62">
        <f t="shared" si="29"/>
        <v>0</v>
      </c>
      <c r="AA60" s="62">
        <f t="shared" si="29"/>
        <v>0</v>
      </c>
      <c r="AB60" s="62">
        <f t="shared" si="29"/>
        <v>0</v>
      </c>
    </row>
    <row r="61" spans="1:28" ht="15.75" customHeight="1" outlineLevel="1" x14ac:dyDescent="0.35">
      <c r="B61" s="49" t="s">
        <v>85</v>
      </c>
      <c r="C61" s="85" t="str">
        <f>'[1]№28 Смета затрат'!C48</f>
        <v>вневедомственная, противопожарная и сторожевая охрана</v>
      </c>
      <c r="D61" s="110">
        <v>0</v>
      </c>
      <c r="E61" s="111">
        <f t="shared" si="1"/>
        <v>0</v>
      </c>
      <c r="F61" s="53">
        <f>[1]Фин.результат!F68</f>
        <v>0</v>
      </c>
      <c r="G61" s="54">
        <f t="shared" si="2"/>
        <v>0</v>
      </c>
      <c r="H61" s="86">
        <f>I61-K61</f>
        <v>0</v>
      </c>
      <c r="I61" s="97">
        <f>'[1]№28 Смета затрат'!E48</f>
        <v>0</v>
      </c>
      <c r="J61" s="54">
        <f t="shared" si="3"/>
        <v>0</v>
      </c>
      <c r="K61" s="53">
        <f t="shared" ref="K61:K65" si="30">SUM(L61:AB61)</f>
        <v>0</v>
      </c>
      <c r="L61" s="56"/>
      <c r="M61" s="66"/>
      <c r="N61" s="66"/>
      <c r="O61" s="66"/>
      <c r="P61" s="66"/>
      <c r="Q61" s="112"/>
      <c r="R61" s="66"/>
      <c r="S61" s="66"/>
      <c r="T61" s="66"/>
      <c r="U61" s="66"/>
      <c r="V61" s="66"/>
      <c r="W61" s="66"/>
      <c r="X61" s="66"/>
      <c r="Y61" s="66"/>
      <c r="Z61" s="66"/>
      <c r="AA61" s="66"/>
      <c r="AB61" s="66"/>
    </row>
    <row r="62" spans="1:28" ht="15.75" customHeight="1" outlineLevel="1" x14ac:dyDescent="0.35">
      <c r="B62" s="49" t="s">
        <v>86</v>
      </c>
      <c r="C62" s="85" t="str">
        <f>'[1]№28 Смета затрат'!C49</f>
        <v>уборка производственных помещений</v>
      </c>
      <c r="D62" s="110">
        <v>0</v>
      </c>
      <c r="E62" s="111">
        <f t="shared" si="1"/>
        <v>0</v>
      </c>
      <c r="F62" s="53">
        <f>[1]Фин.результат!F69</f>
        <v>0</v>
      </c>
      <c r="G62" s="54">
        <f t="shared" si="2"/>
        <v>0</v>
      </c>
      <c r="H62" s="86">
        <f>I62-K62</f>
        <v>0</v>
      </c>
      <c r="I62" s="97">
        <f>'[1]№28 Смета затрат'!E49</f>
        <v>0</v>
      </c>
      <c r="J62" s="54">
        <f t="shared" si="3"/>
        <v>0</v>
      </c>
      <c r="K62" s="53">
        <f t="shared" si="30"/>
        <v>0</v>
      </c>
      <c r="L62" s="56"/>
      <c r="M62" s="66"/>
      <c r="N62" s="66"/>
      <c r="O62" s="66"/>
      <c r="P62" s="66"/>
      <c r="Q62" s="66">
        <v>0</v>
      </c>
      <c r="R62" s="66">
        <v>0</v>
      </c>
      <c r="S62" s="66">
        <v>0</v>
      </c>
      <c r="T62" s="66">
        <v>0</v>
      </c>
      <c r="U62" s="66">
        <v>0</v>
      </c>
      <c r="V62" s="66">
        <v>0</v>
      </c>
      <c r="W62" s="66">
        <v>0</v>
      </c>
      <c r="X62" s="66">
        <v>0</v>
      </c>
      <c r="Y62" s="66">
        <v>0</v>
      </c>
      <c r="Z62" s="66">
        <v>0</v>
      </c>
      <c r="AA62" s="66">
        <v>0</v>
      </c>
      <c r="AB62" s="66">
        <v>0</v>
      </c>
    </row>
    <row r="63" spans="1:28" ht="15.75" customHeight="1" outlineLevel="1" x14ac:dyDescent="0.35">
      <c r="B63" s="49" t="s">
        <v>87</v>
      </c>
      <c r="C63" s="85" t="str">
        <f>'[1]№28 Смета затрат'!C50</f>
        <v>прочие инжиниринговые услуги</v>
      </c>
      <c r="D63" s="110">
        <v>0</v>
      </c>
      <c r="E63" s="111">
        <f t="shared" si="1"/>
        <v>0</v>
      </c>
      <c r="F63" s="53">
        <f>[1]Фин.результат!F70</f>
        <v>891</v>
      </c>
      <c r="G63" s="54">
        <f t="shared" si="2"/>
        <v>6.3579504707809006E-3</v>
      </c>
      <c r="H63" s="86">
        <f>I63-K63</f>
        <v>0</v>
      </c>
      <c r="I63" s="97">
        <f>'[1]№28 Смета затрат'!E50</f>
        <v>65.22</v>
      </c>
      <c r="J63" s="54">
        <f t="shared" si="3"/>
        <v>2.2961227331834151E-4</v>
      </c>
      <c r="K63" s="53">
        <f t="shared" si="30"/>
        <v>65.22</v>
      </c>
      <c r="L63" s="56"/>
      <c r="M63" s="66"/>
      <c r="N63" s="66"/>
      <c r="O63" s="66"/>
      <c r="P63" s="66"/>
      <c r="Q63" s="66">
        <v>0</v>
      </c>
      <c r="R63" s="66">
        <v>0</v>
      </c>
      <c r="S63" s="66">
        <v>0</v>
      </c>
      <c r="T63" s="66">
        <f>'[1]Отдел качество'!E12</f>
        <v>65.22</v>
      </c>
      <c r="U63" s="66">
        <v>0</v>
      </c>
      <c r="V63" s="66">
        <v>0</v>
      </c>
      <c r="W63" s="66">
        <v>0</v>
      </c>
      <c r="X63" s="66">
        <v>0</v>
      </c>
      <c r="Y63" s="66">
        <v>0</v>
      </c>
      <c r="Z63" s="66">
        <v>0</v>
      </c>
      <c r="AA63" s="66">
        <v>0</v>
      </c>
      <c r="AB63" s="66">
        <v>0</v>
      </c>
    </row>
    <row r="64" spans="1:28" ht="15.75" customHeight="1" outlineLevel="1" x14ac:dyDescent="0.35">
      <c r="B64" s="49" t="s">
        <v>88</v>
      </c>
      <c r="C64" s="85" t="str">
        <f>'[1]№28 Смета затрат'!C51</f>
        <v>прочие услуги сторонных организаций (без перевозки грузов)</v>
      </c>
      <c r="D64" s="110">
        <v>0</v>
      </c>
      <c r="E64" s="111">
        <f t="shared" si="1"/>
        <v>0</v>
      </c>
      <c r="F64" s="53">
        <f>[1]Фин.результат!F71</f>
        <v>48.548234859999994</v>
      </c>
      <c r="G64" s="54">
        <f t="shared" si="2"/>
        <v>3.4642791546994243E-4</v>
      </c>
      <c r="H64" s="86">
        <f>I64-K64</f>
        <v>0</v>
      </c>
      <c r="I64" s="97">
        <f>'[1]№28 Смета затрат'!E51</f>
        <v>78.350000000000009</v>
      </c>
      <c r="J64" s="54">
        <f t="shared" si="3"/>
        <v>2.7583749792229467E-4</v>
      </c>
      <c r="K64" s="53">
        <f t="shared" si="30"/>
        <v>78.349999999999994</v>
      </c>
      <c r="L64" s="56"/>
      <c r="M64" s="66"/>
      <c r="N64" s="66"/>
      <c r="O64" s="66"/>
      <c r="P64" s="66"/>
      <c r="Q64" s="66">
        <v>0</v>
      </c>
      <c r="R64" s="66">
        <v>0</v>
      </c>
      <c r="S64" s="66">
        <v>0</v>
      </c>
      <c r="T64" s="66">
        <v>0</v>
      </c>
      <c r="U64" s="66">
        <v>0</v>
      </c>
      <c r="V64" s="66">
        <f>'[1]Отдел ТБ'!R16</f>
        <v>78.349999999999994</v>
      </c>
      <c r="W64" s="66">
        <v>0</v>
      </c>
      <c r="X64" s="66">
        <v>0</v>
      </c>
      <c r="Y64" s="66">
        <v>0</v>
      </c>
      <c r="Z64" s="66">
        <v>0</v>
      </c>
      <c r="AA64" s="66">
        <v>0</v>
      </c>
      <c r="AB64" s="66">
        <v>0</v>
      </c>
    </row>
    <row r="65" spans="2:28" ht="15.75" customHeight="1" outlineLevel="1" x14ac:dyDescent="0.35">
      <c r="B65" s="49" t="s">
        <v>89</v>
      </c>
      <c r="C65" s="85" t="str">
        <f>'[1]№28 Смета затрат'!C52</f>
        <v>мед. Осмотр производственного персонала</v>
      </c>
      <c r="D65" s="110">
        <v>0</v>
      </c>
      <c r="E65" s="111">
        <f t="shared" si="1"/>
        <v>0</v>
      </c>
      <c r="F65" s="53">
        <f>[1]Фин.результат!F72</f>
        <v>0</v>
      </c>
      <c r="G65" s="54">
        <f t="shared" si="2"/>
        <v>0</v>
      </c>
      <c r="H65" s="86">
        <f>I65-K65</f>
        <v>0</v>
      </c>
      <c r="I65" s="97">
        <f>'[1]№28 Смета затрат'!E52</f>
        <v>19.100000000000001</v>
      </c>
      <c r="J65" s="54">
        <f t="shared" si="3"/>
        <v>6.7243091388842735E-5</v>
      </c>
      <c r="K65" s="53">
        <f t="shared" si="30"/>
        <v>19.100000000000001</v>
      </c>
      <c r="L65" s="56">
        <f>'[1]мед осмотр'!Q14/10^6</f>
        <v>6.6</v>
      </c>
      <c r="M65" s="56">
        <f>'[1]мед осмотр'!Q15/10^6</f>
        <v>8.3000000000000007</v>
      </c>
      <c r="N65" s="66">
        <f>'[1]мед осмотр'!Q16/10^6</f>
        <v>2.9</v>
      </c>
      <c r="O65" s="66">
        <v>0</v>
      </c>
      <c r="P65" s="66">
        <f>'[1]мед осмотр'!Q18/10^6</f>
        <v>1.3</v>
      </c>
      <c r="Q65" s="66">
        <v>0</v>
      </c>
      <c r="R65" s="66">
        <v>0</v>
      </c>
      <c r="S65" s="66">
        <v>0</v>
      </c>
      <c r="T65" s="66">
        <v>0</v>
      </c>
      <c r="U65" s="66">
        <v>0</v>
      </c>
      <c r="V65" s="66">
        <v>0</v>
      </c>
      <c r="W65" s="66">
        <v>0</v>
      </c>
      <c r="X65" s="66">
        <v>0</v>
      </c>
      <c r="Y65" s="66">
        <v>0</v>
      </c>
      <c r="Z65" s="66">
        <v>0</v>
      </c>
      <c r="AA65" s="66">
        <v>0</v>
      </c>
      <c r="AB65" s="66">
        <v>0</v>
      </c>
    </row>
    <row r="66" spans="2:28" ht="15.75" customHeight="1" x14ac:dyDescent="0.35">
      <c r="B66" s="57" t="s">
        <v>90</v>
      </c>
      <c r="C66" s="80" t="str">
        <f>'[1]№28 Смета затрат'!C53</f>
        <v>Командировочные расходы производственного персонала, в т.ч.</v>
      </c>
      <c r="D66" s="59">
        <f>SUM(D67,D68)</f>
        <v>2.2999999999999998</v>
      </c>
      <c r="E66" s="113">
        <f t="shared" si="1"/>
        <v>1.4610092273150333E-5</v>
      </c>
      <c r="F66" s="59">
        <f>SUM(F67,F68)</f>
        <v>5.0579999999999998</v>
      </c>
      <c r="G66" s="61">
        <f t="shared" si="2"/>
        <v>3.6092607723018846E-5</v>
      </c>
      <c r="H66" s="81">
        <f t="shared" ref="H66:AB66" si="31">SUM(H67,H68)</f>
        <v>0</v>
      </c>
      <c r="I66" s="59">
        <f t="shared" si="31"/>
        <v>270.60000000000002</v>
      </c>
      <c r="J66" s="61">
        <f t="shared" si="3"/>
        <v>9.5266913768695522E-4</v>
      </c>
      <c r="K66" s="59">
        <f t="shared" si="31"/>
        <v>270.60000000000002</v>
      </c>
      <c r="L66" s="62">
        <f t="shared" si="31"/>
        <v>0</v>
      </c>
      <c r="M66" s="62">
        <f t="shared" si="31"/>
        <v>0</v>
      </c>
      <c r="N66" s="62">
        <f t="shared" si="31"/>
        <v>0</v>
      </c>
      <c r="O66" s="62">
        <f t="shared" si="31"/>
        <v>0</v>
      </c>
      <c r="P66" s="62">
        <f t="shared" si="31"/>
        <v>0</v>
      </c>
      <c r="Q66" s="62">
        <f t="shared" si="31"/>
        <v>0</v>
      </c>
      <c r="R66" s="62">
        <f t="shared" si="31"/>
        <v>0</v>
      </c>
      <c r="S66" s="62">
        <f t="shared" si="31"/>
        <v>0</v>
      </c>
      <c r="T66" s="62">
        <f t="shared" si="31"/>
        <v>0</v>
      </c>
      <c r="U66" s="62">
        <f t="shared" si="31"/>
        <v>270.60000000000002</v>
      </c>
      <c r="V66" s="62">
        <f t="shared" si="31"/>
        <v>0</v>
      </c>
      <c r="W66" s="62">
        <f t="shared" si="31"/>
        <v>0</v>
      </c>
      <c r="X66" s="62">
        <f t="shared" si="31"/>
        <v>0</v>
      </c>
      <c r="Y66" s="62">
        <f t="shared" si="31"/>
        <v>0</v>
      </c>
      <c r="Z66" s="62">
        <f t="shared" si="31"/>
        <v>0</v>
      </c>
      <c r="AA66" s="62">
        <f t="shared" si="31"/>
        <v>0</v>
      </c>
      <c r="AB66" s="62">
        <f t="shared" si="31"/>
        <v>0</v>
      </c>
    </row>
    <row r="67" spans="2:28" ht="15.75" customHeight="1" outlineLevel="1" x14ac:dyDescent="0.35">
      <c r="B67" s="49" t="s">
        <v>91</v>
      </c>
      <c r="C67" s="85" t="str">
        <f>'[1]№28 Смета затрат'!C54</f>
        <v>суточные</v>
      </c>
      <c r="D67" s="110">
        <v>2.2999999999999998</v>
      </c>
      <c r="E67" s="111">
        <f t="shared" si="1"/>
        <v>1.4610092273150333E-5</v>
      </c>
      <c r="F67" s="53">
        <f>[1]Фин.результат!F74</f>
        <v>0</v>
      </c>
      <c r="G67" s="54">
        <f t="shared" si="2"/>
        <v>0</v>
      </c>
      <c r="H67" s="86">
        <f>I67-K67</f>
        <v>0</v>
      </c>
      <c r="I67" s="97">
        <f>'[1]№28 Смета затрат'!E54</f>
        <v>0</v>
      </c>
      <c r="J67" s="54">
        <f t="shared" si="3"/>
        <v>0</v>
      </c>
      <c r="K67" s="53">
        <f t="shared" ref="K67:K69" si="32">SUM(L67:AB67)</f>
        <v>0</v>
      </c>
      <c r="L67" s="56">
        <v>0</v>
      </c>
      <c r="M67" s="56"/>
      <c r="N67" s="56"/>
      <c r="O67" s="56"/>
      <c r="P67" s="66">
        <v>0</v>
      </c>
      <c r="Q67" s="66">
        <v>0</v>
      </c>
      <c r="R67" s="66">
        <v>0</v>
      </c>
      <c r="S67" s="66">
        <v>0</v>
      </c>
      <c r="T67" s="66">
        <v>0</v>
      </c>
      <c r="U67" s="66">
        <v>0</v>
      </c>
      <c r="V67" s="66">
        <v>0</v>
      </c>
      <c r="W67" s="66">
        <v>0</v>
      </c>
      <c r="X67" s="66">
        <v>0</v>
      </c>
      <c r="Y67" s="66">
        <v>0</v>
      </c>
      <c r="Z67" s="66">
        <v>0</v>
      </c>
      <c r="AA67" s="66">
        <v>0</v>
      </c>
      <c r="AB67" s="66">
        <v>0</v>
      </c>
    </row>
    <row r="68" spans="2:28" ht="15.75" customHeight="1" outlineLevel="1" x14ac:dyDescent="0.35">
      <c r="B68" s="49" t="s">
        <v>92</v>
      </c>
      <c r="C68" s="85" t="str">
        <f>'[1]№28 Смета затрат'!C55</f>
        <v>прочие командировочные расходы</v>
      </c>
      <c r="D68" s="110">
        <v>0</v>
      </c>
      <c r="E68" s="111">
        <f t="shared" si="1"/>
        <v>0</v>
      </c>
      <c r="F68" s="53">
        <f>[1]Фин.результат!F75</f>
        <v>5.0579999999999998</v>
      </c>
      <c r="G68" s="54">
        <f t="shared" si="2"/>
        <v>3.6092607723018846E-5</v>
      </c>
      <c r="H68" s="86">
        <f>I68-K68</f>
        <v>0</v>
      </c>
      <c r="I68" s="97">
        <f>'[1]№28 Смета затрат'!E55</f>
        <v>270.60000000000002</v>
      </c>
      <c r="J68" s="54">
        <f t="shared" si="3"/>
        <v>9.5266913768695522E-4</v>
      </c>
      <c r="K68" s="53">
        <f t="shared" si="32"/>
        <v>270.60000000000002</v>
      </c>
      <c r="L68" s="56">
        <v>0</v>
      </c>
      <c r="M68" s="56"/>
      <c r="N68" s="56"/>
      <c r="O68" s="56"/>
      <c r="P68" s="66">
        <v>0</v>
      </c>
      <c r="Q68" s="66">
        <v>0</v>
      </c>
      <c r="R68" s="66">
        <v>0</v>
      </c>
      <c r="S68" s="66">
        <v>0</v>
      </c>
      <c r="T68" s="66">
        <v>0</v>
      </c>
      <c r="U68" s="66">
        <f>'[1]Отдел Технологии'!C30</f>
        <v>270.60000000000002</v>
      </c>
      <c r="V68" s="66">
        <v>0</v>
      </c>
      <c r="W68" s="66">
        <v>0</v>
      </c>
      <c r="X68" s="66">
        <v>0</v>
      </c>
      <c r="Y68" s="66">
        <v>0</v>
      </c>
      <c r="Z68" s="66">
        <v>0</v>
      </c>
      <c r="AA68" s="66">
        <v>0</v>
      </c>
      <c r="AB68" s="66">
        <v>0</v>
      </c>
    </row>
    <row r="69" spans="2:28" ht="15.75" customHeight="1" x14ac:dyDescent="0.35">
      <c r="B69" s="57" t="s">
        <v>93</v>
      </c>
      <c r="C69" s="80" t="str">
        <f>'[1]№28 Смета затрат'!C56</f>
        <v>Прочие затраты производственного характера</v>
      </c>
      <c r="D69" s="114">
        <v>0</v>
      </c>
      <c r="E69" s="113">
        <f t="shared" si="1"/>
        <v>0</v>
      </c>
      <c r="F69" s="59">
        <f>[1]Фин.результат!F76</f>
        <v>1351.1130000000001</v>
      </c>
      <c r="G69" s="61">
        <f t="shared" si="2"/>
        <v>9.6412003753402857E-3</v>
      </c>
      <c r="H69" s="81">
        <f ca="1">I69-K69</f>
        <v>0</v>
      </c>
      <c r="I69" s="59">
        <f>'[1]№28 Смета затрат'!E56</f>
        <v>2840.4404981251587</v>
      </c>
      <c r="J69" s="61">
        <f t="shared" si="3"/>
        <v>0.01</v>
      </c>
      <c r="K69" s="59">
        <f t="shared" ca="1" si="32"/>
        <v>2840.4404981251587</v>
      </c>
      <c r="L69" s="62">
        <f ca="1">('[1]№29 Прибыль-убыток'!$F$7*1%)*L4</f>
        <v>2154.3898314577464</v>
      </c>
      <c r="M69" s="62">
        <f ca="1">('[1]№29 Прибыль-убыток'!$F$7*1%)*M4</f>
        <v>142.60166403908656</v>
      </c>
      <c r="N69" s="62">
        <f ca="1">('[1]№29 Прибыль-убыток'!$F$7*1%)*N4</f>
        <v>64.131716644745765</v>
      </c>
      <c r="O69" s="62">
        <f ca="1">('[1]№29 Прибыль-убыток'!$F$7*1%)*O4</f>
        <v>10.349075302147234</v>
      </c>
      <c r="P69" s="62">
        <f ca="1">('[1]№29 Прибыль-убыток'!$F$7*1%)*P4</f>
        <v>0</v>
      </c>
      <c r="Q69" s="62">
        <f ca="1">('[1]№29 Прибыль-убыток'!$F$7*1%)*Q4</f>
        <v>0</v>
      </c>
      <c r="R69" s="62">
        <f ca="1">('[1]№29 Прибыль-убыток'!$F$7*1%)*R4</f>
        <v>0</v>
      </c>
      <c r="S69" s="62">
        <f ca="1">('[1]№29 Прибыль-убыток'!$F$7*1%)*S4</f>
        <v>0</v>
      </c>
      <c r="T69" s="62">
        <f ca="1">('[1]№29 Прибыль-убыток'!$F$7*1%)*T4</f>
        <v>0</v>
      </c>
      <c r="U69" s="62">
        <f ca="1">('[1]№29 Прибыль-убыток'!$F$7*1%)*U4</f>
        <v>0</v>
      </c>
      <c r="V69" s="62">
        <f ca="1">('[1]№29 Прибыль-убыток'!$F$7*1%)*V4</f>
        <v>0</v>
      </c>
      <c r="W69" s="62">
        <f ca="1">('[1]№29 Прибыль-убыток'!$F$7*1%)*W4</f>
        <v>0</v>
      </c>
      <c r="X69" s="62">
        <f ca="1">('[1]№29 Прибыль-убыток'!$F$7*1%)*X4</f>
        <v>0</v>
      </c>
      <c r="Y69" s="62">
        <f ca="1">('[1]№29 Прибыль-убыток'!$F$7*1%)*Y4</f>
        <v>0</v>
      </c>
      <c r="Z69" s="62">
        <f ca="1">('[1]№29 Прибыль-убыток'!$F$7*1%)*Z4</f>
        <v>0</v>
      </c>
      <c r="AA69" s="62">
        <f ca="1">('[1]№29 Прибыль-убыток'!$F$7*1%)*AA4</f>
        <v>0</v>
      </c>
      <c r="AB69" s="62">
        <f ca="1">('[1]№29 Прибыль-убыток'!$F$7*1%)*AB4</f>
        <v>468.96821068143259</v>
      </c>
    </row>
    <row r="70" spans="2:28" ht="46.25" customHeight="1" thickBot="1" x14ac:dyDescent="0.4">
      <c r="B70" s="115" t="s">
        <v>94</v>
      </c>
      <c r="C70" s="116" t="s">
        <v>95</v>
      </c>
      <c r="D70" s="117">
        <f>D71+D72+D73</f>
        <v>1986.27</v>
      </c>
      <c r="E70" s="118">
        <f t="shared" si="1"/>
        <v>1.2617212164952311E-2</v>
      </c>
      <c r="F70" s="117">
        <f>F71+F72+F73</f>
        <v>2386.4059999999999</v>
      </c>
      <c r="G70" s="118">
        <f t="shared" si="2"/>
        <v>1.7028789170790534E-2</v>
      </c>
      <c r="H70" s="119">
        <f>I70-K70</f>
        <v>0</v>
      </c>
      <c r="I70" s="117">
        <f>I71+I72+I73</f>
        <v>9077.9208840497995</v>
      </c>
      <c r="J70" s="118">
        <f t="shared" si="3"/>
        <v>3.1959553069468308E-2</v>
      </c>
      <c r="K70" s="117">
        <f>K71+K72+K73</f>
        <v>9077.9208840498013</v>
      </c>
      <c r="L70" s="119">
        <f t="shared" ref="L70:AB70" si="33">L71+L72+L73</f>
        <v>0</v>
      </c>
      <c r="M70" s="119">
        <f t="shared" si="33"/>
        <v>0</v>
      </c>
      <c r="N70" s="119">
        <f t="shared" si="33"/>
        <v>0</v>
      </c>
      <c r="O70" s="119">
        <f t="shared" si="33"/>
        <v>0</v>
      </c>
      <c r="P70" s="119">
        <f t="shared" si="33"/>
        <v>0</v>
      </c>
      <c r="Q70" s="119">
        <f t="shared" si="33"/>
        <v>0</v>
      </c>
      <c r="R70" s="119">
        <f t="shared" si="33"/>
        <v>0</v>
      </c>
      <c r="S70" s="119">
        <f t="shared" si="33"/>
        <v>0</v>
      </c>
      <c r="T70" s="119">
        <f t="shared" si="33"/>
        <v>0</v>
      </c>
      <c r="U70" s="119">
        <f t="shared" si="33"/>
        <v>0</v>
      </c>
      <c r="V70" s="119">
        <f t="shared" si="33"/>
        <v>0</v>
      </c>
      <c r="W70" s="119">
        <f t="shared" si="33"/>
        <v>0</v>
      </c>
      <c r="X70" s="119">
        <f t="shared" si="33"/>
        <v>9077.9208840498013</v>
      </c>
      <c r="Y70" s="119">
        <f t="shared" si="33"/>
        <v>0</v>
      </c>
      <c r="Z70" s="119">
        <f t="shared" si="33"/>
        <v>0</v>
      </c>
      <c r="AA70" s="119">
        <f t="shared" si="33"/>
        <v>0</v>
      </c>
      <c r="AB70" s="119">
        <f t="shared" si="33"/>
        <v>0</v>
      </c>
    </row>
    <row r="71" spans="2:28" ht="15.75" customHeight="1" x14ac:dyDescent="0.35">
      <c r="B71" s="41"/>
      <c r="C71" s="120" t="s">
        <v>96</v>
      </c>
      <c r="D71" s="43">
        <f>1799.67</f>
        <v>1799.67</v>
      </c>
      <c r="E71" s="45">
        <f t="shared" si="1"/>
        <v>1.1431889026617594E-2</v>
      </c>
      <c r="F71" s="43">
        <v>1889</v>
      </c>
      <c r="G71" s="45">
        <f t="shared" si="2"/>
        <v>1.3479425857805972E-2</v>
      </c>
      <c r="H71" s="121">
        <f t="shared" ref="H71:H73" si="34">I71-K71</f>
        <v>0</v>
      </c>
      <c r="I71" s="43">
        <f>'[1]№28 Смета затрат'!E57</f>
        <v>8772.716638313299</v>
      </c>
      <c r="J71" s="45">
        <f t="shared" si="3"/>
        <v>3.0885056892069232E-2</v>
      </c>
      <c r="K71" s="43">
        <f t="shared" ref="K71:K73" si="35">SUM(L71:AB71)</f>
        <v>8772.7166383133008</v>
      </c>
      <c r="L71" s="121"/>
      <c r="M71" s="121"/>
      <c r="N71" s="121"/>
      <c r="O71" s="121"/>
      <c r="P71" s="121"/>
      <c r="Q71" s="121"/>
      <c r="R71" s="121"/>
      <c r="S71" s="121"/>
      <c r="T71" s="121"/>
      <c r="U71" s="121"/>
      <c r="V71" s="121"/>
      <c r="W71" s="121"/>
      <c r="X71" s="121">
        <f>('[1]№22 Амортизация'!G17+'[1]№22 Амортизация'!G41)/10^6</f>
        <v>8772.7166383133008</v>
      </c>
      <c r="Y71" s="121"/>
      <c r="Z71" s="121"/>
      <c r="AA71" s="121"/>
      <c r="AB71" s="121"/>
    </row>
    <row r="72" spans="2:28" ht="15.75" customHeight="1" x14ac:dyDescent="0.35">
      <c r="B72" s="57"/>
      <c r="C72" s="122" t="s">
        <v>97</v>
      </c>
      <c r="D72" s="59">
        <v>0</v>
      </c>
      <c r="E72" s="61">
        <f t="shared" si="1"/>
        <v>0</v>
      </c>
      <c r="F72" s="59">
        <v>247</v>
      </c>
      <c r="G72" s="61">
        <f t="shared" si="2"/>
        <v>1.7625294795543013E-3</v>
      </c>
      <c r="H72" s="81">
        <f t="shared" si="34"/>
        <v>0</v>
      </c>
      <c r="I72" s="59">
        <f>+'[1]№28 Смета затрат'!E68</f>
        <v>93.965880336000012</v>
      </c>
      <c r="J72" s="61">
        <f t="shared" si="3"/>
        <v>3.3081446486213134E-4</v>
      </c>
      <c r="K72" s="59">
        <f t="shared" si="35"/>
        <v>93.965880336000012</v>
      </c>
      <c r="L72" s="81"/>
      <c r="M72" s="81"/>
      <c r="N72" s="81"/>
      <c r="O72" s="81"/>
      <c r="P72" s="81"/>
      <c r="Q72" s="81"/>
      <c r="R72" s="81"/>
      <c r="S72" s="81"/>
      <c r="T72" s="81"/>
      <c r="U72" s="81"/>
      <c r="V72" s="81"/>
      <c r="W72" s="81"/>
      <c r="X72" s="81">
        <f>'[1]№22 Амортизация'!G31/10^6</f>
        <v>93.965880336000012</v>
      </c>
      <c r="Y72" s="81"/>
      <c r="Z72" s="81"/>
      <c r="AA72" s="81"/>
      <c r="AB72" s="81"/>
    </row>
    <row r="73" spans="2:28" ht="15.75" customHeight="1" thickBot="1" x14ac:dyDescent="0.4">
      <c r="B73" s="115"/>
      <c r="C73" s="116" t="s">
        <v>98</v>
      </c>
      <c r="D73" s="117">
        <v>186.6</v>
      </c>
      <c r="E73" s="118">
        <f t="shared" si="1"/>
        <v>1.1853231383347185E-3</v>
      </c>
      <c r="F73" s="117">
        <v>250.40600000000001</v>
      </c>
      <c r="G73" s="118">
        <f t="shared" si="2"/>
        <v>1.7868338334302606E-3</v>
      </c>
      <c r="H73" s="119">
        <f t="shared" si="34"/>
        <v>0</v>
      </c>
      <c r="I73" s="117">
        <f>'[1]№28 Смета затрат'!E101</f>
        <v>211.2383654004999</v>
      </c>
      <c r="J73" s="118">
        <f t="shared" si="3"/>
        <v>7.4368171253694074E-4</v>
      </c>
      <c r="K73" s="117">
        <f t="shared" si="35"/>
        <v>211.23836540050002</v>
      </c>
      <c r="L73" s="119"/>
      <c r="M73" s="119"/>
      <c r="N73" s="119"/>
      <c r="O73" s="119"/>
      <c r="P73" s="119"/>
      <c r="Q73" s="119"/>
      <c r="R73" s="119"/>
      <c r="S73" s="119"/>
      <c r="T73" s="119"/>
      <c r="U73" s="119"/>
      <c r="V73" s="119"/>
      <c r="W73" s="119"/>
      <c r="X73" s="119">
        <f>'[1]№22 Амортизация'!G24/10^6</f>
        <v>211.23836540050002</v>
      </c>
      <c r="Y73" s="119"/>
      <c r="Z73" s="119"/>
      <c r="AA73" s="119"/>
      <c r="AB73" s="119"/>
    </row>
    <row r="74" spans="2:28" ht="15.75" customHeight="1" thickBot="1" x14ac:dyDescent="0.4">
      <c r="B74" s="123" t="s">
        <v>99</v>
      </c>
      <c r="C74" s="37"/>
      <c r="D74" s="38">
        <f>SUM(D75,D99,D139)</f>
        <v>5091.8230000000003</v>
      </c>
      <c r="E74" s="39">
        <f t="shared" si="1"/>
        <v>3.2344349508064855E-2</v>
      </c>
      <c r="F74" s="38">
        <f>SUM(F75,F99,F139)</f>
        <v>5288.82</v>
      </c>
      <c r="G74" s="39">
        <f t="shared" si="2"/>
        <v>3.7739680818042021E-2</v>
      </c>
      <c r="H74" s="27">
        <f t="shared" ref="H74:AB74" si="36">SUM(H75,H99,H139)</f>
        <v>0</v>
      </c>
      <c r="I74" s="38">
        <f t="shared" si="36"/>
        <v>2443.3688159925168</v>
      </c>
      <c r="J74" s="39">
        <f t="shared" si="3"/>
        <v>8.6020770989755635E-3</v>
      </c>
      <c r="K74" s="38">
        <f t="shared" si="36"/>
        <v>2443.3688159925168</v>
      </c>
      <c r="L74" s="27">
        <f t="shared" si="36"/>
        <v>0</v>
      </c>
      <c r="M74" s="27">
        <f t="shared" si="36"/>
        <v>0</v>
      </c>
      <c r="N74" s="27">
        <f t="shared" si="36"/>
        <v>0</v>
      </c>
      <c r="O74" s="27">
        <f t="shared" si="36"/>
        <v>0</v>
      </c>
      <c r="P74" s="27">
        <f t="shared" si="36"/>
        <v>0</v>
      </c>
      <c r="Q74" s="27">
        <f t="shared" si="36"/>
        <v>20.571732480000001</v>
      </c>
      <c r="R74" s="27">
        <f t="shared" si="36"/>
        <v>454.78899999999999</v>
      </c>
      <c r="S74" s="27">
        <f t="shared" si="36"/>
        <v>0</v>
      </c>
      <c r="T74" s="27">
        <f t="shared" si="36"/>
        <v>0</v>
      </c>
      <c r="U74" s="27">
        <f t="shared" si="36"/>
        <v>20</v>
      </c>
      <c r="V74" s="27">
        <f t="shared" si="36"/>
        <v>0</v>
      </c>
      <c r="W74" s="27">
        <f t="shared" si="36"/>
        <v>98.4</v>
      </c>
      <c r="X74" s="27">
        <f t="shared" si="36"/>
        <v>1680.992083512517</v>
      </c>
      <c r="Y74" s="27">
        <f t="shared" si="36"/>
        <v>168.61600000000004</v>
      </c>
      <c r="Z74" s="27">
        <f t="shared" si="36"/>
        <v>0</v>
      </c>
      <c r="AA74" s="27">
        <f t="shared" si="36"/>
        <v>0</v>
      </c>
      <c r="AB74" s="27">
        <f t="shared" si="36"/>
        <v>0</v>
      </c>
    </row>
    <row r="75" spans="2:28" ht="15.75" customHeight="1" thickBot="1" x14ac:dyDescent="0.4">
      <c r="B75" s="124" t="s">
        <v>100</v>
      </c>
      <c r="C75" s="29"/>
      <c r="D75" s="38">
        <f>SUM(D76,D77,D78,D84,D85,D86,D87,D94,D98)</f>
        <v>51.651000000000003</v>
      </c>
      <c r="E75" s="39">
        <f t="shared" si="1"/>
        <v>3.280982069567339E-4</v>
      </c>
      <c r="F75" s="38">
        <f>SUM(F76,F77,F78,F84,F85,F86,F87,F94,F98)</f>
        <v>373.86599999999999</v>
      </c>
      <c r="G75" s="39">
        <f t="shared" si="2"/>
        <v>2.6678131433321797E-3</v>
      </c>
      <c r="H75" s="27">
        <f t="shared" ref="H75:AB75" si="37">SUM(H76,H77,H78,H84,H85,H86,H87,H94,H98)</f>
        <v>0</v>
      </c>
      <c r="I75" s="38">
        <f t="shared" si="37"/>
        <v>20.571732480000001</v>
      </c>
      <c r="J75" s="39">
        <f t="shared" si="3"/>
        <v>7.242444435494578E-5</v>
      </c>
      <c r="K75" s="38">
        <f t="shared" si="37"/>
        <v>20.571732480000001</v>
      </c>
      <c r="L75" s="27">
        <f t="shared" si="37"/>
        <v>0</v>
      </c>
      <c r="M75" s="27">
        <f t="shared" si="37"/>
        <v>0</v>
      </c>
      <c r="N75" s="27">
        <f t="shared" si="37"/>
        <v>0</v>
      </c>
      <c r="O75" s="27">
        <f t="shared" si="37"/>
        <v>0</v>
      </c>
      <c r="P75" s="27">
        <f t="shared" si="37"/>
        <v>0</v>
      </c>
      <c r="Q75" s="27">
        <f t="shared" si="37"/>
        <v>20.571732480000001</v>
      </c>
      <c r="R75" s="27">
        <f t="shared" si="37"/>
        <v>0</v>
      </c>
      <c r="S75" s="27">
        <f t="shared" si="37"/>
        <v>0</v>
      </c>
      <c r="T75" s="27">
        <f t="shared" si="37"/>
        <v>0</v>
      </c>
      <c r="U75" s="27">
        <f t="shared" si="37"/>
        <v>0</v>
      </c>
      <c r="V75" s="27">
        <f t="shared" si="37"/>
        <v>0</v>
      </c>
      <c r="W75" s="27">
        <f t="shared" si="37"/>
        <v>0</v>
      </c>
      <c r="X75" s="27">
        <f t="shared" si="37"/>
        <v>0</v>
      </c>
      <c r="Y75" s="27">
        <f t="shared" si="37"/>
        <v>0</v>
      </c>
      <c r="Z75" s="27">
        <f t="shared" si="37"/>
        <v>0</v>
      </c>
      <c r="AA75" s="27">
        <f t="shared" si="37"/>
        <v>0</v>
      </c>
      <c r="AB75" s="27">
        <f t="shared" si="37"/>
        <v>0</v>
      </c>
    </row>
    <row r="76" spans="2:28" ht="15.75" customHeight="1" x14ac:dyDescent="0.35">
      <c r="B76" s="41" t="s">
        <v>101</v>
      </c>
      <c r="C76" s="125" t="str">
        <f>'[1]№28 Смета затрат'!C60</f>
        <v>Расходы на перевозки товаров, а также штрафы, уплаченные за простой транспортных средств</v>
      </c>
      <c r="D76" s="126">
        <v>0</v>
      </c>
      <c r="E76" s="127">
        <f t="shared" ref="E76:E139" si="38">D76/$D$6</f>
        <v>0</v>
      </c>
      <c r="F76" s="43">
        <f>[1]Фин.результат!F80</f>
        <v>0</v>
      </c>
      <c r="G76" s="45">
        <f t="shared" ref="G76:G139" si="39">F76/$F$6</f>
        <v>0</v>
      </c>
      <c r="H76" s="121">
        <f t="shared" ref="H76:H98" si="40">I76-K76</f>
        <v>0</v>
      </c>
      <c r="I76" s="43">
        <f>'[1]№28 Смета затрат'!E60*1000</f>
        <v>0</v>
      </c>
      <c r="J76" s="45">
        <f t="shared" ref="J76:J139" si="41">I76/$I$6</f>
        <v>0</v>
      </c>
      <c r="K76" s="43">
        <f t="shared" ref="K76:K98" si="42">SUM(L76:AB76)</f>
        <v>0</v>
      </c>
      <c r="L76" s="128">
        <v>0</v>
      </c>
      <c r="M76" s="128"/>
      <c r="N76" s="129">
        <v>0</v>
      </c>
      <c r="O76" s="129">
        <v>0</v>
      </c>
      <c r="P76" s="129">
        <v>0</v>
      </c>
      <c r="Q76" s="129">
        <v>0</v>
      </c>
      <c r="R76" s="129">
        <v>0</v>
      </c>
      <c r="S76" s="129">
        <v>0</v>
      </c>
      <c r="T76" s="129">
        <v>0</v>
      </c>
      <c r="U76" s="129">
        <v>0</v>
      </c>
      <c r="V76" s="129">
        <v>0</v>
      </c>
      <c r="W76" s="129">
        <v>0</v>
      </c>
      <c r="X76" s="129">
        <v>0</v>
      </c>
      <c r="Y76" s="129">
        <v>0</v>
      </c>
      <c r="Z76" s="129">
        <v>0</v>
      </c>
      <c r="AA76" s="129">
        <v>0</v>
      </c>
      <c r="AB76" s="129">
        <v>0</v>
      </c>
    </row>
    <row r="77" spans="2:28" ht="15.75" customHeight="1" x14ac:dyDescent="0.35">
      <c r="B77" s="130">
        <v>13</v>
      </c>
      <c r="C77" s="80" t="str">
        <f>'[1]№28 Смета затрат'!C61</f>
        <v>Затраты по изучению рынков сбыта (затраты на маркетинг, рекламу)</v>
      </c>
      <c r="D77" s="114">
        <v>0</v>
      </c>
      <c r="E77" s="113">
        <f t="shared" si="38"/>
        <v>0</v>
      </c>
      <c r="F77" s="59">
        <f>[1]Фин.результат!F81</f>
        <v>9</v>
      </c>
      <c r="G77" s="61">
        <f t="shared" si="39"/>
        <v>6.4221721927079796E-5</v>
      </c>
      <c r="H77" s="81">
        <f t="shared" si="40"/>
        <v>0</v>
      </c>
      <c r="I77" s="59">
        <f>'[1]№28 Смета затрат'!E61</f>
        <v>18</v>
      </c>
      <c r="J77" s="61">
        <f t="shared" si="41"/>
        <v>6.3370452617757549E-5</v>
      </c>
      <c r="K77" s="59">
        <f t="shared" si="42"/>
        <v>18</v>
      </c>
      <c r="L77" s="129">
        <v>0</v>
      </c>
      <c r="M77" s="129"/>
      <c r="N77" s="129">
        <v>0</v>
      </c>
      <c r="O77" s="129">
        <v>0</v>
      </c>
      <c r="P77" s="129">
        <v>0</v>
      </c>
      <c r="Q77" s="129">
        <f>'[1]Отдел сбыта'!F15</f>
        <v>18</v>
      </c>
      <c r="R77" s="129">
        <v>0</v>
      </c>
      <c r="S77" s="129">
        <v>0</v>
      </c>
      <c r="T77" s="129">
        <v>0</v>
      </c>
      <c r="U77" s="129">
        <v>0</v>
      </c>
      <c r="V77" s="129">
        <v>0</v>
      </c>
      <c r="W77" s="129">
        <v>0</v>
      </c>
      <c r="X77" s="129">
        <v>0</v>
      </c>
      <c r="Y77" s="129">
        <v>0</v>
      </c>
      <c r="Z77" s="129">
        <v>0</v>
      </c>
      <c r="AA77" s="129">
        <v>0</v>
      </c>
      <c r="AB77" s="129">
        <v>0</v>
      </c>
    </row>
    <row r="78" spans="2:28" ht="15.75" hidden="1" customHeight="1" x14ac:dyDescent="0.35">
      <c r="B78" s="57" t="s">
        <v>102</v>
      </c>
      <c r="C78" s="80" t="str">
        <f>'[1]№28 Смета затрат'!C62</f>
        <v>Заработная плата с отчислениями, в т.ч.</v>
      </c>
      <c r="D78" s="59">
        <f>SUM(D80:D83)</f>
        <v>0</v>
      </c>
      <c r="E78" s="113">
        <f t="shared" si="38"/>
        <v>0</v>
      </c>
      <c r="F78" s="59">
        <f>SUM(F80:F83)</f>
        <v>0</v>
      </c>
      <c r="G78" s="61">
        <f t="shared" si="39"/>
        <v>0</v>
      </c>
      <c r="H78" s="81">
        <f t="shared" ref="H78:AB78" si="43">SUM(H80,H81,H82,H83)</f>
        <v>0</v>
      </c>
      <c r="I78" s="59">
        <f t="shared" si="43"/>
        <v>0</v>
      </c>
      <c r="J78" s="61">
        <f t="shared" si="41"/>
        <v>0</v>
      </c>
      <c r="K78" s="59">
        <f t="shared" si="42"/>
        <v>0</v>
      </c>
      <c r="L78" s="129">
        <f t="shared" si="43"/>
        <v>0</v>
      </c>
      <c r="M78" s="129">
        <f t="shared" si="43"/>
        <v>0</v>
      </c>
      <c r="N78" s="129">
        <f t="shared" si="43"/>
        <v>0</v>
      </c>
      <c r="O78" s="129">
        <f t="shared" si="43"/>
        <v>0</v>
      </c>
      <c r="P78" s="129">
        <f t="shared" si="43"/>
        <v>0</v>
      </c>
      <c r="Q78" s="129">
        <f t="shared" si="43"/>
        <v>0</v>
      </c>
      <c r="R78" s="129">
        <f t="shared" si="43"/>
        <v>0</v>
      </c>
      <c r="S78" s="129">
        <f t="shared" si="43"/>
        <v>0</v>
      </c>
      <c r="T78" s="129">
        <f t="shared" si="43"/>
        <v>0</v>
      </c>
      <c r="U78" s="129">
        <f t="shared" si="43"/>
        <v>0</v>
      </c>
      <c r="V78" s="129">
        <f t="shared" si="43"/>
        <v>0</v>
      </c>
      <c r="W78" s="129">
        <f t="shared" si="43"/>
        <v>0</v>
      </c>
      <c r="X78" s="129">
        <f t="shared" si="43"/>
        <v>0</v>
      </c>
      <c r="Y78" s="129">
        <f t="shared" si="43"/>
        <v>0</v>
      </c>
      <c r="Z78" s="129">
        <f t="shared" si="43"/>
        <v>0</v>
      </c>
      <c r="AA78" s="129">
        <f t="shared" si="43"/>
        <v>0</v>
      </c>
      <c r="AB78" s="129">
        <f t="shared" si="43"/>
        <v>0</v>
      </c>
    </row>
    <row r="79" spans="2:28" ht="15.75" hidden="1" customHeight="1" outlineLevel="1" x14ac:dyDescent="0.35">
      <c r="B79" s="49"/>
      <c r="C79" s="85" t="str">
        <f>'[1]№28 Смета затрат'!C63</f>
        <v>ЕСП</v>
      </c>
      <c r="D79" s="110"/>
      <c r="E79" s="111">
        <f t="shared" si="38"/>
        <v>0</v>
      </c>
      <c r="F79" s="53"/>
      <c r="G79" s="54">
        <f t="shared" si="39"/>
        <v>0</v>
      </c>
      <c r="H79" s="86">
        <f t="shared" si="40"/>
        <v>0</v>
      </c>
      <c r="I79" s="97"/>
      <c r="J79" s="54">
        <f t="shared" si="41"/>
        <v>0</v>
      </c>
      <c r="K79" s="53">
        <f t="shared" si="42"/>
        <v>0</v>
      </c>
      <c r="L79" s="56">
        <f t="shared" ref="L79:AB79" si="44">L78/1.22*12%</f>
        <v>0</v>
      </c>
      <c r="M79" s="56">
        <f t="shared" si="44"/>
        <v>0</v>
      </c>
      <c r="N79" s="56">
        <f t="shared" si="44"/>
        <v>0</v>
      </c>
      <c r="O79" s="56">
        <f t="shared" si="44"/>
        <v>0</v>
      </c>
      <c r="P79" s="56">
        <f t="shared" si="44"/>
        <v>0</v>
      </c>
      <c r="Q79" s="56"/>
      <c r="R79" s="56">
        <f t="shared" si="44"/>
        <v>0</v>
      </c>
      <c r="S79" s="56">
        <f t="shared" si="44"/>
        <v>0</v>
      </c>
      <c r="T79" s="56">
        <f t="shared" si="44"/>
        <v>0</v>
      </c>
      <c r="U79" s="56">
        <f t="shared" si="44"/>
        <v>0</v>
      </c>
      <c r="V79" s="56">
        <f t="shared" si="44"/>
        <v>0</v>
      </c>
      <c r="W79" s="56">
        <f t="shared" si="44"/>
        <v>0</v>
      </c>
      <c r="X79" s="56">
        <f t="shared" si="44"/>
        <v>0</v>
      </c>
      <c r="Y79" s="56">
        <f t="shared" si="44"/>
        <v>0</v>
      </c>
      <c r="Z79" s="56">
        <f t="shared" si="44"/>
        <v>0</v>
      </c>
      <c r="AA79" s="56">
        <f t="shared" si="44"/>
        <v>0</v>
      </c>
      <c r="AB79" s="56">
        <f t="shared" si="44"/>
        <v>0</v>
      </c>
    </row>
    <row r="80" spans="2:28" ht="15.75" hidden="1" customHeight="1" outlineLevel="1" x14ac:dyDescent="0.35">
      <c r="B80" s="49" t="s">
        <v>103</v>
      </c>
      <c r="C80" s="85" t="str">
        <f>'[1]№28 Смета затрат'!C64</f>
        <v>зарплата</v>
      </c>
      <c r="D80" s="110"/>
      <c r="E80" s="111">
        <f t="shared" si="38"/>
        <v>0</v>
      </c>
      <c r="F80" s="53"/>
      <c r="G80" s="54">
        <f t="shared" si="39"/>
        <v>0</v>
      </c>
      <c r="H80" s="86">
        <f t="shared" si="40"/>
        <v>0</v>
      </c>
      <c r="I80" s="97"/>
      <c r="J80" s="54">
        <f t="shared" si="41"/>
        <v>0</v>
      </c>
      <c r="K80" s="53">
        <f t="shared" si="42"/>
        <v>0</v>
      </c>
      <c r="L80" s="56">
        <v>0</v>
      </c>
      <c r="M80" s="56">
        <v>0</v>
      </c>
      <c r="N80" s="56">
        <v>0</v>
      </c>
      <c r="O80" s="56">
        <v>0</v>
      </c>
      <c r="P80" s="56">
        <v>0</v>
      </c>
      <c r="Q80" s="56"/>
      <c r="R80" s="56">
        <v>0</v>
      </c>
      <c r="S80" s="56">
        <v>0</v>
      </c>
      <c r="T80" s="56">
        <v>0</v>
      </c>
      <c r="U80" s="56">
        <v>0</v>
      </c>
      <c r="V80" s="56">
        <v>0</v>
      </c>
      <c r="W80" s="56">
        <v>0</v>
      </c>
      <c r="X80" s="56">
        <v>0</v>
      </c>
      <c r="Y80" s="56">
        <v>0</v>
      </c>
      <c r="Z80" s="56">
        <v>0</v>
      </c>
      <c r="AA80" s="56">
        <v>0</v>
      </c>
      <c r="AB80" s="56">
        <v>0</v>
      </c>
    </row>
    <row r="81" spans="2:28" ht="15.75" hidden="1" customHeight="1" outlineLevel="1" x14ac:dyDescent="0.35">
      <c r="B81" s="49" t="s">
        <v>104</v>
      </c>
      <c r="C81" s="85" t="str">
        <f>'[1]№28 Смета затрат'!C65</f>
        <v>доплаты к тарифным ставкам за работу сверхурочно</v>
      </c>
      <c r="D81" s="110"/>
      <c r="E81" s="111">
        <f t="shared" si="38"/>
        <v>0</v>
      </c>
      <c r="F81" s="53"/>
      <c r="G81" s="54">
        <f t="shared" si="39"/>
        <v>0</v>
      </c>
      <c r="H81" s="86">
        <f t="shared" si="40"/>
        <v>0</v>
      </c>
      <c r="I81" s="97"/>
      <c r="J81" s="54">
        <f t="shared" si="41"/>
        <v>0</v>
      </c>
      <c r="K81" s="53">
        <f t="shared" si="42"/>
        <v>0</v>
      </c>
      <c r="L81" s="56">
        <v>0</v>
      </c>
      <c r="M81" s="56">
        <v>0</v>
      </c>
      <c r="N81" s="56">
        <v>0</v>
      </c>
      <c r="O81" s="56">
        <v>0</v>
      </c>
      <c r="P81" s="56">
        <v>0</v>
      </c>
      <c r="Q81" s="56"/>
      <c r="R81" s="56">
        <v>0</v>
      </c>
      <c r="S81" s="56">
        <v>0</v>
      </c>
      <c r="T81" s="56">
        <v>0</v>
      </c>
      <c r="U81" s="56">
        <v>0</v>
      </c>
      <c r="V81" s="56">
        <v>0</v>
      </c>
      <c r="W81" s="56">
        <v>0</v>
      </c>
      <c r="X81" s="56">
        <v>0</v>
      </c>
      <c r="Y81" s="56">
        <v>0</v>
      </c>
      <c r="Z81" s="56">
        <v>0</v>
      </c>
      <c r="AA81" s="56">
        <v>0</v>
      </c>
      <c r="AB81" s="56">
        <v>0</v>
      </c>
    </row>
    <row r="82" spans="2:28" ht="15.75" hidden="1" customHeight="1" outlineLevel="1" x14ac:dyDescent="0.35">
      <c r="B82" s="49" t="s">
        <v>105</v>
      </c>
      <c r="C82" s="85" t="str">
        <f>'[1]№28 Смета затрат'!C66</f>
        <v>доплаты к тарифным ставкам за работу в ночное время</v>
      </c>
      <c r="D82" s="110"/>
      <c r="E82" s="111">
        <f t="shared" si="38"/>
        <v>0</v>
      </c>
      <c r="F82" s="53"/>
      <c r="G82" s="54">
        <f t="shared" si="39"/>
        <v>0</v>
      </c>
      <c r="H82" s="86">
        <f t="shared" si="40"/>
        <v>0</v>
      </c>
      <c r="I82" s="97"/>
      <c r="J82" s="54">
        <f t="shared" si="41"/>
        <v>0</v>
      </c>
      <c r="K82" s="53">
        <f t="shared" si="42"/>
        <v>0</v>
      </c>
      <c r="L82" s="56">
        <v>0</v>
      </c>
      <c r="M82" s="56">
        <v>0</v>
      </c>
      <c r="N82" s="56">
        <v>0</v>
      </c>
      <c r="O82" s="56">
        <v>0</v>
      </c>
      <c r="P82" s="56">
        <v>0</v>
      </c>
      <c r="Q82" s="56"/>
      <c r="R82" s="56">
        <v>0</v>
      </c>
      <c r="S82" s="56">
        <v>0</v>
      </c>
      <c r="T82" s="56">
        <v>0</v>
      </c>
      <c r="U82" s="56">
        <v>0</v>
      </c>
      <c r="V82" s="56">
        <v>0</v>
      </c>
      <c r="W82" s="56">
        <v>0</v>
      </c>
      <c r="X82" s="56">
        <v>0</v>
      </c>
      <c r="Y82" s="56">
        <v>0</v>
      </c>
      <c r="Z82" s="56">
        <v>0</v>
      </c>
      <c r="AA82" s="56">
        <v>0</v>
      </c>
      <c r="AB82" s="56">
        <v>0</v>
      </c>
    </row>
    <row r="83" spans="2:28" ht="15.75" hidden="1" customHeight="1" outlineLevel="1" x14ac:dyDescent="0.35">
      <c r="B83" s="49" t="s">
        <v>106</v>
      </c>
      <c r="C83" s="85" t="str">
        <f>'[1]№28 Смета затрат'!C67</f>
        <v>премия KPI</v>
      </c>
      <c r="D83" s="110"/>
      <c r="E83" s="111">
        <f t="shared" si="38"/>
        <v>0</v>
      </c>
      <c r="F83" s="53"/>
      <c r="G83" s="54">
        <f t="shared" si="39"/>
        <v>0</v>
      </c>
      <c r="H83" s="86">
        <f t="shared" si="40"/>
        <v>0</v>
      </c>
      <c r="I83" s="97"/>
      <c r="J83" s="54">
        <f t="shared" si="41"/>
        <v>0</v>
      </c>
      <c r="K83" s="53">
        <f t="shared" si="42"/>
        <v>0</v>
      </c>
      <c r="L83" s="56">
        <v>0</v>
      </c>
      <c r="M83" s="56">
        <v>0</v>
      </c>
      <c r="N83" s="56">
        <v>0</v>
      </c>
      <c r="O83" s="56">
        <v>0</v>
      </c>
      <c r="P83" s="56">
        <v>0</v>
      </c>
      <c r="Q83" s="56"/>
      <c r="R83" s="56">
        <v>0</v>
      </c>
      <c r="S83" s="56">
        <v>0</v>
      </c>
      <c r="T83" s="56">
        <v>0</v>
      </c>
      <c r="U83" s="56">
        <v>0</v>
      </c>
      <c r="V83" s="56">
        <v>0</v>
      </c>
      <c r="W83" s="56">
        <v>0</v>
      </c>
      <c r="X83" s="56">
        <v>0</v>
      </c>
      <c r="Y83" s="56">
        <v>0</v>
      </c>
      <c r="Z83" s="56">
        <v>0</v>
      </c>
      <c r="AA83" s="56">
        <v>0</v>
      </c>
      <c r="AB83" s="56">
        <v>0</v>
      </c>
    </row>
    <row r="84" spans="2:28" ht="15.75" hidden="1" customHeight="1" collapsed="1" x14ac:dyDescent="0.35">
      <c r="B84" s="57" t="s">
        <v>107</v>
      </c>
      <c r="C84" s="58" t="str">
        <f>'[1]№28 Смета затрат'!C68</f>
        <v>Амортизация основных средств и нематериальных активов</v>
      </c>
      <c r="D84" s="109">
        <v>0</v>
      </c>
      <c r="E84" s="60">
        <f t="shared" si="38"/>
        <v>0</v>
      </c>
      <c r="F84" s="59">
        <f>[1]Фин.результат!F88</f>
        <v>246.86600000000001</v>
      </c>
      <c r="G84" s="61">
        <f t="shared" si="39"/>
        <v>1.761573289472276E-3</v>
      </c>
      <c r="H84" s="81">
        <f t="shared" si="40"/>
        <v>0</v>
      </c>
      <c r="I84" s="59">
        <v>0</v>
      </c>
      <c r="J84" s="61">
        <f t="shared" si="41"/>
        <v>0</v>
      </c>
      <c r="K84" s="59">
        <f t="shared" si="42"/>
        <v>0</v>
      </c>
      <c r="L84" s="129">
        <v>0</v>
      </c>
      <c r="M84" s="129"/>
      <c r="N84" s="129">
        <v>0</v>
      </c>
      <c r="O84" s="129">
        <v>0</v>
      </c>
      <c r="P84" s="129">
        <v>0</v>
      </c>
      <c r="Q84" s="129">
        <v>0</v>
      </c>
      <c r="R84" s="129">
        <v>0</v>
      </c>
      <c r="S84" s="129">
        <v>0</v>
      </c>
      <c r="T84" s="129">
        <v>0</v>
      </c>
      <c r="U84" s="129">
        <v>0</v>
      </c>
      <c r="V84" s="129">
        <v>0</v>
      </c>
      <c r="W84" s="129">
        <v>0</v>
      </c>
      <c r="X84" s="129">
        <v>0</v>
      </c>
      <c r="Y84" s="129">
        <v>0</v>
      </c>
      <c r="Z84" s="129">
        <v>0</v>
      </c>
      <c r="AA84" s="129">
        <v>0</v>
      </c>
      <c r="AB84" s="129">
        <v>0</v>
      </c>
    </row>
    <row r="85" spans="2:28" ht="15.75" customHeight="1" x14ac:dyDescent="0.35">
      <c r="B85" s="57" t="s">
        <v>108</v>
      </c>
      <c r="C85" s="80" t="str">
        <f>'[1]№28 Смета затрат'!C69</f>
        <v>Расходы на аренду/обслуживание зданий и сооруженией для торговых нужд</v>
      </c>
      <c r="D85" s="109">
        <v>0</v>
      </c>
      <c r="E85" s="60">
        <f t="shared" si="38"/>
        <v>0</v>
      </c>
      <c r="F85" s="59">
        <f>[1]Фин.результат!F89</f>
        <v>8</v>
      </c>
      <c r="G85" s="61">
        <f t="shared" si="39"/>
        <v>5.7085975046293156E-5</v>
      </c>
      <c r="H85" s="81">
        <f t="shared" si="40"/>
        <v>0</v>
      </c>
      <c r="I85" s="59">
        <f>'[1]№28 Смета затрат'!E69</f>
        <v>0</v>
      </c>
      <c r="J85" s="61">
        <f t="shared" si="41"/>
        <v>0</v>
      </c>
      <c r="K85" s="59">
        <f t="shared" si="42"/>
        <v>0</v>
      </c>
      <c r="L85" s="129">
        <v>0</v>
      </c>
      <c r="M85" s="129"/>
      <c r="N85" s="129">
        <v>0</v>
      </c>
      <c r="O85" s="129">
        <v>0</v>
      </c>
      <c r="P85" s="129">
        <v>0</v>
      </c>
      <c r="Q85" s="129">
        <f>'[1]Отдел сбыта'!F13</f>
        <v>0</v>
      </c>
      <c r="R85" s="129">
        <v>0</v>
      </c>
      <c r="S85" s="129">
        <v>0</v>
      </c>
      <c r="T85" s="129">
        <v>0</v>
      </c>
      <c r="U85" s="129">
        <v>0</v>
      </c>
      <c r="V85" s="129">
        <v>0</v>
      </c>
      <c r="W85" s="129">
        <v>0</v>
      </c>
      <c r="X85" s="129">
        <v>0</v>
      </c>
      <c r="Y85" s="129">
        <v>0</v>
      </c>
      <c r="Z85" s="129">
        <v>0</v>
      </c>
      <c r="AA85" s="129">
        <v>0</v>
      </c>
      <c r="AB85" s="129">
        <v>0</v>
      </c>
    </row>
    <row r="86" spans="2:28" ht="15.75" customHeight="1" x14ac:dyDescent="0.35">
      <c r="B86" s="57" t="s">
        <v>109</v>
      </c>
      <c r="C86" s="58" t="str">
        <f>'[1]№28 Смета затрат'!C70</f>
        <v>Расходы на хранение, подработку и подсортировку товаров</v>
      </c>
      <c r="D86" s="109">
        <v>0</v>
      </c>
      <c r="E86" s="60">
        <f t="shared" si="38"/>
        <v>0</v>
      </c>
      <c r="F86" s="59">
        <f>[1]Фин.результат!F90</f>
        <v>0</v>
      </c>
      <c r="G86" s="61">
        <f t="shared" si="39"/>
        <v>0</v>
      </c>
      <c r="H86" s="81">
        <f t="shared" si="40"/>
        <v>0</v>
      </c>
      <c r="I86" s="59">
        <f>'[1]№28 Смета затрат'!E70*1000</f>
        <v>0</v>
      </c>
      <c r="J86" s="61">
        <f t="shared" si="41"/>
        <v>0</v>
      </c>
      <c r="K86" s="59">
        <f t="shared" si="42"/>
        <v>0</v>
      </c>
      <c r="L86" s="129">
        <v>0</v>
      </c>
      <c r="M86" s="129"/>
      <c r="N86" s="129">
        <v>0</v>
      </c>
      <c r="O86" s="129">
        <v>0</v>
      </c>
      <c r="P86" s="129">
        <v>0</v>
      </c>
      <c r="Q86" s="129">
        <v>0</v>
      </c>
      <c r="R86" s="129">
        <v>0</v>
      </c>
      <c r="S86" s="129">
        <v>0</v>
      </c>
      <c r="T86" s="129">
        <v>0</v>
      </c>
      <c r="U86" s="129">
        <v>0</v>
      </c>
      <c r="V86" s="129">
        <v>0</v>
      </c>
      <c r="W86" s="129">
        <v>0</v>
      </c>
      <c r="X86" s="129">
        <v>0</v>
      </c>
      <c r="Y86" s="129">
        <v>0</v>
      </c>
      <c r="Z86" s="129">
        <v>0</v>
      </c>
      <c r="AA86" s="129">
        <v>0</v>
      </c>
      <c r="AB86" s="129">
        <v>0</v>
      </c>
    </row>
    <row r="87" spans="2:28" ht="15.75" hidden="1" customHeight="1" x14ac:dyDescent="0.35">
      <c r="B87" s="57" t="s">
        <v>110</v>
      </c>
      <c r="C87" s="58" t="str">
        <f>'[1]№28 Смета затрат'!C71</f>
        <v>Коммунальные и энергетические расходы, в т.ч.</v>
      </c>
      <c r="D87" s="59">
        <f>SUM(D88:D93)</f>
        <v>0</v>
      </c>
      <c r="E87" s="60">
        <f t="shared" si="38"/>
        <v>0</v>
      </c>
      <c r="F87" s="59">
        <f>SUM(F88:F93)</f>
        <v>0</v>
      </c>
      <c r="G87" s="61">
        <f t="shared" si="39"/>
        <v>0</v>
      </c>
      <c r="H87" s="81">
        <f t="shared" ref="H87:AB87" si="45">SUM(H88:H93)</f>
        <v>0</v>
      </c>
      <c r="I87" s="59">
        <f t="shared" si="45"/>
        <v>0</v>
      </c>
      <c r="J87" s="61">
        <f t="shared" si="41"/>
        <v>0</v>
      </c>
      <c r="K87" s="59">
        <f t="shared" si="42"/>
        <v>0</v>
      </c>
      <c r="L87" s="62">
        <f t="shared" si="45"/>
        <v>0</v>
      </c>
      <c r="M87" s="62">
        <f t="shared" si="45"/>
        <v>0</v>
      </c>
      <c r="N87" s="62">
        <f t="shared" si="45"/>
        <v>0</v>
      </c>
      <c r="O87" s="62">
        <f t="shared" si="45"/>
        <v>0</v>
      </c>
      <c r="P87" s="62">
        <f t="shared" si="45"/>
        <v>0</v>
      </c>
      <c r="Q87" s="62">
        <f t="shared" si="45"/>
        <v>0</v>
      </c>
      <c r="R87" s="62">
        <f t="shared" si="45"/>
        <v>0</v>
      </c>
      <c r="S87" s="62">
        <f t="shared" si="45"/>
        <v>0</v>
      </c>
      <c r="T87" s="62">
        <f t="shared" si="45"/>
        <v>0</v>
      </c>
      <c r="U87" s="62">
        <f t="shared" si="45"/>
        <v>0</v>
      </c>
      <c r="V87" s="62">
        <f t="shared" si="45"/>
        <v>0</v>
      </c>
      <c r="W87" s="62">
        <f t="shared" si="45"/>
        <v>0</v>
      </c>
      <c r="X87" s="62">
        <f t="shared" si="45"/>
        <v>0</v>
      </c>
      <c r="Y87" s="62">
        <f t="shared" si="45"/>
        <v>0</v>
      </c>
      <c r="Z87" s="62">
        <f t="shared" si="45"/>
        <v>0</v>
      </c>
      <c r="AA87" s="62">
        <f t="shared" si="45"/>
        <v>0</v>
      </c>
      <c r="AB87" s="62">
        <f t="shared" si="45"/>
        <v>0</v>
      </c>
    </row>
    <row r="88" spans="2:28" ht="15.75" hidden="1" customHeight="1" outlineLevel="1" x14ac:dyDescent="0.35">
      <c r="B88" s="49" t="s">
        <v>111</v>
      </c>
      <c r="C88" s="50" t="str">
        <f>'[1]№28 Смета затрат'!C72</f>
        <v>Электричество</v>
      </c>
      <c r="D88" s="51">
        <v>0</v>
      </c>
      <c r="E88" s="52">
        <f t="shared" si="38"/>
        <v>0</v>
      </c>
      <c r="F88" s="53">
        <f>[1]Фин.результат!F92</f>
        <v>0</v>
      </c>
      <c r="G88" s="54">
        <f t="shared" si="39"/>
        <v>0</v>
      </c>
      <c r="H88" s="86">
        <f t="shared" si="40"/>
        <v>0</v>
      </c>
      <c r="I88" s="97">
        <f>'[1]№28 Смета затрат'!E72*1000</f>
        <v>0</v>
      </c>
      <c r="J88" s="54">
        <f t="shared" si="41"/>
        <v>0</v>
      </c>
      <c r="K88" s="53">
        <f t="shared" si="42"/>
        <v>0</v>
      </c>
      <c r="L88" s="56">
        <v>0</v>
      </c>
      <c r="M88" s="56">
        <v>0</v>
      </c>
      <c r="N88" s="56">
        <v>0</v>
      </c>
      <c r="O88" s="56">
        <v>0</v>
      </c>
      <c r="P88" s="56">
        <v>0</v>
      </c>
      <c r="Q88" s="66">
        <v>0</v>
      </c>
      <c r="R88" s="56">
        <v>0</v>
      </c>
      <c r="S88" s="56">
        <v>0</v>
      </c>
      <c r="T88" s="56">
        <v>0</v>
      </c>
      <c r="U88" s="56">
        <v>0</v>
      </c>
      <c r="V88" s="56">
        <v>0</v>
      </c>
      <c r="W88" s="56">
        <v>0</v>
      </c>
      <c r="X88" s="56">
        <v>0</v>
      </c>
      <c r="Y88" s="56">
        <v>0</v>
      </c>
      <c r="Z88" s="56">
        <v>0</v>
      </c>
      <c r="AA88" s="56">
        <v>0</v>
      </c>
      <c r="AB88" s="56">
        <v>0</v>
      </c>
    </row>
    <row r="89" spans="2:28" ht="15.75" hidden="1" customHeight="1" outlineLevel="1" x14ac:dyDescent="0.35">
      <c r="B89" s="49" t="s">
        <v>112</v>
      </c>
      <c r="C89" s="50" t="str">
        <f>'[1]№28 Смета затрат'!C73</f>
        <v>Вода</v>
      </c>
      <c r="D89" s="51">
        <v>0</v>
      </c>
      <c r="E89" s="52">
        <f t="shared" si="38"/>
        <v>0</v>
      </c>
      <c r="F89" s="53">
        <f>[1]Фин.результат!F93</f>
        <v>0</v>
      </c>
      <c r="G89" s="54">
        <f t="shared" si="39"/>
        <v>0</v>
      </c>
      <c r="H89" s="86">
        <f t="shared" si="40"/>
        <v>0</v>
      </c>
      <c r="I89" s="97">
        <f>'[1]№28 Смета затрат'!E73*1000</f>
        <v>0</v>
      </c>
      <c r="J89" s="54">
        <f t="shared" si="41"/>
        <v>0</v>
      </c>
      <c r="K89" s="53">
        <f t="shared" si="42"/>
        <v>0</v>
      </c>
      <c r="L89" s="56">
        <v>0</v>
      </c>
      <c r="M89" s="56">
        <v>0</v>
      </c>
      <c r="N89" s="56">
        <v>0</v>
      </c>
      <c r="O89" s="56">
        <v>0</v>
      </c>
      <c r="P89" s="56">
        <v>0</v>
      </c>
      <c r="Q89" s="66">
        <v>0</v>
      </c>
      <c r="R89" s="56">
        <v>0</v>
      </c>
      <c r="S89" s="56">
        <v>0</v>
      </c>
      <c r="T89" s="56">
        <v>0</v>
      </c>
      <c r="U89" s="56">
        <v>0</v>
      </c>
      <c r="V89" s="56">
        <v>0</v>
      </c>
      <c r="W89" s="56">
        <v>0</v>
      </c>
      <c r="X89" s="56">
        <v>0</v>
      </c>
      <c r="Y89" s="56">
        <v>0</v>
      </c>
      <c r="Z89" s="56">
        <v>0</v>
      </c>
      <c r="AA89" s="56">
        <v>0</v>
      </c>
      <c r="AB89" s="56">
        <v>0</v>
      </c>
    </row>
    <row r="90" spans="2:28" ht="15.75" hidden="1" customHeight="1" outlineLevel="1" x14ac:dyDescent="0.35">
      <c r="B90" s="49" t="s">
        <v>113</v>
      </c>
      <c r="C90" s="50" t="str">
        <f>'[1]№28 Смета затрат'!C74</f>
        <v>Канализация</v>
      </c>
      <c r="D90" s="51">
        <v>0</v>
      </c>
      <c r="E90" s="52">
        <f t="shared" si="38"/>
        <v>0</v>
      </c>
      <c r="F90" s="53">
        <f>[1]Фин.результат!F94</f>
        <v>0</v>
      </c>
      <c r="G90" s="54">
        <f t="shared" si="39"/>
        <v>0</v>
      </c>
      <c r="H90" s="86">
        <f t="shared" si="40"/>
        <v>0</v>
      </c>
      <c r="I90" s="97">
        <f>'[1]№28 Смета затрат'!E74*1000</f>
        <v>0</v>
      </c>
      <c r="J90" s="54">
        <f t="shared" si="41"/>
        <v>0</v>
      </c>
      <c r="K90" s="53">
        <f t="shared" si="42"/>
        <v>0</v>
      </c>
      <c r="L90" s="56">
        <v>0</v>
      </c>
      <c r="M90" s="56">
        <v>0</v>
      </c>
      <c r="N90" s="56">
        <v>0</v>
      </c>
      <c r="O90" s="56">
        <v>0</v>
      </c>
      <c r="P90" s="56">
        <v>0</v>
      </c>
      <c r="Q90" s="66">
        <v>0</v>
      </c>
      <c r="R90" s="56">
        <v>0</v>
      </c>
      <c r="S90" s="56">
        <v>0</v>
      </c>
      <c r="T90" s="56">
        <v>0</v>
      </c>
      <c r="U90" s="56">
        <v>0</v>
      </c>
      <c r="V90" s="56">
        <v>0</v>
      </c>
      <c r="W90" s="56">
        <v>0</v>
      </c>
      <c r="X90" s="56">
        <v>0</v>
      </c>
      <c r="Y90" s="56">
        <v>0</v>
      </c>
      <c r="Z90" s="56">
        <v>0</v>
      </c>
      <c r="AA90" s="56">
        <v>0</v>
      </c>
      <c r="AB90" s="56">
        <v>0</v>
      </c>
    </row>
    <row r="91" spans="2:28" ht="15.75" hidden="1" customHeight="1" outlineLevel="1" x14ac:dyDescent="0.35">
      <c r="B91" s="49" t="s">
        <v>114</v>
      </c>
      <c r="C91" s="50" t="str">
        <f>'[1]№28 Смета затрат'!C75</f>
        <v>Газ</v>
      </c>
      <c r="D91" s="51">
        <v>0</v>
      </c>
      <c r="E91" s="52">
        <f t="shared" si="38"/>
        <v>0</v>
      </c>
      <c r="F91" s="53">
        <f>[1]Фин.результат!F95</f>
        <v>0</v>
      </c>
      <c r="G91" s="54">
        <f t="shared" si="39"/>
        <v>0</v>
      </c>
      <c r="H91" s="86">
        <f t="shared" si="40"/>
        <v>0</v>
      </c>
      <c r="I91" s="97">
        <f>'[1]№28 Смета затрат'!E75*1000</f>
        <v>0</v>
      </c>
      <c r="J91" s="54">
        <f t="shared" si="41"/>
        <v>0</v>
      </c>
      <c r="K91" s="53">
        <f t="shared" si="42"/>
        <v>0</v>
      </c>
      <c r="L91" s="56">
        <v>0</v>
      </c>
      <c r="M91" s="56">
        <v>0</v>
      </c>
      <c r="N91" s="56">
        <v>0</v>
      </c>
      <c r="O91" s="56">
        <v>0</v>
      </c>
      <c r="P91" s="56">
        <v>0</v>
      </c>
      <c r="Q91" s="66">
        <v>0</v>
      </c>
      <c r="R91" s="56">
        <v>0</v>
      </c>
      <c r="S91" s="56">
        <v>0</v>
      </c>
      <c r="T91" s="56">
        <v>0</v>
      </c>
      <c r="U91" s="56">
        <v>0</v>
      </c>
      <c r="V91" s="56">
        <v>0</v>
      </c>
      <c r="W91" s="56">
        <v>0</v>
      </c>
      <c r="X91" s="56">
        <v>0</v>
      </c>
      <c r="Y91" s="56">
        <v>0</v>
      </c>
      <c r="Z91" s="56">
        <v>0</v>
      </c>
      <c r="AA91" s="56">
        <v>0</v>
      </c>
      <c r="AB91" s="56">
        <v>0</v>
      </c>
    </row>
    <row r="92" spans="2:28" ht="15.75" hidden="1" customHeight="1" outlineLevel="1" x14ac:dyDescent="0.35">
      <c r="B92" s="49" t="s">
        <v>115</v>
      </c>
      <c r="C92" s="50" t="str">
        <f>'[1]№28 Смета затрат'!C76</f>
        <v>Бензин</v>
      </c>
      <c r="D92" s="51">
        <v>0</v>
      </c>
      <c r="E92" s="52">
        <f t="shared" si="38"/>
        <v>0</v>
      </c>
      <c r="F92" s="53">
        <f>[1]Фин.результат!F96</f>
        <v>0</v>
      </c>
      <c r="G92" s="54">
        <f t="shared" si="39"/>
        <v>0</v>
      </c>
      <c r="H92" s="86">
        <f t="shared" si="40"/>
        <v>0</v>
      </c>
      <c r="I92" s="97">
        <f>'[1]№28 Смета затрат'!E76*1000</f>
        <v>0</v>
      </c>
      <c r="J92" s="54">
        <f t="shared" si="41"/>
        <v>0</v>
      </c>
      <c r="K92" s="53">
        <f t="shared" si="42"/>
        <v>0</v>
      </c>
      <c r="L92" s="56">
        <v>0</v>
      </c>
      <c r="M92" s="56">
        <v>0</v>
      </c>
      <c r="N92" s="56">
        <v>0</v>
      </c>
      <c r="O92" s="56">
        <v>0</v>
      </c>
      <c r="P92" s="56">
        <v>0</v>
      </c>
      <c r="Q92" s="66">
        <v>0</v>
      </c>
      <c r="R92" s="56">
        <v>0</v>
      </c>
      <c r="S92" s="56">
        <v>0</v>
      </c>
      <c r="T92" s="56">
        <v>0</v>
      </c>
      <c r="U92" s="56">
        <v>0</v>
      </c>
      <c r="V92" s="56">
        <v>0</v>
      </c>
      <c r="W92" s="56">
        <v>0</v>
      </c>
      <c r="X92" s="56">
        <v>0</v>
      </c>
      <c r="Y92" s="56">
        <v>0</v>
      </c>
      <c r="Z92" s="56">
        <v>0</v>
      </c>
      <c r="AA92" s="56">
        <v>0</v>
      </c>
      <c r="AB92" s="56">
        <v>0</v>
      </c>
    </row>
    <row r="93" spans="2:28" ht="15.75" hidden="1" customHeight="1" outlineLevel="1" x14ac:dyDescent="0.35">
      <c r="B93" s="49" t="s">
        <v>116</v>
      </c>
      <c r="C93" s="50" t="str">
        <f>'[1]№28 Смета затрат'!C77</f>
        <v>Дизель</v>
      </c>
      <c r="D93" s="51"/>
      <c r="E93" s="52">
        <f t="shared" si="38"/>
        <v>0</v>
      </c>
      <c r="F93" s="53"/>
      <c r="G93" s="54">
        <f t="shared" si="39"/>
        <v>0</v>
      </c>
      <c r="H93" s="86">
        <f t="shared" si="40"/>
        <v>0</v>
      </c>
      <c r="I93" s="97">
        <v>0</v>
      </c>
      <c r="J93" s="54">
        <f t="shared" si="41"/>
        <v>0</v>
      </c>
      <c r="K93" s="53">
        <f t="shared" si="42"/>
        <v>0</v>
      </c>
      <c r="L93" s="56">
        <v>0</v>
      </c>
      <c r="M93" s="56">
        <v>0</v>
      </c>
      <c r="N93" s="56">
        <v>0</v>
      </c>
      <c r="O93" s="56">
        <v>0</v>
      </c>
      <c r="P93" s="56">
        <v>0</v>
      </c>
      <c r="Q93" s="66">
        <v>0</v>
      </c>
      <c r="R93" s="56">
        <v>0</v>
      </c>
      <c r="S93" s="56">
        <v>0</v>
      </c>
      <c r="T93" s="56">
        <v>0</v>
      </c>
      <c r="U93" s="56">
        <v>0</v>
      </c>
      <c r="V93" s="56">
        <v>0</v>
      </c>
      <c r="W93" s="56">
        <v>0</v>
      </c>
      <c r="X93" s="56">
        <v>0</v>
      </c>
      <c r="Y93" s="56">
        <v>0</v>
      </c>
      <c r="Z93" s="56">
        <v>0</v>
      </c>
      <c r="AA93" s="56">
        <v>0</v>
      </c>
      <c r="AB93" s="56">
        <v>0</v>
      </c>
    </row>
    <row r="94" spans="2:28" ht="15.75" customHeight="1" collapsed="1" x14ac:dyDescent="0.35">
      <c r="B94" s="57" t="s">
        <v>117</v>
      </c>
      <c r="C94" s="80" t="str">
        <f>'[1]№28 Смета затрат'!C78</f>
        <v>Другие расходы по реализации</v>
      </c>
      <c r="D94" s="59">
        <f>SUM(D95:D97)</f>
        <v>51.651000000000003</v>
      </c>
      <c r="E94" s="113">
        <f t="shared" si="38"/>
        <v>3.280982069567339E-4</v>
      </c>
      <c r="F94" s="59">
        <f>SUM(F95:F97)</f>
        <v>110</v>
      </c>
      <c r="G94" s="61">
        <f t="shared" si="39"/>
        <v>7.8493215688653091E-4</v>
      </c>
      <c r="H94" s="81">
        <f t="shared" ref="H94:AB94" si="46">SUM(H95,H96,H97)</f>
        <v>0</v>
      </c>
      <c r="I94" s="59">
        <f t="shared" si="46"/>
        <v>2.1</v>
      </c>
      <c r="J94" s="61">
        <f t="shared" si="41"/>
        <v>7.3932194720717142E-6</v>
      </c>
      <c r="K94" s="59">
        <f t="shared" si="42"/>
        <v>2.1</v>
      </c>
      <c r="L94" s="129">
        <f t="shared" si="46"/>
        <v>0</v>
      </c>
      <c r="M94" s="129">
        <f t="shared" si="46"/>
        <v>0</v>
      </c>
      <c r="N94" s="129">
        <f t="shared" si="46"/>
        <v>0</v>
      </c>
      <c r="O94" s="129">
        <f t="shared" si="46"/>
        <v>0</v>
      </c>
      <c r="P94" s="129">
        <f t="shared" si="46"/>
        <v>0</v>
      </c>
      <c r="Q94" s="129">
        <f t="shared" si="46"/>
        <v>2.1</v>
      </c>
      <c r="R94" s="129">
        <f t="shared" si="46"/>
        <v>0</v>
      </c>
      <c r="S94" s="129">
        <f t="shared" si="46"/>
        <v>0</v>
      </c>
      <c r="T94" s="129">
        <f t="shared" si="46"/>
        <v>0</v>
      </c>
      <c r="U94" s="129">
        <f t="shared" si="46"/>
        <v>0</v>
      </c>
      <c r="V94" s="129">
        <f t="shared" si="46"/>
        <v>0</v>
      </c>
      <c r="W94" s="129">
        <f t="shared" si="46"/>
        <v>0</v>
      </c>
      <c r="X94" s="129">
        <f t="shared" si="46"/>
        <v>0</v>
      </c>
      <c r="Y94" s="129">
        <f t="shared" si="46"/>
        <v>0</v>
      </c>
      <c r="Z94" s="129">
        <f t="shared" si="46"/>
        <v>0</v>
      </c>
      <c r="AA94" s="129">
        <f t="shared" si="46"/>
        <v>0</v>
      </c>
      <c r="AB94" s="129">
        <f t="shared" si="46"/>
        <v>0</v>
      </c>
    </row>
    <row r="95" spans="2:28" ht="15.75" customHeight="1" outlineLevel="1" x14ac:dyDescent="0.35">
      <c r="B95" s="49" t="s">
        <v>118</v>
      </c>
      <c r="C95" s="85" t="str">
        <f>'[1]№28 Смета затрат'!C79</f>
        <v>мед. Осмотр персонала сбыт</v>
      </c>
      <c r="D95" s="110">
        <v>0</v>
      </c>
      <c r="E95" s="111">
        <f t="shared" si="38"/>
        <v>0</v>
      </c>
      <c r="F95" s="53">
        <f>[1]Фин.результат!F99</f>
        <v>0</v>
      </c>
      <c r="G95" s="54">
        <f t="shared" si="39"/>
        <v>0</v>
      </c>
      <c r="H95" s="86">
        <f t="shared" si="40"/>
        <v>0</v>
      </c>
      <c r="I95" s="97">
        <f>'[1]№28 Смета затрат'!E79</f>
        <v>2.1</v>
      </c>
      <c r="J95" s="54">
        <f t="shared" si="41"/>
        <v>7.3932194720717142E-6</v>
      </c>
      <c r="K95" s="53">
        <f t="shared" si="42"/>
        <v>2.1</v>
      </c>
      <c r="L95" s="56"/>
      <c r="M95" s="66"/>
      <c r="N95" s="66"/>
      <c r="O95" s="66"/>
      <c r="P95" s="66"/>
      <c r="Q95" s="66">
        <f>'[1]мед осмотр'!Q20/10^6</f>
        <v>2.1</v>
      </c>
      <c r="R95" s="66"/>
      <c r="S95" s="66"/>
      <c r="T95" s="66"/>
      <c r="U95" s="66"/>
      <c r="V95" s="66"/>
      <c r="W95" s="66"/>
      <c r="X95" s="66"/>
      <c r="Y95" s="66"/>
      <c r="Z95" s="66"/>
      <c r="AA95" s="66"/>
      <c r="AB95" s="66"/>
    </row>
    <row r="96" spans="2:28" ht="15.75" customHeight="1" outlineLevel="1" x14ac:dyDescent="0.35">
      <c r="B96" s="49" t="s">
        <v>119</v>
      </c>
      <c r="C96" s="85" t="str">
        <f>'[1]№28 Смета затрат'!C80</f>
        <v>Страхования,экспертиза и СТ1</v>
      </c>
      <c r="D96" s="110">
        <v>0</v>
      </c>
      <c r="E96" s="111">
        <f t="shared" si="38"/>
        <v>0</v>
      </c>
      <c r="F96" s="53">
        <f>[1]Фин.результат!F100</f>
        <v>0</v>
      </c>
      <c r="G96" s="54">
        <f t="shared" si="39"/>
        <v>0</v>
      </c>
      <c r="H96" s="86">
        <f t="shared" si="40"/>
        <v>0</v>
      </c>
      <c r="I96" s="97">
        <f>'[1]№28 Смета затрат'!E80*1000</f>
        <v>0</v>
      </c>
      <c r="J96" s="54">
        <f t="shared" si="41"/>
        <v>0</v>
      </c>
      <c r="K96" s="53">
        <f t="shared" si="42"/>
        <v>0</v>
      </c>
      <c r="L96" s="56">
        <v>0</v>
      </c>
      <c r="M96" s="66">
        <v>0</v>
      </c>
      <c r="N96" s="66">
        <v>0</v>
      </c>
      <c r="O96" s="66">
        <v>0</v>
      </c>
      <c r="P96" s="66">
        <v>0</v>
      </c>
      <c r="Q96" s="66">
        <v>0</v>
      </c>
      <c r="R96" s="66">
        <v>0</v>
      </c>
      <c r="S96" s="66">
        <v>0</v>
      </c>
      <c r="T96" s="66">
        <v>0</v>
      </c>
      <c r="U96" s="66">
        <v>0</v>
      </c>
      <c r="V96" s="66">
        <v>0</v>
      </c>
      <c r="W96" s="66">
        <v>0</v>
      </c>
      <c r="X96" s="66">
        <v>0</v>
      </c>
      <c r="Y96" s="66">
        <v>0</v>
      </c>
      <c r="Z96" s="66">
        <v>0</v>
      </c>
      <c r="AA96" s="66">
        <v>0</v>
      </c>
      <c r="AB96" s="66">
        <v>0</v>
      </c>
    </row>
    <row r="97" spans="2:28" ht="15.75" customHeight="1" outlineLevel="1" x14ac:dyDescent="0.35">
      <c r="B97" s="49" t="s">
        <v>120</v>
      </c>
      <c r="C97" s="131" t="str">
        <f>'[1]№28 Смета затрат'!C81</f>
        <v>прочие</v>
      </c>
      <c r="D97" s="132">
        <v>51.651000000000003</v>
      </c>
      <c r="E97" s="133">
        <f t="shared" si="38"/>
        <v>3.280982069567339E-4</v>
      </c>
      <c r="F97" s="53">
        <f>[1]Фин.результат!F101</f>
        <v>110</v>
      </c>
      <c r="G97" s="134">
        <f t="shared" si="39"/>
        <v>7.8493215688653091E-4</v>
      </c>
      <c r="H97" s="135">
        <f t="shared" si="40"/>
        <v>0</v>
      </c>
      <c r="I97" s="136">
        <f>'[1]№28 Смета затрат'!E81*1000</f>
        <v>0</v>
      </c>
      <c r="J97" s="134">
        <f t="shared" si="41"/>
        <v>0</v>
      </c>
      <c r="K97" s="137">
        <f t="shared" si="42"/>
        <v>0</v>
      </c>
      <c r="L97" s="56">
        <v>0</v>
      </c>
      <c r="M97" s="66">
        <v>0</v>
      </c>
      <c r="N97" s="66">
        <v>0</v>
      </c>
      <c r="O97" s="66">
        <v>0</v>
      </c>
      <c r="P97" s="66">
        <v>0</v>
      </c>
      <c r="Q97" s="66">
        <v>0</v>
      </c>
      <c r="R97" s="66">
        <v>0</v>
      </c>
      <c r="S97" s="66">
        <v>0</v>
      </c>
      <c r="T97" s="66">
        <v>0</v>
      </c>
      <c r="U97" s="66">
        <v>0</v>
      </c>
      <c r="V97" s="66">
        <v>0</v>
      </c>
      <c r="W97" s="66">
        <v>0</v>
      </c>
      <c r="X97" s="66">
        <v>0</v>
      </c>
      <c r="Y97" s="66">
        <v>0</v>
      </c>
      <c r="Z97" s="66">
        <v>0</v>
      </c>
      <c r="AA97" s="66">
        <v>0</v>
      </c>
      <c r="AB97" s="66">
        <v>0</v>
      </c>
    </row>
    <row r="98" spans="2:28" ht="15.75" customHeight="1" thickBot="1" x14ac:dyDescent="0.4">
      <c r="B98" s="115" t="s">
        <v>121</v>
      </c>
      <c r="C98" s="138" t="str">
        <f>'[1]№28 Смета затрат'!C82</f>
        <v>Комиссионные вознаграждения от реализации автосервис Uz Auto Motors 2%</v>
      </c>
      <c r="D98" s="139"/>
      <c r="E98" s="140">
        <f t="shared" si="38"/>
        <v>0</v>
      </c>
      <c r="F98" s="117">
        <f>[1]Фин.результат!F102</f>
        <v>0</v>
      </c>
      <c r="G98" s="118">
        <f t="shared" si="39"/>
        <v>0</v>
      </c>
      <c r="H98" s="119">
        <f t="shared" si="40"/>
        <v>0</v>
      </c>
      <c r="I98" s="117">
        <f>'[1]№28 Смета затрат'!E82</f>
        <v>0.47173248000000007</v>
      </c>
      <c r="J98" s="118">
        <f t="shared" si="41"/>
        <v>1.6607722651165146E-6</v>
      </c>
      <c r="K98" s="117">
        <f t="shared" si="42"/>
        <v>0.47173248000000007</v>
      </c>
      <c r="L98" s="129">
        <v>0</v>
      </c>
      <c r="M98" s="141"/>
      <c r="N98" s="141"/>
      <c r="O98" s="141"/>
      <c r="P98" s="129">
        <v>0</v>
      </c>
      <c r="Q98" s="141">
        <f>'[1]Отдел сбыта'!F16</f>
        <v>0.47173248000000007</v>
      </c>
      <c r="R98" s="141">
        <v>0</v>
      </c>
      <c r="S98" s="141">
        <v>0</v>
      </c>
      <c r="T98" s="141">
        <v>0</v>
      </c>
      <c r="U98" s="141">
        <v>0</v>
      </c>
      <c r="V98" s="141">
        <v>0</v>
      </c>
      <c r="W98" s="141">
        <v>0</v>
      </c>
      <c r="X98" s="141">
        <v>0</v>
      </c>
      <c r="Y98" s="141">
        <v>0</v>
      </c>
      <c r="Z98" s="141">
        <v>0</v>
      </c>
      <c r="AA98" s="141">
        <v>0</v>
      </c>
      <c r="AB98" s="141">
        <v>0</v>
      </c>
    </row>
    <row r="99" spans="2:28" ht="33.75" customHeight="1" thickBot="1" x14ac:dyDescent="0.4">
      <c r="B99" s="123" t="s">
        <v>122</v>
      </c>
      <c r="C99" s="37"/>
      <c r="D99" s="38">
        <f>SUM(D100,D106,D107,D108,D109,D110,D117,D118,D119,D120,D121,D122,D123)</f>
        <v>3275.0140000000001</v>
      </c>
      <c r="E99" s="39">
        <f t="shared" si="38"/>
        <v>2.0803589885156161E-2</v>
      </c>
      <c r="F99" s="38">
        <f>SUM(F100,F106,F107,F108,F109,F110,F117,F118,F119,F120,F121,F122,F123)</f>
        <v>3009.136</v>
      </c>
      <c r="G99" s="39">
        <f t="shared" si="39"/>
        <v>2.1472432825862801E-2</v>
      </c>
      <c r="H99" s="27">
        <f t="shared" ref="H99:AB99" si="47">SUM(H100,H106,H107,H108,H109,H110,H117,H118,H119,H120,H121,H122,H123)</f>
        <v>0</v>
      </c>
      <c r="I99" s="38">
        <f t="shared" si="47"/>
        <v>2006.2870660725794</v>
      </c>
      <c r="J99" s="39">
        <f t="shared" si="41"/>
        <v>7.0632955254540108E-3</v>
      </c>
      <c r="K99" s="38">
        <f t="shared" si="47"/>
        <v>2006.2870660725794</v>
      </c>
      <c r="L99" s="27">
        <f t="shared" si="47"/>
        <v>0</v>
      </c>
      <c r="M99" s="27">
        <f t="shared" si="47"/>
        <v>0</v>
      </c>
      <c r="N99" s="27">
        <f t="shared" si="47"/>
        <v>0</v>
      </c>
      <c r="O99" s="27">
        <f t="shared" si="47"/>
        <v>0</v>
      </c>
      <c r="P99" s="27">
        <f t="shared" si="47"/>
        <v>0</v>
      </c>
      <c r="Q99" s="27">
        <f t="shared" si="47"/>
        <v>0</v>
      </c>
      <c r="R99" s="27">
        <f t="shared" si="47"/>
        <v>454.78899999999999</v>
      </c>
      <c r="S99" s="27">
        <f t="shared" si="47"/>
        <v>0</v>
      </c>
      <c r="T99" s="27">
        <f t="shared" si="47"/>
        <v>0</v>
      </c>
      <c r="U99" s="27">
        <f t="shared" si="47"/>
        <v>20</v>
      </c>
      <c r="V99" s="27">
        <f t="shared" si="47"/>
        <v>0</v>
      </c>
      <c r="W99" s="27">
        <f t="shared" si="47"/>
        <v>0</v>
      </c>
      <c r="X99" s="27">
        <f t="shared" si="47"/>
        <v>1362.8820660725794</v>
      </c>
      <c r="Y99" s="27">
        <f t="shared" si="47"/>
        <v>168.61600000000004</v>
      </c>
      <c r="Z99" s="27">
        <f t="shared" si="47"/>
        <v>0</v>
      </c>
      <c r="AA99" s="27">
        <f t="shared" si="47"/>
        <v>0</v>
      </c>
      <c r="AB99" s="27">
        <f t="shared" si="47"/>
        <v>0</v>
      </c>
    </row>
    <row r="100" spans="2:28" ht="15.75" hidden="1" customHeight="1" x14ac:dyDescent="0.35">
      <c r="B100" s="41" t="s">
        <v>123</v>
      </c>
      <c r="C100" s="42" t="str">
        <f>'[1]№28 Смета затрат'!C84</f>
        <v>Заработная плата с отчислениями, в т.ч.</v>
      </c>
      <c r="D100" s="43">
        <f>SUM(D102:D105)</f>
        <v>0</v>
      </c>
      <c r="E100" s="44">
        <f t="shared" si="38"/>
        <v>0</v>
      </c>
      <c r="F100" s="43">
        <f>SUM(F102:F105)</f>
        <v>0</v>
      </c>
      <c r="G100" s="45">
        <f t="shared" si="39"/>
        <v>0</v>
      </c>
      <c r="H100" s="121">
        <f t="shared" ref="H100:AB100" si="48">SUM(H102,H103,H104,H105)</f>
        <v>0</v>
      </c>
      <c r="I100" s="43">
        <f t="shared" si="48"/>
        <v>0</v>
      </c>
      <c r="J100" s="45">
        <f t="shared" si="41"/>
        <v>0</v>
      </c>
      <c r="K100" s="43">
        <f t="shared" si="48"/>
        <v>0</v>
      </c>
      <c r="L100" s="128">
        <f t="shared" si="48"/>
        <v>0</v>
      </c>
      <c r="M100" s="128">
        <f t="shared" si="48"/>
        <v>0</v>
      </c>
      <c r="N100" s="128">
        <f t="shared" si="48"/>
        <v>0</v>
      </c>
      <c r="O100" s="128">
        <f t="shared" si="48"/>
        <v>0</v>
      </c>
      <c r="P100" s="128">
        <f t="shared" si="48"/>
        <v>0</v>
      </c>
      <c r="Q100" s="128">
        <f t="shared" si="48"/>
        <v>0</v>
      </c>
      <c r="R100" s="128">
        <f t="shared" si="48"/>
        <v>0</v>
      </c>
      <c r="S100" s="128">
        <f t="shared" si="48"/>
        <v>0</v>
      </c>
      <c r="T100" s="128">
        <f t="shared" si="48"/>
        <v>0</v>
      </c>
      <c r="U100" s="128">
        <f t="shared" si="48"/>
        <v>0</v>
      </c>
      <c r="V100" s="128">
        <f t="shared" si="48"/>
        <v>0</v>
      </c>
      <c r="W100" s="128">
        <f t="shared" si="48"/>
        <v>0</v>
      </c>
      <c r="X100" s="128">
        <f t="shared" si="48"/>
        <v>0</v>
      </c>
      <c r="Y100" s="128">
        <f t="shared" si="48"/>
        <v>0</v>
      </c>
      <c r="Z100" s="128">
        <f t="shared" si="48"/>
        <v>0</v>
      </c>
      <c r="AA100" s="128">
        <f t="shared" si="48"/>
        <v>0</v>
      </c>
      <c r="AB100" s="128">
        <f t="shared" si="48"/>
        <v>0</v>
      </c>
    </row>
    <row r="101" spans="2:28" ht="15.75" hidden="1" customHeight="1" outlineLevel="1" x14ac:dyDescent="0.35">
      <c r="B101" s="49"/>
      <c r="C101" s="50" t="str">
        <f>'[1]№28 Смета затрат'!C85</f>
        <v>ЕСП</v>
      </c>
      <c r="D101" s="51"/>
      <c r="E101" s="52">
        <f t="shared" si="38"/>
        <v>0</v>
      </c>
      <c r="F101" s="53"/>
      <c r="G101" s="54">
        <f t="shared" si="39"/>
        <v>0</v>
      </c>
      <c r="H101" s="86">
        <f t="shared" ref="H101:H166" si="49">I101-K101</f>
        <v>0</v>
      </c>
      <c r="I101" s="97"/>
      <c r="J101" s="54">
        <f t="shared" si="41"/>
        <v>0</v>
      </c>
      <c r="K101" s="53">
        <f t="shared" ref="K101:K109" si="50">SUM(L101:AB101)</f>
        <v>0</v>
      </c>
      <c r="L101" s="56">
        <f t="shared" ref="L101:AB101" si="51">L100/1.22*12%</f>
        <v>0</v>
      </c>
      <c r="M101" s="56">
        <f t="shared" si="51"/>
        <v>0</v>
      </c>
      <c r="N101" s="56">
        <f t="shared" si="51"/>
        <v>0</v>
      </c>
      <c r="O101" s="56">
        <f t="shared" si="51"/>
        <v>0</v>
      </c>
      <c r="P101" s="56">
        <f t="shared" si="51"/>
        <v>0</v>
      </c>
      <c r="Q101" s="56">
        <f t="shared" si="51"/>
        <v>0</v>
      </c>
      <c r="R101" s="56">
        <f t="shared" si="51"/>
        <v>0</v>
      </c>
      <c r="S101" s="56">
        <f t="shared" si="51"/>
        <v>0</v>
      </c>
      <c r="T101" s="56">
        <f t="shared" si="51"/>
        <v>0</v>
      </c>
      <c r="U101" s="56">
        <f t="shared" si="51"/>
        <v>0</v>
      </c>
      <c r="V101" s="56">
        <f t="shared" si="51"/>
        <v>0</v>
      </c>
      <c r="W101" s="56">
        <f t="shared" si="51"/>
        <v>0</v>
      </c>
      <c r="X101" s="56">
        <f t="shared" si="51"/>
        <v>0</v>
      </c>
      <c r="Y101" s="56">
        <f t="shared" si="51"/>
        <v>0</v>
      </c>
      <c r="Z101" s="56">
        <f t="shared" si="51"/>
        <v>0</v>
      </c>
      <c r="AA101" s="56">
        <f t="shared" si="51"/>
        <v>0</v>
      </c>
      <c r="AB101" s="56">
        <f t="shared" si="51"/>
        <v>0</v>
      </c>
    </row>
    <row r="102" spans="2:28" ht="15.75" hidden="1" customHeight="1" outlineLevel="1" x14ac:dyDescent="0.35">
      <c r="B102" s="49" t="s">
        <v>124</v>
      </c>
      <c r="C102" s="50" t="str">
        <f>'[1]№28 Смета затрат'!C86</f>
        <v>зарплата</v>
      </c>
      <c r="D102" s="51"/>
      <c r="E102" s="52">
        <f t="shared" si="38"/>
        <v>0</v>
      </c>
      <c r="F102" s="53"/>
      <c r="G102" s="54">
        <f t="shared" si="39"/>
        <v>0</v>
      </c>
      <c r="H102" s="86">
        <f t="shared" si="49"/>
        <v>0</v>
      </c>
      <c r="I102" s="97"/>
      <c r="J102" s="54">
        <f t="shared" si="41"/>
        <v>0</v>
      </c>
      <c r="K102" s="53">
        <f t="shared" si="50"/>
        <v>0</v>
      </c>
      <c r="L102" s="56">
        <v>0</v>
      </c>
      <c r="M102" s="56">
        <v>0</v>
      </c>
      <c r="N102" s="56">
        <v>0</v>
      </c>
      <c r="O102" s="56">
        <v>0</v>
      </c>
      <c r="P102" s="56">
        <v>0</v>
      </c>
      <c r="Q102" s="56">
        <v>0</v>
      </c>
      <c r="R102" s="66">
        <v>0</v>
      </c>
      <c r="S102" s="66">
        <v>0</v>
      </c>
      <c r="T102" s="66">
        <v>0</v>
      </c>
      <c r="U102" s="66">
        <v>0</v>
      </c>
      <c r="V102" s="66">
        <v>0</v>
      </c>
      <c r="W102" s="66">
        <v>0</v>
      </c>
      <c r="X102" s="66">
        <v>0</v>
      </c>
      <c r="Y102" s="66">
        <v>0</v>
      </c>
      <c r="Z102" s="66">
        <v>0</v>
      </c>
      <c r="AA102" s="66">
        <v>0</v>
      </c>
      <c r="AB102" s="66">
        <v>0</v>
      </c>
    </row>
    <row r="103" spans="2:28" ht="15.75" hidden="1" customHeight="1" outlineLevel="1" x14ac:dyDescent="0.35">
      <c r="B103" s="49" t="s">
        <v>125</v>
      </c>
      <c r="C103" s="50" t="str">
        <f>'[1]№28 Смета затрат'!C87</f>
        <v>доплаты к тарифным ставкам за работу сверхурочно</v>
      </c>
      <c r="D103" s="51"/>
      <c r="E103" s="52">
        <f t="shared" si="38"/>
        <v>0</v>
      </c>
      <c r="F103" s="53"/>
      <c r="G103" s="54">
        <f t="shared" si="39"/>
        <v>0</v>
      </c>
      <c r="H103" s="86">
        <f t="shared" si="49"/>
        <v>0</v>
      </c>
      <c r="I103" s="97"/>
      <c r="J103" s="54">
        <f t="shared" si="41"/>
        <v>0</v>
      </c>
      <c r="K103" s="53">
        <f t="shared" si="50"/>
        <v>0</v>
      </c>
      <c r="L103" s="56">
        <v>0</v>
      </c>
      <c r="M103" s="56">
        <v>0</v>
      </c>
      <c r="N103" s="56">
        <v>0</v>
      </c>
      <c r="O103" s="56">
        <v>0</v>
      </c>
      <c r="P103" s="56">
        <v>0</v>
      </c>
      <c r="Q103" s="56">
        <v>0</v>
      </c>
      <c r="R103" s="66">
        <v>0</v>
      </c>
      <c r="S103" s="66">
        <v>0</v>
      </c>
      <c r="T103" s="66">
        <v>0</v>
      </c>
      <c r="U103" s="66">
        <v>0</v>
      </c>
      <c r="V103" s="66">
        <v>0</v>
      </c>
      <c r="W103" s="66">
        <v>0</v>
      </c>
      <c r="X103" s="66">
        <v>0</v>
      </c>
      <c r="Y103" s="66">
        <v>0</v>
      </c>
      <c r="Z103" s="66">
        <v>0</v>
      </c>
      <c r="AA103" s="66">
        <v>0</v>
      </c>
      <c r="AB103" s="66">
        <v>0</v>
      </c>
    </row>
    <row r="104" spans="2:28" ht="15.75" hidden="1" customHeight="1" outlineLevel="1" x14ac:dyDescent="0.35">
      <c r="B104" s="49" t="s">
        <v>126</v>
      </c>
      <c r="C104" s="50" t="str">
        <f>'[1]№28 Смета затрат'!C88</f>
        <v>доплаты к тарифным ставкам за работу в ночное время</v>
      </c>
      <c r="D104" s="51"/>
      <c r="E104" s="52">
        <f t="shared" si="38"/>
        <v>0</v>
      </c>
      <c r="F104" s="53"/>
      <c r="G104" s="54">
        <f t="shared" si="39"/>
        <v>0</v>
      </c>
      <c r="H104" s="86">
        <f t="shared" si="49"/>
        <v>0</v>
      </c>
      <c r="I104" s="97"/>
      <c r="J104" s="54">
        <f t="shared" si="41"/>
        <v>0</v>
      </c>
      <c r="K104" s="53">
        <f t="shared" si="50"/>
        <v>0</v>
      </c>
      <c r="L104" s="56">
        <v>0</v>
      </c>
      <c r="M104" s="56">
        <v>0</v>
      </c>
      <c r="N104" s="56">
        <v>0</v>
      </c>
      <c r="O104" s="56">
        <v>0</v>
      </c>
      <c r="P104" s="56">
        <v>0</v>
      </c>
      <c r="Q104" s="56">
        <v>0</v>
      </c>
      <c r="R104" s="66">
        <v>0</v>
      </c>
      <c r="S104" s="66">
        <v>0</v>
      </c>
      <c r="T104" s="66">
        <v>0</v>
      </c>
      <c r="U104" s="66">
        <v>0</v>
      </c>
      <c r="V104" s="66">
        <v>0</v>
      </c>
      <c r="W104" s="66">
        <v>0</v>
      </c>
      <c r="X104" s="66">
        <v>0</v>
      </c>
      <c r="Y104" s="66">
        <v>0</v>
      </c>
      <c r="Z104" s="66">
        <v>0</v>
      </c>
      <c r="AA104" s="66">
        <v>0</v>
      </c>
      <c r="AB104" s="66">
        <v>0</v>
      </c>
    </row>
    <row r="105" spans="2:28" ht="15.75" hidden="1" customHeight="1" outlineLevel="1" x14ac:dyDescent="0.35">
      <c r="B105" s="49" t="s">
        <v>127</v>
      </c>
      <c r="C105" s="50" t="str">
        <f>'[1]№28 Смета затрат'!C89</f>
        <v>премия KPI</v>
      </c>
      <c r="D105" s="51"/>
      <c r="E105" s="52">
        <f t="shared" si="38"/>
        <v>0</v>
      </c>
      <c r="F105" s="53"/>
      <c r="G105" s="54">
        <f t="shared" si="39"/>
        <v>0</v>
      </c>
      <c r="H105" s="86">
        <f t="shared" si="49"/>
        <v>0</v>
      </c>
      <c r="I105" s="97"/>
      <c r="J105" s="54">
        <f t="shared" si="41"/>
        <v>0</v>
      </c>
      <c r="K105" s="53">
        <f t="shared" si="50"/>
        <v>0</v>
      </c>
      <c r="L105" s="56">
        <v>0</v>
      </c>
      <c r="M105" s="56">
        <v>0</v>
      </c>
      <c r="N105" s="56">
        <v>0</v>
      </c>
      <c r="O105" s="56">
        <v>0</v>
      </c>
      <c r="P105" s="56">
        <v>0</v>
      </c>
      <c r="Q105" s="56">
        <v>0</v>
      </c>
      <c r="R105" s="66">
        <v>0</v>
      </c>
      <c r="S105" s="66">
        <v>0</v>
      </c>
      <c r="T105" s="66">
        <v>0</v>
      </c>
      <c r="U105" s="66">
        <v>0</v>
      </c>
      <c r="V105" s="66">
        <v>0</v>
      </c>
      <c r="W105" s="66">
        <v>0</v>
      </c>
      <c r="X105" s="66">
        <v>0</v>
      </c>
      <c r="Y105" s="66">
        <v>0</v>
      </c>
      <c r="Z105" s="66">
        <v>0</v>
      </c>
      <c r="AA105" s="66">
        <v>0</v>
      </c>
      <c r="AB105" s="66">
        <v>0</v>
      </c>
    </row>
    <row r="106" spans="2:28" ht="15.75" customHeight="1" collapsed="1" x14ac:dyDescent="0.35">
      <c r="B106" s="57" t="s">
        <v>128</v>
      </c>
      <c r="C106" s="80" t="str">
        <f>'[1]№28 Смета затрат'!C90</f>
        <v>Содержание, найм и аренда служебного легкового автотранспорта и микроавтобуса</v>
      </c>
      <c r="D106" s="114">
        <v>0</v>
      </c>
      <c r="E106" s="113">
        <f t="shared" si="38"/>
        <v>0</v>
      </c>
      <c r="F106" s="59">
        <f>[1]Фин.результат!F110</f>
        <v>0</v>
      </c>
      <c r="G106" s="61">
        <f t="shared" si="39"/>
        <v>0</v>
      </c>
      <c r="H106" s="81">
        <f t="shared" si="49"/>
        <v>0</v>
      </c>
      <c r="I106" s="59">
        <f>'[1]№28 Смета затрат'!E90</f>
        <v>90</v>
      </c>
      <c r="J106" s="61">
        <f t="shared" si="41"/>
        <v>3.1685226308878774E-4</v>
      </c>
      <c r="K106" s="59">
        <f t="shared" si="50"/>
        <v>90</v>
      </c>
      <c r="L106" s="129">
        <v>0</v>
      </c>
      <c r="M106" s="129"/>
      <c r="N106" s="129">
        <v>0</v>
      </c>
      <c r="O106" s="129">
        <v>0</v>
      </c>
      <c r="P106" s="129">
        <v>0</v>
      </c>
      <c r="Q106" s="129">
        <v>0</v>
      </c>
      <c r="R106" s="129">
        <f>'[1]транспорт. секция'!G11/10^6</f>
        <v>90</v>
      </c>
      <c r="S106" s="129">
        <v>0</v>
      </c>
      <c r="T106" s="129">
        <v>0</v>
      </c>
      <c r="U106" s="129">
        <v>0</v>
      </c>
      <c r="V106" s="129">
        <v>0</v>
      </c>
      <c r="W106" s="129">
        <v>0</v>
      </c>
      <c r="X106" s="129">
        <v>0</v>
      </c>
      <c r="Y106" s="129">
        <v>0</v>
      </c>
      <c r="Z106" s="129">
        <v>0</v>
      </c>
      <c r="AA106" s="129">
        <v>0</v>
      </c>
      <c r="AB106" s="129">
        <v>0</v>
      </c>
    </row>
    <row r="107" spans="2:28" ht="15.75" customHeight="1" x14ac:dyDescent="0.35">
      <c r="B107" s="57" t="s">
        <v>129</v>
      </c>
      <c r="C107" s="58" t="str">
        <f>'[1]№28 Смета затрат'!C91</f>
        <v>Обслуживание здания и ремонт помещений</v>
      </c>
      <c r="D107" s="109">
        <v>0</v>
      </c>
      <c r="E107" s="60">
        <f t="shared" si="38"/>
        <v>0</v>
      </c>
      <c r="F107" s="59">
        <f>[1]Фин.результат!F111</f>
        <v>0</v>
      </c>
      <c r="G107" s="61">
        <f t="shared" si="39"/>
        <v>0</v>
      </c>
      <c r="H107" s="81">
        <f t="shared" si="49"/>
        <v>0</v>
      </c>
      <c r="I107" s="59">
        <f>'[1]№28 Смета затрат'!E91</f>
        <v>0</v>
      </c>
      <c r="J107" s="61">
        <f t="shared" si="41"/>
        <v>0</v>
      </c>
      <c r="K107" s="59">
        <f t="shared" si="50"/>
        <v>0</v>
      </c>
      <c r="L107" s="129">
        <v>0</v>
      </c>
      <c r="M107" s="129"/>
      <c r="N107" s="129">
        <v>0</v>
      </c>
      <c r="O107" s="129">
        <v>0</v>
      </c>
      <c r="P107" s="129">
        <v>0</v>
      </c>
      <c r="Q107" s="129">
        <v>0</v>
      </c>
      <c r="R107" s="129">
        <f>'[1]строй секция'!L28+'[1]строй секция'!O28+'[1]строй секция'!P28+'[1]строй секция'!M17</f>
        <v>0</v>
      </c>
      <c r="S107" s="129">
        <v>0</v>
      </c>
      <c r="T107" s="129">
        <v>0</v>
      </c>
      <c r="U107" s="129">
        <v>0</v>
      </c>
      <c r="V107" s="129">
        <v>0</v>
      </c>
      <c r="W107" s="129">
        <v>0</v>
      </c>
      <c r="X107" s="129">
        <v>0</v>
      </c>
      <c r="Y107" s="129">
        <v>0</v>
      </c>
      <c r="Z107" s="129">
        <v>0</v>
      </c>
      <c r="AA107" s="129">
        <v>0</v>
      </c>
      <c r="AB107" s="129">
        <v>0</v>
      </c>
    </row>
    <row r="108" spans="2:28" ht="15.75" customHeight="1" x14ac:dyDescent="0.35">
      <c r="B108" s="57" t="s">
        <v>130</v>
      </c>
      <c r="C108" s="80" t="str">
        <f>'[1]№28 Смета затрат'!C92</f>
        <v>Расходы на связь</v>
      </c>
      <c r="D108" s="114">
        <v>17.100000000000001</v>
      </c>
      <c r="E108" s="113">
        <f t="shared" si="38"/>
        <v>1.0862285994385685E-4</v>
      </c>
      <c r="F108" s="59">
        <f>[1]Фин.результат!F112</f>
        <v>45</v>
      </c>
      <c r="G108" s="61">
        <f t="shared" si="39"/>
        <v>3.2110860963539904E-4</v>
      </c>
      <c r="H108" s="81">
        <f t="shared" si="49"/>
        <v>0</v>
      </c>
      <c r="I108" s="142">
        <f>'[1]№28 Смета затрат'!E92</f>
        <v>86.616000000000028</v>
      </c>
      <c r="J108" s="61">
        <f t="shared" si="41"/>
        <v>3.0493861799664939E-4</v>
      </c>
      <c r="K108" s="59">
        <f t="shared" si="50"/>
        <v>86.616000000000028</v>
      </c>
      <c r="L108" s="129">
        <v>0</v>
      </c>
      <c r="M108" s="129"/>
      <c r="N108" s="129">
        <v>0</v>
      </c>
      <c r="O108" s="129">
        <v>0</v>
      </c>
      <c r="P108" s="129"/>
      <c r="Q108" s="129"/>
      <c r="R108" s="129"/>
      <c r="S108" s="129"/>
      <c r="T108" s="129"/>
      <c r="U108" s="129"/>
      <c r="V108" s="129"/>
      <c r="W108" s="129"/>
      <c r="X108" s="129"/>
      <c r="Y108" s="129">
        <f>'[1]Отдел ИКТ'!F13</f>
        <v>86.616000000000028</v>
      </c>
      <c r="Z108" s="129"/>
      <c r="AA108" s="129"/>
      <c r="AB108" s="129"/>
    </row>
    <row r="109" spans="2:28" ht="15.75" customHeight="1" x14ac:dyDescent="0.35">
      <c r="B109" s="57" t="s">
        <v>131</v>
      </c>
      <c r="C109" s="80" t="str">
        <f>'[1]№28 Смета затрат'!C93</f>
        <v>Расходы на оргтехнику, интернет, обновление програм</v>
      </c>
      <c r="D109" s="114">
        <v>24.17</v>
      </c>
      <c r="E109" s="113">
        <f t="shared" si="38"/>
        <v>1.5353301314871462E-4</v>
      </c>
      <c r="F109" s="59">
        <f>[1]Фин.результат!F113</f>
        <v>0</v>
      </c>
      <c r="G109" s="61">
        <f t="shared" si="39"/>
        <v>0</v>
      </c>
      <c r="H109" s="81">
        <f t="shared" si="49"/>
        <v>0</v>
      </c>
      <c r="I109" s="142">
        <f>'[1]№28 Смета затрат'!E93</f>
        <v>102</v>
      </c>
      <c r="J109" s="61">
        <f t="shared" si="41"/>
        <v>3.5909923150062611E-4</v>
      </c>
      <c r="K109" s="59">
        <f t="shared" si="50"/>
        <v>102</v>
      </c>
      <c r="L109" s="129">
        <v>0</v>
      </c>
      <c r="M109" s="129"/>
      <c r="N109" s="129">
        <v>0</v>
      </c>
      <c r="O109" s="129">
        <v>0</v>
      </c>
      <c r="P109" s="129"/>
      <c r="Q109" s="129"/>
      <c r="R109" s="129"/>
      <c r="S109" s="129"/>
      <c r="T109" s="129"/>
      <c r="U109" s="129">
        <f>'[1]Отдел Технологии'!C31</f>
        <v>20</v>
      </c>
      <c r="V109" s="129"/>
      <c r="W109" s="129"/>
      <c r="X109" s="129"/>
      <c r="Y109" s="129">
        <f>'[1]Отдел ИКТ'!F12+'[1]Отдел ИКТ'!F14+'[1]Отдел ИКТ'!F15+'[1]Отдел ИКТ'!F16</f>
        <v>82</v>
      </c>
      <c r="Z109" s="129"/>
      <c r="AA109" s="129"/>
      <c r="AB109" s="129"/>
    </row>
    <row r="110" spans="2:28" ht="15.75" hidden="1" customHeight="1" x14ac:dyDescent="0.35">
      <c r="B110" s="57" t="s">
        <v>132</v>
      </c>
      <c r="C110" s="80" t="str">
        <f>'[1]№28 Смета затрат'!C94</f>
        <v>Коммунальные и энергетические расходы, в т.ч.</v>
      </c>
      <c r="D110" s="59">
        <f>SUM(D111,D112,D113,D114,D116)</f>
        <v>0</v>
      </c>
      <c r="E110" s="113">
        <f t="shared" si="38"/>
        <v>0</v>
      </c>
      <c r="F110" s="59">
        <f>SUM(F111,F112,F113,F114,F116)</f>
        <v>0</v>
      </c>
      <c r="G110" s="61">
        <f t="shared" si="39"/>
        <v>0</v>
      </c>
      <c r="H110" s="81">
        <f t="shared" ref="H110:AB110" si="52">SUM(H111:H116)</f>
        <v>0</v>
      </c>
      <c r="I110" s="59">
        <f t="shared" si="52"/>
        <v>0</v>
      </c>
      <c r="J110" s="61">
        <f t="shared" si="41"/>
        <v>0</v>
      </c>
      <c r="K110" s="59">
        <f t="shared" si="52"/>
        <v>0</v>
      </c>
      <c r="L110" s="62">
        <f t="shared" si="52"/>
        <v>0</v>
      </c>
      <c r="M110" s="62">
        <f t="shared" si="52"/>
        <v>0</v>
      </c>
      <c r="N110" s="62">
        <f t="shared" si="52"/>
        <v>0</v>
      </c>
      <c r="O110" s="62">
        <f t="shared" si="52"/>
        <v>0</v>
      </c>
      <c r="P110" s="62">
        <f t="shared" si="52"/>
        <v>0</v>
      </c>
      <c r="Q110" s="62">
        <f t="shared" si="52"/>
        <v>0</v>
      </c>
      <c r="R110" s="62">
        <f t="shared" si="52"/>
        <v>0</v>
      </c>
      <c r="S110" s="62">
        <f t="shared" si="52"/>
        <v>0</v>
      </c>
      <c r="T110" s="62">
        <f t="shared" si="52"/>
        <v>0</v>
      </c>
      <c r="U110" s="62">
        <f t="shared" si="52"/>
        <v>0</v>
      </c>
      <c r="V110" s="62">
        <f t="shared" si="52"/>
        <v>0</v>
      </c>
      <c r="W110" s="62">
        <f t="shared" si="52"/>
        <v>0</v>
      </c>
      <c r="X110" s="62">
        <f t="shared" si="52"/>
        <v>0</v>
      </c>
      <c r="Y110" s="62">
        <f t="shared" si="52"/>
        <v>0</v>
      </c>
      <c r="Z110" s="62">
        <f t="shared" si="52"/>
        <v>0</v>
      </c>
      <c r="AA110" s="62">
        <f t="shared" si="52"/>
        <v>0</v>
      </c>
      <c r="AB110" s="62">
        <f t="shared" si="52"/>
        <v>0</v>
      </c>
    </row>
    <row r="111" spans="2:28" ht="15.75" hidden="1" customHeight="1" outlineLevel="1" x14ac:dyDescent="0.35">
      <c r="B111" s="49" t="s">
        <v>133</v>
      </c>
      <c r="C111" s="85" t="str">
        <f>'[1]№28 Смета затрат'!C95</f>
        <v>Электричество</v>
      </c>
      <c r="D111" s="110"/>
      <c r="E111" s="111">
        <f t="shared" si="38"/>
        <v>0</v>
      </c>
      <c r="F111" s="53">
        <f>[1]Фин.результат!F115</f>
        <v>0</v>
      </c>
      <c r="G111" s="54">
        <f t="shared" si="39"/>
        <v>0</v>
      </c>
      <c r="H111" s="86">
        <f t="shared" si="49"/>
        <v>0</v>
      </c>
      <c r="I111" s="97"/>
      <c r="J111" s="54">
        <f t="shared" si="41"/>
        <v>0</v>
      </c>
      <c r="K111" s="53">
        <f t="shared" ref="K111:K122" si="53">SUM(L111:AB111)</f>
        <v>0</v>
      </c>
      <c r="L111" s="56">
        <v>0</v>
      </c>
      <c r="M111" s="56">
        <v>0</v>
      </c>
      <c r="N111" s="56">
        <v>0</v>
      </c>
      <c r="O111" s="56">
        <v>0</v>
      </c>
      <c r="P111" s="56">
        <v>0</v>
      </c>
      <c r="Q111" s="56">
        <v>0</v>
      </c>
      <c r="R111" s="66">
        <v>0</v>
      </c>
      <c r="S111" s="66">
        <v>0</v>
      </c>
      <c r="T111" s="66">
        <v>0</v>
      </c>
      <c r="U111" s="66">
        <v>0</v>
      </c>
      <c r="V111" s="66">
        <v>0</v>
      </c>
      <c r="W111" s="66">
        <v>0</v>
      </c>
      <c r="X111" s="66">
        <v>0</v>
      </c>
      <c r="Y111" s="66">
        <v>0</v>
      </c>
      <c r="Z111" s="66">
        <v>0</v>
      </c>
      <c r="AA111" s="66">
        <v>0</v>
      </c>
      <c r="AB111" s="66">
        <v>0</v>
      </c>
    </row>
    <row r="112" spans="2:28" ht="15.75" hidden="1" customHeight="1" outlineLevel="1" x14ac:dyDescent="0.35">
      <c r="B112" s="49" t="s">
        <v>134</v>
      </c>
      <c r="C112" s="85" t="str">
        <f>'[1]№28 Смета затрат'!C96</f>
        <v>Вода</v>
      </c>
      <c r="D112" s="110"/>
      <c r="E112" s="111">
        <f t="shared" si="38"/>
        <v>0</v>
      </c>
      <c r="F112" s="53">
        <f>[1]Фин.результат!F116</f>
        <v>0</v>
      </c>
      <c r="G112" s="54">
        <f t="shared" si="39"/>
        <v>0</v>
      </c>
      <c r="H112" s="86">
        <f t="shared" si="49"/>
        <v>0</v>
      </c>
      <c r="I112" s="97"/>
      <c r="J112" s="54">
        <f t="shared" si="41"/>
        <v>0</v>
      </c>
      <c r="K112" s="53">
        <f t="shared" si="53"/>
        <v>0</v>
      </c>
      <c r="L112" s="56">
        <v>0</v>
      </c>
      <c r="M112" s="56">
        <v>0</v>
      </c>
      <c r="N112" s="56">
        <v>0</v>
      </c>
      <c r="O112" s="56">
        <v>0</v>
      </c>
      <c r="P112" s="56">
        <v>0</v>
      </c>
      <c r="Q112" s="56">
        <v>0</v>
      </c>
      <c r="R112" s="66">
        <v>0</v>
      </c>
      <c r="S112" s="66">
        <v>0</v>
      </c>
      <c r="T112" s="66">
        <v>0</v>
      </c>
      <c r="U112" s="66">
        <v>0</v>
      </c>
      <c r="V112" s="66">
        <v>0</v>
      </c>
      <c r="W112" s="66">
        <v>0</v>
      </c>
      <c r="X112" s="66">
        <v>0</v>
      </c>
      <c r="Y112" s="66">
        <v>0</v>
      </c>
      <c r="Z112" s="66">
        <v>0</v>
      </c>
      <c r="AA112" s="66">
        <v>0</v>
      </c>
      <c r="AB112" s="66">
        <v>0</v>
      </c>
    </row>
    <row r="113" spans="1:28" ht="15.75" hidden="1" customHeight="1" outlineLevel="1" x14ac:dyDescent="0.35">
      <c r="B113" s="49" t="s">
        <v>135</v>
      </c>
      <c r="C113" s="85" t="str">
        <f>'[1]№28 Смета затрат'!C97</f>
        <v>Канализация</v>
      </c>
      <c r="D113" s="110"/>
      <c r="E113" s="111">
        <f t="shared" si="38"/>
        <v>0</v>
      </c>
      <c r="F113" s="53">
        <f>[1]Фин.результат!F117</f>
        <v>0</v>
      </c>
      <c r="G113" s="54">
        <f t="shared" si="39"/>
        <v>0</v>
      </c>
      <c r="H113" s="86">
        <f t="shared" si="49"/>
        <v>0</v>
      </c>
      <c r="I113" s="97"/>
      <c r="J113" s="54">
        <f t="shared" si="41"/>
        <v>0</v>
      </c>
      <c r="K113" s="53">
        <f t="shared" si="53"/>
        <v>0</v>
      </c>
      <c r="L113" s="56">
        <v>0</v>
      </c>
      <c r="M113" s="56">
        <v>0</v>
      </c>
      <c r="N113" s="56">
        <v>0</v>
      </c>
      <c r="O113" s="56">
        <v>0</v>
      </c>
      <c r="P113" s="56">
        <v>0</v>
      </c>
      <c r="Q113" s="56">
        <v>0</v>
      </c>
      <c r="R113" s="66">
        <v>0</v>
      </c>
      <c r="S113" s="66">
        <v>0</v>
      </c>
      <c r="T113" s="66">
        <v>0</v>
      </c>
      <c r="U113" s="66">
        <v>0</v>
      </c>
      <c r="V113" s="66">
        <v>0</v>
      </c>
      <c r="W113" s="66">
        <v>0</v>
      </c>
      <c r="X113" s="66">
        <v>0</v>
      </c>
      <c r="Y113" s="66">
        <v>0</v>
      </c>
      <c r="Z113" s="66">
        <v>0</v>
      </c>
      <c r="AA113" s="66">
        <v>0</v>
      </c>
      <c r="AB113" s="66">
        <v>0</v>
      </c>
    </row>
    <row r="114" spans="1:28" ht="15.75" hidden="1" customHeight="1" outlineLevel="1" x14ac:dyDescent="0.35">
      <c r="B114" s="49" t="s">
        <v>136</v>
      </c>
      <c r="C114" s="85" t="str">
        <f>'[1]№28 Смета затрат'!C98</f>
        <v>Метан Газ</v>
      </c>
      <c r="D114" s="110"/>
      <c r="E114" s="111">
        <f t="shared" si="38"/>
        <v>0</v>
      </c>
      <c r="F114" s="53">
        <f>[1]Фин.результат!F118</f>
        <v>0</v>
      </c>
      <c r="G114" s="54">
        <f t="shared" si="39"/>
        <v>0</v>
      </c>
      <c r="H114" s="86">
        <f t="shared" si="49"/>
        <v>0</v>
      </c>
      <c r="I114" s="97"/>
      <c r="J114" s="54">
        <f t="shared" si="41"/>
        <v>0</v>
      </c>
      <c r="K114" s="53">
        <f t="shared" si="53"/>
        <v>0</v>
      </c>
      <c r="L114" s="56">
        <v>0</v>
      </c>
      <c r="M114" s="56">
        <v>0</v>
      </c>
      <c r="N114" s="56">
        <v>0</v>
      </c>
      <c r="O114" s="56">
        <v>0</v>
      </c>
      <c r="P114" s="56">
        <v>0</v>
      </c>
      <c r="Q114" s="56">
        <v>0</v>
      </c>
      <c r="R114" s="66">
        <v>0</v>
      </c>
      <c r="S114" s="66">
        <v>0</v>
      </c>
      <c r="T114" s="66">
        <v>0</v>
      </c>
      <c r="U114" s="66">
        <v>0</v>
      </c>
      <c r="V114" s="66">
        <v>0</v>
      </c>
      <c r="W114" s="66">
        <v>0</v>
      </c>
      <c r="X114" s="66">
        <v>0</v>
      </c>
      <c r="Y114" s="66">
        <v>0</v>
      </c>
      <c r="Z114" s="66">
        <v>0</v>
      </c>
      <c r="AA114" s="66">
        <v>0</v>
      </c>
      <c r="AB114" s="66">
        <v>0</v>
      </c>
    </row>
    <row r="115" spans="1:28" ht="15.75" hidden="1" customHeight="1" outlineLevel="1" x14ac:dyDescent="0.35">
      <c r="B115" s="49" t="s">
        <v>137</v>
      </c>
      <c r="C115" s="85" t="str">
        <f>'[1]№28 Смета затрат'!C99</f>
        <v>Бензин</v>
      </c>
      <c r="D115" s="110"/>
      <c r="E115" s="111">
        <f t="shared" si="38"/>
        <v>0</v>
      </c>
      <c r="F115" s="53">
        <f>[1]Фин.результат!F119</f>
        <v>73</v>
      </c>
      <c r="G115" s="54">
        <f t="shared" si="39"/>
        <v>5.209095222974251E-4</v>
      </c>
      <c r="H115" s="86">
        <f t="shared" si="49"/>
        <v>0</v>
      </c>
      <c r="I115" s="97"/>
      <c r="J115" s="54">
        <f t="shared" si="41"/>
        <v>0</v>
      </c>
      <c r="K115" s="53">
        <f t="shared" si="53"/>
        <v>0</v>
      </c>
      <c r="L115" s="56">
        <v>0</v>
      </c>
      <c r="M115" s="56">
        <v>0</v>
      </c>
      <c r="N115" s="56">
        <v>0</v>
      </c>
      <c r="O115" s="56">
        <v>0</v>
      </c>
      <c r="P115" s="56">
        <v>0</v>
      </c>
      <c r="Q115" s="56">
        <v>0</v>
      </c>
      <c r="R115" s="66">
        <v>0</v>
      </c>
      <c r="S115" s="66">
        <v>0</v>
      </c>
      <c r="T115" s="66">
        <v>0</v>
      </c>
      <c r="U115" s="66">
        <v>0</v>
      </c>
      <c r="V115" s="66">
        <v>0</v>
      </c>
      <c r="W115" s="66">
        <v>0</v>
      </c>
      <c r="X115" s="66">
        <v>0</v>
      </c>
      <c r="Y115" s="66">
        <v>0</v>
      </c>
      <c r="Z115" s="66">
        <v>0</v>
      </c>
      <c r="AA115" s="66">
        <v>0</v>
      </c>
      <c r="AB115" s="66">
        <v>0</v>
      </c>
    </row>
    <row r="116" spans="1:28" ht="15.75" hidden="1" customHeight="1" outlineLevel="1" x14ac:dyDescent="0.35">
      <c r="B116" s="49" t="s">
        <v>138</v>
      </c>
      <c r="C116" s="85" t="str">
        <f>'[1]№28 Смета затрат'!C100</f>
        <v>Дизель</v>
      </c>
      <c r="D116" s="110"/>
      <c r="E116" s="111">
        <f t="shared" si="38"/>
        <v>0</v>
      </c>
      <c r="F116" s="53">
        <f>[1]Фин.результат!F120</f>
        <v>0</v>
      </c>
      <c r="G116" s="54">
        <f t="shared" si="39"/>
        <v>0</v>
      </c>
      <c r="H116" s="86">
        <f t="shared" si="49"/>
        <v>0</v>
      </c>
      <c r="I116" s="97"/>
      <c r="J116" s="54">
        <f t="shared" si="41"/>
        <v>0</v>
      </c>
      <c r="K116" s="53">
        <f t="shared" si="53"/>
        <v>0</v>
      </c>
      <c r="L116" s="56">
        <v>0</v>
      </c>
      <c r="M116" s="56">
        <v>0</v>
      </c>
      <c r="N116" s="56">
        <v>0</v>
      </c>
      <c r="O116" s="56">
        <v>0</v>
      </c>
      <c r="P116" s="56">
        <v>0</v>
      </c>
      <c r="Q116" s="56">
        <v>0</v>
      </c>
      <c r="R116" s="66">
        <v>0</v>
      </c>
      <c r="S116" s="66">
        <v>0</v>
      </c>
      <c r="T116" s="66">
        <v>0</v>
      </c>
      <c r="U116" s="66">
        <v>0</v>
      </c>
      <c r="V116" s="66">
        <v>0</v>
      </c>
      <c r="W116" s="66">
        <v>0</v>
      </c>
      <c r="X116" s="66">
        <v>0</v>
      </c>
      <c r="Y116" s="66">
        <v>0</v>
      </c>
      <c r="Z116" s="66">
        <v>0</v>
      </c>
      <c r="AA116" s="66">
        <v>0</v>
      </c>
      <c r="AB116" s="66">
        <v>0</v>
      </c>
    </row>
    <row r="117" spans="1:28" ht="15.75" hidden="1" customHeight="1" x14ac:dyDescent="0.35">
      <c r="B117" s="57" t="s">
        <v>139</v>
      </c>
      <c r="C117" s="80" t="str">
        <f>'[1]№28 Смета затрат'!C101</f>
        <v>Амортизация ОС административного назначения</v>
      </c>
      <c r="D117" s="114">
        <v>186.65899999999999</v>
      </c>
      <c r="E117" s="113">
        <f t="shared" si="38"/>
        <v>1.1856979189625949E-3</v>
      </c>
      <c r="F117" s="59">
        <f>[1]Фин.результат!F121</f>
        <v>250.41200000000001</v>
      </c>
      <c r="G117" s="61">
        <f t="shared" si="39"/>
        <v>1.7868766479115453E-3</v>
      </c>
      <c r="H117" s="81">
        <f t="shared" si="49"/>
        <v>0</v>
      </c>
      <c r="I117" s="59"/>
      <c r="J117" s="61">
        <f t="shared" si="41"/>
        <v>0</v>
      </c>
      <c r="K117" s="59">
        <f t="shared" si="53"/>
        <v>0</v>
      </c>
      <c r="L117" s="129">
        <v>0</v>
      </c>
      <c r="M117" s="129">
        <v>0</v>
      </c>
      <c r="N117" s="129">
        <v>0</v>
      </c>
      <c r="O117" s="129">
        <v>0</v>
      </c>
      <c r="P117" s="129">
        <v>0</v>
      </c>
      <c r="Q117" s="129">
        <v>0</v>
      </c>
      <c r="R117" s="129">
        <v>0</v>
      </c>
      <c r="S117" s="129">
        <v>0</v>
      </c>
      <c r="T117" s="129">
        <v>0</v>
      </c>
      <c r="U117" s="129">
        <v>0</v>
      </c>
      <c r="V117" s="129">
        <v>0</v>
      </c>
      <c r="W117" s="129">
        <v>0</v>
      </c>
      <c r="X117" s="129">
        <v>0</v>
      </c>
      <c r="Y117" s="129">
        <v>0</v>
      </c>
      <c r="Z117" s="129">
        <v>0</v>
      </c>
      <c r="AA117" s="129">
        <v>0</v>
      </c>
      <c r="AB117" s="129">
        <v>0</v>
      </c>
    </row>
    <row r="118" spans="1:28" s="99" customFormat="1" ht="15.75" customHeight="1" x14ac:dyDescent="0.35">
      <c r="B118" s="143" t="s">
        <v>140</v>
      </c>
      <c r="C118" s="144" t="str">
        <f>'[1]№28 Смета затрат'!C102</f>
        <v>Затраты на содержание и ремонт ОС административного назначения</v>
      </c>
      <c r="D118" s="145">
        <v>0</v>
      </c>
      <c r="E118" s="146">
        <f t="shared" si="38"/>
        <v>0</v>
      </c>
      <c r="F118" s="142">
        <f>[1]Фин.результат!F122</f>
        <v>0</v>
      </c>
      <c r="G118" s="147">
        <f t="shared" si="39"/>
        <v>0</v>
      </c>
      <c r="H118" s="148">
        <f t="shared" si="49"/>
        <v>0</v>
      </c>
      <c r="I118" s="142">
        <f>'[1]№28 Смета затрат'!E102</f>
        <v>0</v>
      </c>
      <c r="J118" s="147">
        <f t="shared" si="41"/>
        <v>0</v>
      </c>
      <c r="K118" s="142">
        <f t="shared" si="53"/>
        <v>0</v>
      </c>
      <c r="L118" s="149">
        <v>0</v>
      </c>
      <c r="M118" s="149">
        <v>0</v>
      </c>
      <c r="N118" s="149">
        <v>0</v>
      </c>
      <c r="O118" s="149">
        <v>0</v>
      </c>
      <c r="P118" s="149">
        <v>0</v>
      </c>
      <c r="Q118" s="149">
        <v>0</v>
      </c>
      <c r="R118" s="149">
        <v>0</v>
      </c>
      <c r="S118" s="149">
        <v>0</v>
      </c>
      <c r="T118" s="149">
        <v>0</v>
      </c>
      <c r="U118" s="149">
        <v>0</v>
      </c>
      <c r="V118" s="149">
        <v>0</v>
      </c>
      <c r="W118" s="149">
        <v>0</v>
      </c>
      <c r="X118" s="149">
        <v>0</v>
      </c>
      <c r="Y118" s="149">
        <v>0</v>
      </c>
      <c r="Z118" s="149">
        <v>0</v>
      </c>
      <c r="AA118" s="149">
        <v>0</v>
      </c>
      <c r="AB118" s="149">
        <v>0</v>
      </c>
    </row>
    <row r="119" spans="1:28" ht="15.75" customHeight="1" x14ac:dyDescent="0.35">
      <c r="A119" s="150"/>
      <c r="B119" s="57" t="s">
        <v>141</v>
      </c>
      <c r="C119" s="80" t="str">
        <f>'[1]№28 Смета затрат'!C103</f>
        <v>Отчисления на содержание вышестоящих организаций
(отчисления за сотрудничество ООО "UzautoComponents")</v>
      </c>
      <c r="D119" s="114">
        <v>2732.125</v>
      </c>
      <c r="E119" s="113">
        <f t="shared" si="38"/>
        <v>1.7355042761643853E-2</v>
      </c>
      <c r="F119" s="59">
        <f>[1]Фин.результат!F123</f>
        <v>2443.4180000000001</v>
      </c>
      <c r="G119" s="61">
        <f t="shared" si="39"/>
        <v>1.7435612371957943E-2</v>
      </c>
      <c r="H119" s="81">
        <f t="shared" si="49"/>
        <v>0</v>
      </c>
      <c r="I119" s="59">
        <f>'[1]№28 Смета затрат'!E103</f>
        <v>1362.8820660725794</v>
      </c>
      <c r="J119" s="61">
        <f t="shared" si="41"/>
        <v>4.7981362995357726E-3</v>
      </c>
      <c r="K119" s="59">
        <f t="shared" si="53"/>
        <v>1362.8820660725794</v>
      </c>
      <c r="L119" s="129">
        <v>0</v>
      </c>
      <c r="M119" s="129">
        <v>0</v>
      </c>
      <c r="N119" s="129">
        <v>0</v>
      </c>
      <c r="O119" s="129">
        <v>0</v>
      </c>
      <c r="P119" s="129">
        <v>0</v>
      </c>
      <c r="Q119" s="129">
        <v>0</v>
      </c>
      <c r="R119" s="129">
        <v>0</v>
      </c>
      <c r="S119" s="129">
        <v>0</v>
      </c>
      <c r="T119" s="129">
        <v>0</v>
      </c>
      <c r="U119" s="129">
        <v>0</v>
      </c>
      <c r="V119" s="129">
        <v>0</v>
      </c>
      <c r="W119" s="129">
        <v>0</v>
      </c>
      <c r="X119" s="129">
        <f>[1]Бухгалтерия!F29</f>
        <v>1362.8820660725794</v>
      </c>
      <c r="Y119" s="129">
        <v>0</v>
      </c>
      <c r="Z119" s="129">
        <v>0</v>
      </c>
      <c r="AA119" s="129">
        <v>0</v>
      </c>
      <c r="AB119" s="129">
        <v>0</v>
      </c>
    </row>
    <row r="120" spans="1:28" ht="15.75" customHeight="1" x14ac:dyDescent="0.35">
      <c r="B120" s="57" t="s">
        <v>142</v>
      </c>
      <c r="C120" s="80" t="str">
        <f>'[1]№28 Смета затрат'!C104</f>
        <v>Обязательное и добровольное страхование работников и имущества административного назначения</v>
      </c>
      <c r="D120" s="114"/>
      <c r="E120" s="113">
        <f t="shared" si="38"/>
        <v>0</v>
      </c>
      <c r="F120" s="59">
        <f>[1]Фин.результат!F124</f>
        <v>8.6199999999999992</v>
      </c>
      <c r="G120" s="61">
        <f t="shared" si="39"/>
        <v>6.1510138112380879E-5</v>
      </c>
      <c r="H120" s="81">
        <f t="shared" si="49"/>
        <v>0</v>
      </c>
      <c r="I120" s="59">
        <f>'[1]№28 Смета затрат'!E104</f>
        <v>0</v>
      </c>
      <c r="J120" s="61">
        <f t="shared" si="41"/>
        <v>0</v>
      </c>
      <c r="K120" s="59">
        <f t="shared" si="53"/>
        <v>0</v>
      </c>
      <c r="L120" s="129"/>
      <c r="M120" s="129"/>
      <c r="N120" s="129"/>
      <c r="O120" s="129"/>
      <c r="P120" s="129"/>
      <c r="Q120" s="129"/>
      <c r="R120" s="129"/>
      <c r="S120" s="129"/>
      <c r="T120" s="129"/>
      <c r="U120" s="129"/>
      <c r="V120" s="129"/>
      <c r="W120" s="129"/>
      <c r="X120" s="129"/>
      <c r="Y120" s="129"/>
      <c r="Z120" s="129"/>
      <c r="AA120" s="129"/>
      <c r="AB120" s="129"/>
    </row>
    <row r="121" spans="1:28" ht="15.75" customHeight="1" x14ac:dyDescent="0.35">
      <c r="B121" s="57" t="s">
        <v>143</v>
      </c>
      <c r="C121" s="80" t="str">
        <f>'[1]№28 Смета затрат'!C105</f>
        <v>Командировочные расходы административного персонала</v>
      </c>
      <c r="D121" s="114">
        <v>14.74</v>
      </c>
      <c r="E121" s="113">
        <f t="shared" si="38"/>
        <v>9.3631634828798238E-5</v>
      </c>
      <c r="F121" s="59">
        <f>[1]Фин.результат!F125</f>
        <v>13.878</v>
      </c>
      <c r="G121" s="61">
        <f t="shared" si="39"/>
        <v>9.9029895211557055E-5</v>
      </c>
      <c r="H121" s="81">
        <f t="shared" si="49"/>
        <v>0</v>
      </c>
      <c r="I121" s="59">
        <f>'[1]№28 Смета затрат'!E105</f>
        <v>6</v>
      </c>
      <c r="J121" s="61">
        <f t="shared" si="41"/>
        <v>2.1123484205919183E-5</v>
      </c>
      <c r="K121" s="59">
        <f t="shared" si="53"/>
        <v>6</v>
      </c>
      <c r="L121" s="129">
        <v>0</v>
      </c>
      <c r="M121" s="129">
        <v>0</v>
      </c>
      <c r="N121" s="129">
        <v>0</v>
      </c>
      <c r="O121" s="129">
        <v>0</v>
      </c>
      <c r="P121" s="129">
        <v>0</v>
      </c>
      <c r="Q121" s="129">
        <v>0</v>
      </c>
      <c r="R121" s="129">
        <f>[1]Администрация!G12</f>
        <v>6</v>
      </c>
      <c r="S121" s="129">
        <v>0</v>
      </c>
      <c r="T121" s="129">
        <v>0</v>
      </c>
      <c r="U121" s="129">
        <v>0</v>
      </c>
      <c r="V121" s="129">
        <v>0</v>
      </c>
      <c r="W121" s="129">
        <v>0</v>
      </c>
      <c r="X121" s="129">
        <v>0</v>
      </c>
      <c r="Y121" s="129">
        <v>0</v>
      </c>
      <c r="Z121" s="129">
        <v>0</v>
      </c>
      <c r="AA121" s="129">
        <v>0</v>
      </c>
      <c r="AB121" s="129">
        <v>0</v>
      </c>
    </row>
    <row r="122" spans="1:28" ht="15.75" customHeight="1" x14ac:dyDescent="0.35">
      <c r="B122" s="57" t="s">
        <v>144</v>
      </c>
      <c r="C122" s="80" t="str">
        <f>'[1]№28 Смета затрат'!C106</f>
        <v>Представительские расходы</v>
      </c>
      <c r="D122" s="114"/>
      <c r="E122" s="113">
        <f t="shared" si="38"/>
        <v>0</v>
      </c>
      <c r="F122" s="59">
        <f>[1]Фин.результат!F126</f>
        <v>0</v>
      </c>
      <c r="G122" s="61">
        <f t="shared" si="39"/>
        <v>0</v>
      </c>
      <c r="H122" s="81">
        <f t="shared" si="49"/>
        <v>0</v>
      </c>
      <c r="I122" s="59">
        <f>'[1]№28 Смета затрат'!E106</f>
        <v>14.503999999999998</v>
      </c>
      <c r="J122" s="61">
        <f t="shared" si="41"/>
        <v>5.1062502487108631E-5</v>
      </c>
      <c r="K122" s="59">
        <f t="shared" si="53"/>
        <v>14.503999999999998</v>
      </c>
      <c r="L122" s="129">
        <v>0</v>
      </c>
      <c r="M122" s="129">
        <v>0</v>
      </c>
      <c r="N122" s="129">
        <v>0</v>
      </c>
      <c r="O122" s="129">
        <v>0</v>
      </c>
      <c r="P122" s="129">
        <v>0</v>
      </c>
      <c r="Q122" s="129">
        <v>0</v>
      </c>
      <c r="R122" s="129">
        <f>[1]Администрация!G27</f>
        <v>14.503999999999998</v>
      </c>
      <c r="S122" s="129">
        <v>0</v>
      </c>
      <c r="T122" s="129">
        <v>0</v>
      </c>
      <c r="U122" s="129">
        <v>0</v>
      </c>
      <c r="V122" s="129">
        <v>0</v>
      </c>
      <c r="W122" s="129">
        <v>0</v>
      </c>
      <c r="X122" s="129">
        <v>0</v>
      </c>
      <c r="Y122" s="129">
        <v>0</v>
      </c>
      <c r="Z122" s="129">
        <v>0</v>
      </c>
      <c r="AA122" s="129">
        <v>0</v>
      </c>
      <c r="AB122" s="129">
        <v>0</v>
      </c>
    </row>
    <row r="123" spans="1:28" ht="15.75" customHeight="1" x14ac:dyDescent="0.35">
      <c r="B123" s="57" t="s">
        <v>145</v>
      </c>
      <c r="C123" s="80" t="str">
        <f>'[1]№28 Смета затрат'!C107</f>
        <v>Прочие административные расходы</v>
      </c>
      <c r="D123" s="59">
        <f t="shared" ref="D123" si="54">SUM(D124:D138)</f>
        <v>300.22000000000003</v>
      </c>
      <c r="E123" s="113">
        <f t="shared" si="38"/>
        <v>1.9070616966283453E-3</v>
      </c>
      <c r="F123" s="59">
        <f>SUM(F124:F138)</f>
        <v>247.80799999999999</v>
      </c>
      <c r="G123" s="61">
        <f t="shared" si="39"/>
        <v>1.7682951630339767E-3</v>
      </c>
      <c r="H123" s="81">
        <f t="shared" ref="H123:AB123" si="55">SUM(H124:H138)</f>
        <v>0</v>
      </c>
      <c r="I123" s="59">
        <f t="shared" si="55"/>
        <v>344.28500000000003</v>
      </c>
      <c r="J123" s="61">
        <f t="shared" si="41"/>
        <v>1.2120831266391476E-3</v>
      </c>
      <c r="K123" s="59">
        <f t="shared" si="55"/>
        <v>344.28499999999997</v>
      </c>
      <c r="L123" s="62">
        <f t="shared" si="55"/>
        <v>0</v>
      </c>
      <c r="M123" s="62">
        <f t="shared" si="55"/>
        <v>0</v>
      </c>
      <c r="N123" s="62">
        <f t="shared" si="55"/>
        <v>0</v>
      </c>
      <c r="O123" s="62">
        <f t="shared" si="55"/>
        <v>0</v>
      </c>
      <c r="P123" s="62">
        <f t="shared" si="55"/>
        <v>0</v>
      </c>
      <c r="Q123" s="62">
        <f t="shared" si="55"/>
        <v>0</v>
      </c>
      <c r="R123" s="62">
        <f t="shared" si="55"/>
        <v>344.28499999999997</v>
      </c>
      <c r="S123" s="62">
        <f t="shared" si="55"/>
        <v>0</v>
      </c>
      <c r="T123" s="62">
        <f t="shared" si="55"/>
        <v>0</v>
      </c>
      <c r="U123" s="62">
        <f t="shared" si="55"/>
        <v>0</v>
      </c>
      <c r="V123" s="62">
        <f t="shared" si="55"/>
        <v>0</v>
      </c>
      <c r="W123" s="62">
        <f t="shared" si="55"/>
        <v>0</v>
      </c>
      <c r="X123" s="62">
        <f t="shared" si="55"/>
        <v>0</v>
      </c>
      <c r="Y123" s="62">
        <f t="shared" si="55"/>
        <v>0</v>
      </c>
      <c r="Z123" s="62">
        <f t="shared" si="55"/>
        <v>0</v>
      </c>
      <c r="AA123" s="62">
        <f t="shared" si="55"/>
        <v>0</v>
      </c>
      <c r="AB123" s="62">
        <f t="shared" si="55"/>
        <v>0</v>
      </c>
    </row>
    <row r="124" spans="1:28" ht="15.75" customHeight="1" outlineLevel="1" x14ac:dyDescent="0.35">
      <c r="B124" s="49" t="s">
        <v>146</v>
      </c>
      <c r="C124" s="50" t="str">
        <f>'[1]№28 Смета затрат'!C108</f>
        <v>Канц. Товары</v>
      </c>
      <c r="D124" s="51">
        <v>25.470695744661061</v>
      </c>
      <c r="E124" s="52">
        <f t="shared" si="38"/>
        <v>1.61795310909059E-4</v>
      </c>
      <c r="F124" s="53">
        <f>[1]Фин.результат!F128</f>
        <v>12.157999999999999</v>
      </c>
      <c r="G124" s="54">
        <f t="shared" si="39"/>
        <v>8.6756410576604027E-5</v>
      </c>
      <c r="H124" s="86">
        <f t="shared" si="49"/>
        <v>0</v>
      </c>
      <c r="I124" s="97">
        <f>'[1]№28 Смета затрат'!E108</f>
        <v>27.36</v>
      </c>
      <c r="J124" s="54">
        <f t="shared" si="41"/>
        <v>9.6323087978991475E-5</v>
      </c>
      <c r="K124" s="53">
        <f t="shared" ref="K124:K138" si="56">SUM(L124:AB124)</f>
        <v>27.36</v>
      </c>
      <c r="L124" s="151"/>
      <c r="M124" s="66"/>
      <c r="N124" s="66"/>
      <c r="O124" s="66"/>
      <c r="P124" s="66"/>
      <c r="Q124" s="66"/>
      <c r="R124" s="66">
        <f>[1]Администрация!G13</f>
        <v>27.36</v>
      </c>
      <c r="S124" s="66"/>
      <c r="T124" s="66"/>
      <c r="U124" s="66"/>
      <c r="V124" s="66"/>
      <c r="W124" s="66"/>
      <c r="X124" s="66"/>
      <c r="Y124" s="66"/>
      <c r="Z124" s="66"/>
      <c r="AA124" s="66"/>
      <c r="AB124" s="66"/>
    </row>
    <row r="125" spans="1:28" ht="15.75" customHeight="1" outlineLevel="1" x14ac:dyDescent="0.35">
      <c r="B125" s="49" t="s">
        <v>147</v>
      </c>
      <c r="C125" s="50" t="str">
        <f>'[1]№28 Смета затрат'!C109</f>
        <v>Хоз. Товары</v>
      </c>
      <c r="D125" s="51">
        <v>42.400888464412738</v>
      </c>
      <c r="E125" s="52">
        <f t="shared" si="38"/>
        <v>2.6933951866461988E-4</v>
      </c>
      <c r="F125" s="53">
        <f>[1]Фин.результат!F129</f>
        <v>7.516</v>
      </c>
      <c r="G125" s="54">
        <f t="shared" si="39"/>
        <v>5.3632273555992424E-5</v>
      </c>
      <c r="H125" s="86">
        <f t="shared" si="49"/>
        <v>0</v>
      </c>
      <c r="I125" s="97">
        <f>'[1]№28 Смета затрат'!E109</f>
        <v>45.545999999999999</v>
      </c>
      <c r="J125" s="54">
        <f t="shared" si="41"/>
        <v>1.6034836860713252E-4</v>
      </c>
      <c r="K125" s="53">
        <f t="shared" si="56"/>
        <v>45.545999999999999</v>
      </c>
      <c r="L125" s="151"/>
      <c r="M125" s="66"/>
      <c r="N125" s="66"/>
      <c r="O125" s="66"/>
      <c r="P125" s="66"/>
      <c r="Q125" s="66"/>
      <c r="R125" s="66">
        <f>[1]Администрация!G15</f>
        <v>45.545999999999999</v>
      </c>
      <c r="S125" s="66"/>
      <c r="T125" s="66"/>
      <c r="U125" s="66"/>
      <c r="V125" s="66"/>
      <c r="W125" s="66"/>
      <c r="X125" s="66"/>
      <c r="Y125" s="66"/>
      <c r="Z125" s="66"/>
      <c r="AA125" s="66"/>
      <c r="AB125" s="66"/>
    </row>
    <row r="126" spans="1:28" ht="15.75" customHeight="1" outlineLevel="1" x14ac:dyDescent="0.35">
      <c r="B126" s="49" t="s">
        <v>148</v>
      </c>
      <c r="C126" s="50" t="str">
        <f>'[1]№28 Смета затрат'!C110</f>
        <v>Дез.оброботка</v>
      </c>
      <c r="D126" s="51">
        <v>7.055643386286043</v>
      </c>
      <c r="E126" s="52">
        <f t="shared" si="38"/>
        <v>4.4818956921774774E-5</v>
      </c>
      <c r="F126" s="53">
        <f>[1]Фин.результат!F130</f>
        <v>4.04</v>
      </c>
      <c r="G126" s="54">
        <f t="shared" si="39"/>
        <v>2.8828417398378047E-5</v>
      </c>
      <c r="H126" s="86">
        <f t="shared" si="49"/>
        <v>0</v>
      </c>
      <c r="I126" s="97">
        <f>'[1]№28 Смета затрат'!E110</f>
        <v>7.5789999999999997</v>
      </c>
      <c r="J126" s="54">
        <f t="shared" si="41"/>
        <v>2.6682481132776913E-5</v>
      </c>
      <c r="K126" s="53">
        <f t="shared" si="56"/>
        <v>7.5789999999999997</v>
      </c>
      <c r="L126" s="151"/>
      <c r="M126" s="66"/>
      <c r="N126" s="66"/>
      <c r="O126" s="66"/>
      <c r="P126" s="66"/>
      <c r="Q126" s="66"/>
      <c r="R126" s="66">
        <f>[1]Администрация!G17</f>
        <v>7.5789999999999997</v>
      </c>
      <c r="S126" s="66"/>
      <c r="T126" s="66"/>
      <c r="U126" s="66"/>
      <c r="V126" s="66"/>
      <c r="W126" s="66"/>
      <c r="X126" s="66"/>
      <c r="Y126" s="66"/>
      <c r="Z126" s="66"/>
      <c r="AA126" s="66"/>
      <c r="AB126" s="66"/>
    </row>
    <row r="127" spans="1:28" ht="15.75" customHeight="1" outlineLevel="1" x14ac:dyDescent="0.35">
      <c r="B127" s="49" t="s">
        <v>149</v>
      </c>
      <c r="C127" s="50" t="str">
        <f>'[1]№28 Смета затрат'!C111</f>
        <v>Расходы на утилизацию мусора</v>
      </c>
      <c r="D127" s="51">
        <v>20.01534936075339</v>
      </c>
      <c r="E127" s="52">
        <f t="shared" si="38"/>
        <v>1.2714178306084679E-4</v>
      </c>
      <c r="F127" s="53">
        <f>[1]Фин.результат!F131</f>
        <v>0</v>
      </c>
      <c r="G127" s="54">
        <f t="shared" si="39"/>
        <v>0</v>
      </c>
      <c r="H127" s="86">
        <f t="shared" si="49"/>
        <v>0</v>
      </c>
      <c r="I127" s="97">
        <f>'[1]№28 Смета затрат'!E111</f>
        <v>21.5</v>
      </c>
      <c r="J127" s="54">
        <f t="shared" si="41"/>
        <v>7.5692485071210405E-5</v>
      </c>
      <c r="K127" s="53">
        <f t="shared" si="56"/>
        <v>21.499999999999993</v>
      </c>
      <c r="L127" s="151"/>
      <c r="M127" s="66"/>
      <c r="N127" s="66"/>
      <c r="O127" s="66"/>
      <c r="P127" s="66"/>
      <c r="Q127" s="66"/>
      <c r="R127" s="66">
        <f>[1]Администрация!G20+[1]Администрация!G21</f>
        <v>21.499999999999993</v>
      </c>
      <c r="S127" s="66"/>
      <c r="T127" s="66"/>
      <c r="U127" s="66"/>
      <c r="V127" s="66"/>
      <c r="W127" s="66"/>
      <c r="X127" s="66"/>
      <c r="Y127" s="66"/>
      <c r="Z127" s="66"/>
      <c r="AA127" s="66"/>
      <c r="AB127" s="66"/>
    </row>
    <row r="128" spans="1:28" ht="15.75" customHeight="1" outlineLevel="1" x14ac:dyDescent="0.35">
      <c r="B128" s="49" t="s">
        <v>150</v>
      </c>
      <c r="C128" s="50" t="str">
        <f>'[1]№28 Смета затрат'!C112</f>
        <v>Транспортные расходы</v>
      </c>
      <c r="D128" s="51">
        <v>0</v>
      </c>
      <c r="E128" s="52">
        <f t="shared" si="38"/>
        <v>0</v>
      </c>
      <c r="F128" s="53">
        <f>[1]Фин.результат!F132</f>
        <v>2.5590000000000002</v>
      </c>
      <c r="G128" s="54">
        <f t="shared" si="39"/>
        <v>1.8260376267933025E-5</v>
      </c>
      <c r="H128" s="86">
        <f t="shared" si="49"/>
        <v>0</v>
      </c>
      <c r="I128" s="97">
        <f>'[1]№28 Смета затрат'!E112</f>
        <v>0</v>
      </c>
      <c r="J128" s="54">
        <f t="shared" si="41"/>
        <v>0</v>
      </c>
      <c r="K128" s="53">
        <f t="shared" si="56"/>
        <v>0</v>
      </c>
      <c r="L128" s="151"/>
      <c r="M128" s="66"/>
      <c r="N128" s="66"/>
      <c r="O128" s="66"/>
      <c r="P128" s="66"/>
      <c r="Q128" s="66"/>
      <c r="R128" s="66">
        <v>0</v>
      </c>
      <c r="S128" s="66"/>
      <c r="T128" s="66"/>
      <c r="U128" s="66"/>
      <c r="V128" s="66"/>
      <c r="W128" s="66"/>
      <c r="X128" s="66"/>
      <c r="Y128" s="66"/>
      <c r="Z128" s="66"/>
      <c r="AA128" s="66"/>
      <c r="AB128" s="66"/>
    </row>
    <row r="129" spans="2:28" ht="15.75" customHeight="1" outlineLevel="1" x14ac:dyDescent="0.35">
      <c r="B129" s="49" t="s">
        <v>151</v>
      </c>
      <c r="C129" s="50" t="str">
        <f>'[1]№28 Смета затрат'!C113</f>
        <v>Оплата на авто кредит</v>
      </c>
      <c r="D129" s="51">
        <v>0</v>
      </c>
      <c r="E129" s="52">
        <f t="shared" si="38"/>
        <v>0</v>
      </c>
      <c r="F129" s="53">
        <f>[1]Фин.результат!F133</f>
        <v>0</v>
      </c>
      <c r="G129" s="54">
        <f t="shared" si="39"/>
        <v>0</v>
      </c>
      <c r="H129" s="86">
        <f t="shared" si="49"/>
        <v>0</v>
      </c>
      <c r="I129" s="97">
        <f>'[1]№28 Смета затрат'!E113</f>
        <v>0</v>
      </c>
      <c r="J129" s="54">
        <f t="shared" si="41"/>
        <v>0</v>
      </c>
      <c r="K129" s="53">
        <f t="shared" si="56"/>
        <v>0</v>
      </c>
      <c r="L129" s="151"/>
      <c r="M129" s="66"/>
      <c r="N129" s="66"/>
      <c r="O129" s="66"/>
      <c r="P129" s="66"/>
      <c r="Q129" s="66"/>
      <c r="R129" s="66">
        <v>0</v>
      </c>
      <c r="S129" s="66"/>
      <c r="T129" s="66"/>
      <c r="U129" s="66"/>
      <c r="V129" s="66"/>
      <c r="W129" s="66"/>
      <c r="X129" s="66"/>
      <c r="Y129" s="66"/>
      <c r="Z129" s="66"/>
      <c r="AA129" s="66"/>
      <c r="AB129" s="66"/>
    </row>
    <row r="130" spans="2:28" ht="15.75" customHeight="1" outlineLevel="1" x14ac:dyDescent="0.35">
      <c r="B130" s="49" t="s">
        <v>152</v>
      </c>
      <c r="C130" s="50" t="str">
        <f>'[1]№28 Смета затрат'!C114</f>
        <v>Расходы на медикаменты (мед осмотр)</v>
      </c>
      <c r="D130" s="51">
        <v>3.7237859275820262</v>
      </c>
      <c r="E130" s="52">
        <f t="shared" si="38"/>
        <v>2.3654285220622657E-5</v>
      </c>
      <c r="F130" s="53">
        <f>[1]Фин.результат!F134</f>
        <v>17.899000000000001</v>
      </c>
      <c r="G130" s="54">
        <f t="shared" si="39"/>
        <v>1.2772273341920016E-4</v>
      </c>
      <c r="H130" s="86">
        <f t="shared" si="49"/>
        <v>0</v>
      </c>
      <c r="I130" s="97">
        <f>'[1]№28 Смета затрат'!E114</f>
        <v>66</v>
      </c>
      <c r="J130" s="54">
        <f t="shared" si="41"/>
        <v>2.3235832626511101E-4</v>
      </c>
      <c r="K130" s="53">
        <f t="shared" si="56"/>
        <v>66</v>
      </c>
      <c r="L130" s="151"/>
      <c r="M130" s="66"/>
      <c r="N130" s="66"/>
      <c r="O130" s="66"/>
      <c r="P130" s="66"/>
      <c r="Q130" s="66"/>
      <c r="R130" s="66">
        <f>[1]Администрация!G22</f>
        <v>66</v>
      </c>
      <c r="S130" s="66"/>
      <c r="T130" s="66"/>
      <c r="U130" s="66"/>
      <c r="V130" s="66"/>
      <c r="W130" s="66"/>
      <c r="X130" s="66"/>
      <c r="Y130" s="66"/>
      <c r="Z130" s="66"/>
      <c r="AA130" s="66"/>
      <c r="AB130" s="66"/>
    </row>
    <row r="131" spans="2:28" ht="15.75" customHeight="1" outlineLevel="1" x14ac:dyDescent="0.35">
      <c r="B131" s="49" t="s">
        <v>153</v>
      </c>
      <c r="C131" s="50" t="str">
        <f>'[1]№28 Смета затрат'!C115</f>
        <v>Расходы на курьерские услуги</v>
      </c>
      <c r="D131" s="51">
        <v>0</v>
      </c>
      <c r="E131" s="52">
        <f t="shared" si="38"/>
        <v>0</v>
      </c>
      <c r="F131" s="53">
        <f>[1]Фин.результат!F135</f>
        <v>0</v>
      </c>
      <c r="G131" s="54">
        <f t="shared" si="39"/>
        <v>0</v>
      </c>
      <c r="H131" s="86">
        <f t="shared" si="49"/>
        <v>0</v>
      </c>
      <c r="I131" s="97">
        <f>'[1]№28 Смета затрат'!E115</f>
        <v>0</v>
      </c>
      <c r="J131" s="54">
        <f t="shared" si="41"/>
        <v>0</v>
      </c>
      <c r="K131" s="53">
        <f t="shared" si="56"/>
        <v>0</v>
      </c>
      <c r="L131" s="151"/>
      <c r="M131" s="66"/>
      <c r="N131" s="66"/>
      <c r="O131" s="66"/>
      <c r="P131" s="66"/>
      <c r="Q131" s="66"/>
      <c r="R131" s="66">
        <v>0</v>
      </c>
      <c r="S131" s="66"/>
      <c r="T131" s="66"/>
      <c r="U131" s="66"/>
      <c r="V131" s="66"/>
      <c r="W131" s="66"/>
      <c r="X131" s="66"/>
      <c r="Y131" s="66"/>
      <c r="Z131" s="66"/>
      <c r="AA131" s="66"/>
      <c r="AB131" s="66"/>
    </row>
    <row r="132" spans="2:28" ht="15.75" customHeight="1" outlineLevel="1" x14ac:dyDescent="0.35">
      <c r="B132" s="49" t="s">
        <v>154</v>
      </c>
      <c r="C132" s="50" t="str">
        <f>'[1]№28 Смета затрат'!C116</f>
        <v>Предствительские расходы</v>
      </c>
      <c r="D132" s="51">
        <v>13.502447773412424</v>
      </c>
      <c r="E132" s="52">
        <f t="shared" si="38"/>
        <v>8.5770438209977745E-5</v>
      </c>
      <c r="F132" s="53">
        <f>[1]Фин.результат!F136</f>
        <v>0</v>
      </c>
      <c r="G132" s="54">
        <f t="shared" si="39"/>
        <v>0</v>
      </c>
      <c r="H132" s="86">
        <f t="shared" si="49"/>
        <v>0</v>
      </c>
      <c r="I132" s="97">
        <f>'[1]№28 Смета затрат'!E116</f>
        <v>0</v>
      </c>
      <c r="J132" s="54">
        <f t="shared" si="41"/>
        <v>0</v>
      </c>
      <c r="K132" s="53">
        <f t="shared" si="56"/>
        <v>0</v>
      </c>
      <c r="L132" s="151"/>
      <c r="M132" s="66"/>
      <c r="N132" s="66"/>
      <c r="O132" s="66"/>
      <c r="P132" s="66"/>
      <c r="Q132" s="66"/>
      <c r="R132" s="66"/>
      <c r="S132" s="66"/>
      <c r="T132" s="66"/>
      <c r="U132" s="66"/>
      <c r="V132" s="66"/>
      <c r="W132" s="66"/>
      <c r="X132" s="66"/>
      <c r="Y132" s="66"/>
      <c r="Z132" s="66"/>
      <c r="AA132" s="66"/>
      <c r="AB132" s="66"/>
    </row>
    <row r="133" spans="2:28" ht="15.75" customHeight="1" outlineLevel="1" x14ac:dyDescent="0.35">
      <c r="B133" s="49" t="s">
        <v>155</v>
      </c>
      <c r="C133" s="50" t="str">
        <f>'[1]№28 Смета затрат'!C117</f>
        <v>Спонсорство и благотворительность</v>
      </c>
      <c r="D133" s="51">
        <v>0</v>
      </c>
      <c r="E133" s="52">
        <f t="shared" si="38"/>
        <v>0</v>
      </c>
      <c r="F133" s="53">
        <f>[1]Фин.результат!F137</f>
        <v>0</v>
      </c>
      <c r="G133" s="54">
        <f t="shared" si="39"/>
        <v>0</v>
      </c>
      <c r="H133" s="86">
        <f t="shared" si="49"/>
        <v>0</v>
      </c>
      <c r="I133" s="97">
        <f>'[1]№28 Смета затрат'!E117</f>
        <v>0</v>
      </c>
      <c r="J133" s="54">
        <f t="shared" si="41"/>
        <v>0</v>
      </c>
      <c r="K133" s="53">
        <f t="shared" si="56"/>
        <v>0</v>
      </c>
      <c r="L133" s="151"/>
      <c r="M133" s="66"/>
      <c r="N133" s="66"/>
      <c r="O133" s="66"/>
      <c r="P133" s="66"/>
      <c r="Q133" s="66"/>
      <c r="R133" s="66"/>
      <c r="S133" s="66"/>
      <c r="T133" s="66"/>
      <c r="U133" s="66"/>
      <c r="V133" s="66"/>
      <c r="W133" s="66"/>
      <c r="X133" s="66"/>
      <c r="Y133" s="66"/>
      <c r="Z133" s="66"/>
      <c r="AA133" s="66"/>
      <c r="AB133" s="66"/>
    </row>
    <row r="134" spans="2:28" ht="15.75" customHeight="1" outlineLevel="1" x14ac:dyDescent="0.35">
      <c r="B134" s="49" t="s">
        <v>156</v>
      </c>
      <c r="C134" s="50" t="str">
        <f>'[1]№28 Смета затрат'!C118</f>
        <v xml:space="preserve">Расходы на питьевую воду </v>
      </c>
      <c r="D134" s="51">
        <v>12.847061450157993</v>
      </c>
      <c r="E134" s="52">
        <f t="shared" si="38"/>
        <v>8.1607284011148183E-5</v>
      </c>
      <c r="F134" s="53">
        <f>[1]Фин.результат!F138</f>
        <v>0.13500000000000001</v>
      </c>
      <c r="G134" s="54">
        <f t="shared" si="39"/>
        <v>9.6332582890619718E-7</v>
      </c>
      <c r="H134" s="86">
        <f t="shared" si="49"/>
        <v>0</v>
      </c>
      <c r="I134" s="97">
        <f>'[1]№28 Смета затрат'!E118</f>
        <v>13.800000000000002</v>
      </c>
      <c r="J134" s="54">
        <f t="shared" si="41"/>
        <v>4.8584013673614129E-5</v>
      </c>
      <c r="K134" s="53">
        <f t="shared" si="56"/>
        <v>13.800000000000002</v>
      </c>
      <c r="L134" s="151"/>
      <c r="M134" s="66"/>
      <c r="N134" s="66"/>
      <c r="O134" s="66"/>
      <c r="P134" s="66"/>
      <c r="Q134" s="66"/>
      <c r="R134" s="66">
        <f>[1]Администрация!G23</f>
        <v>13.800000000000002</v>
      </c>
      <c r="S134" s="66"/>
      <c r="T134" s="66"/>
      <c r="U134" s="66"/>
      <c r="V134" s="66"/>
      <c r="W134" s="66"/>
      <c r="X134" s="66"/>
      <c r="Y134" s="66"/>
      <c r="Z134" s="66"/>
      <c r="AA134" s="66"/>
      <c r="AB134" s="66"/>
    </row>
    <row r="135" spans="2:28" ht="15.75" customHeight="1" outlineLevel="1" x14ac:dyDescent="0.35">
      <c r="B135" s="49" t="s">
        <v>157</v>
      </c>
      <c r="C135" s="50" t="str">
        <f>'[1]№28 Смета затрат'!C119</f>
        <v>Расходы на цен. подарки для работников</v>
      </c>
      <c r="D135" s="51">
        <v>19.549876119805635</v>
      </c>
      <c r="E135" s="52">
        <f t="shared" si="38"/>
        <v>1.2418499740826893E-4</v>
      </c>
      <c r="F135" s="53">
        <f>[1]Фин.результат!F139</f>
        <v>0</v>
      </c>
      <c r="G135" s="54">
        <f t="shared" si="39"/>
        <v>0</v>
      </c>
      <c r="H135" s="86">
        <f t="shared" si="49"/>
        <v>0</v>
      </c>
      <c r="I135" s="97">
        <f>'[1]№28 Смета затрат'!E119</f>
        <v>21</v>
      </c>
      <c r="J135" s="54">
        <f t="shared" si="41"/>
        <v>7.393219472071714E-5</v>
      </c>
      <c r="K135" s="53">
        <f t="shared" si="56"/>
        <v>21</v>
      </c>
      <c r="L135" s="151"/>
      <c r="M135" s="66"/>
      <c r="N135" s="66"/>
      <c r="O135" s="66"/>
      <c r="P135" s="66"/>
      <c r="Q135" s="66"/>
      <c r="R135" s="66">
        <f>[1]Администрация!G24</f>
        <v>21</v>
      </c>
      <c r="S135" s="66"/>
      <c r="T135" s="66"/>
      <c r="U135" s="66"/>
      <c r="V135" s="66"/>
      <c r="W135" s="66"/>
      <c r="X135" s="66"/>
      <c r="Y135" s="66"/>
      <c r="Z135" s="66"/>
      <c r="AA135" s="66"/>
      <c r="AB135" s="66"/>
    </row>
    <row r="136" spans="2:28" ht="15.75" customHeight="1" outlineLevel="1" x14ac:dyDescent="0.35">
      <c r="B136" s="49" t="s">
        <v>158</v>
      </c>
      <c r="C136" s="50" t="str">
        <f>'[1]№28 Смета затрат'!C120</f>
        <v>Расходы на гостиночные услуги</v>
      </c>
      <c r="D136" s="51">
        <v>12.567777505589339</v>
      </c>
      <c r="E136" s="52">
        <f t="shared" si="38"/>
        <v>7.983321261960147E-5</v>
      </c>
      <c r="F136" s="53">
        <f>[1]Фин.результат!F140</f>
        <v>2.0369999999999999</v>
      </c>
      <c r="G136" s="54">
        <f t="shared" si="39"/>
        <v>1.4535516396162395E-5</v>
      </c>
      <c r="H136" s="86">
        <f t="shared" si="49"/>
        <v>0</v>
      </c>
      <c r="I136" s="97">
        <f>'[1]№28 Смета затрат'!E120</f>
        <v>13.5</v>
      </c>
      <c r="J136" s="54">
        <f t="shared" si="41"/>
        <v>4.7527839463318161E-5</v>
      </c>
      <c r="K136" s="53">
        <f t="shared" si="56"/>
        <v>13.5</v>
      </c>
      <c r="L136" s="151"/>
      <c r="M136" s="66"/>
      <c r="N136" s="66"/>
      <c r="O136" s="66"/>
      <c r="P136" s="66"/>
      <c r="Q136" s="66"/>
      <c r="R136" s="66">
        <f>[1]Администрация!G16</f>
        <v>13.5</v>
      </c>
      <c r="S136" s="66"/>
      <c r="T136" s="66"/>
      <c r="U136" s="66"/>
      <c r="V136" s="66"/>
      <c r="W136" s="66"/>
      <c r="X136" s="66"/>
      <c r="Y136" s="66"/>
      <c r="Z136" s="66"/>
      <c r="AA136" s="66"/>
      <c r="AB136" s="66"/>
    </row>
    <row r="137" spans="2:28" ht="15.75" customHeight="1" outlineLevel="1" x14ac:dyDescent="0.35">
      <c r="B137" s="49" t="s">
        <v>159</v>
      </c>
      <c r="C137" s="50" t="str">
        <f>'[1]№28 Смета затрат'!C121</f>
        <v>Билеты и другие (Авия и поезд)</v>
      </c>
      <c r="D137" s="51">
        <v>0</v>
      </c>
      <c r="E137" s="52">
        <f t="shared" si="38"/>
        <v>0</v>
      </c>
      <c r="F137" s="53">
        <f>[1]Фин.результат!F141</f>
        <v>0</v>
      </c>
      <c r="G137" s="54">
        <f t="shared" si="39"/>
        <v>0</v>
      </c>
      <c r="H137" s="86">
        <f t="shared" si="49"/>
        <v>0</v>
      </c>
      <c r="I137" s="97">
        <f>'[1]№28 Смета затрат'!E121</f>
        <v>0</v>
      </c>
      <c r="J137" s="54">
        <f t="shared" si="41"/>
        <v>0</v>
      </c>
      <c r="K137" s="53">
        <f t="shared" si="56"/>
        <v>0</v>
      </c>
      <c r="L137" s="151"/>
      <c r="M137" s="66"/>
      <c r="N137" s="66"/>
      <c r="O137" s="66"/>
      <c r="P137" s="66"/>
      <c r="Q137" s="66"/>
      <c r="R137" s="66">
        <v>0</v>
      </c>
      <c r="S137" s="66"/>
      <c r="T137" s="66"/>
      <c r="U137" s="66"/>
      <c r="V137" s="66"/>
      <c r="W137" s="66"/>
      <c r="X137" s="66"/>
      <c r="Y137" s="66"/>
      <c r="Z137" s="66"/>
      <c r="AA137" s="66"/>
      <c r="AB137" s="66"/>
    </row>
    <row r="138" spans="2:28" ht="15.75" customHeight="1" outlineLevel="1" thickBot="1" x14ac:dyDescent="0.4">
      <c r="B138" s="49" t="s">
        <v>160</v>
      </c>
      <c r="C138" s="152" t="str">
        <f>'[1]№28 Смета затрат'!C122</f>
        <v>Прочие расходы</v>
      </c>
      <c r="D138" s="51">
        <v>143.08647426733933</v>
      </c>
      <c r="E138" s="153">
        <f t="shared" si="38"/>
        <v>9.0891590960242544E-4</v>
      </c>
      <c r="F138" s="53">
        <f>[1]Фин.результат!F142</f>
        <v>201.464</v>
      </c>
      <c r="G138" s="134">
        <f t="shared" si="39"/>
        <v>1.4375961095908006E-3</v>
      </c>
      <c r="H138" s="135">
        <f t="shared" si="49"/>
        <v>0</v>
      </c>
      <c r="I138" s="136">
        <f>'[1]№28 Смета затрат'!E122</f>
        <v>128</v>
      </c>
      <c r="J138" s="134">
        <f t="shared" si="41"/>
        <v>4.506343297262759E-4</v>
      </c>
      <c r="K138" s="154">
        <f t="shared" si="56"/>
        <v>128</v>
      </c>
      <c r="L138" s="151"/>
      <c r="M138" s="66"/>
      <c r="N138" s="66"/>
      <c r="O138" s="66"/>
      <c r="P138" s="66"/>
      <c r="Q138" s="66"/>
      <c r="R138" s="66">
        <f>[1]Администрация!G26</f>
        <v>128</v>
      </c>
      <c r="S138" s="66"/>
      <c r="T138" s="66"/>
      <c r="U138" s="66"/>
      <c r="V138" s="66"/>
      <c r="W138" s="66"/>
      <c r="X138" s="66"/>
      <c r="Y138" s="66"/>
      <c r="Z138" s="66"/>
      <c r="AA138" s="66"/>
      <c r="AB138" s="66"/>
    </row>
    <row r="139" spans="2:28" ht="36" customHeight="1" thickBot="1" x14ac:dyDescent="0.4">
      <c r="B139" s="123" t="s">
        <v>161</v>
      </c>
      <c r="C139" s="37"/>
      <c r="D139" s="38">
        <f>SUM(D140,D141,D142,D143,D151,D152,D160,D161,D162,D163,D164)</f>
        <v>1765.1579999999999</v>
      </c>
      <c r="E139" s="39">
        <f t="shared" si="38"/>
        <v>1.1212661415951956E-2</v>
      </c>
      <c r="F139" s="38">
        <f>SUM(F140,F141,F142,F143,F151,F152,F160,F161,F162,F163,F164)</f>
        <v>1905.818</v>
      </c>
      <c r="G139" s="39">
        <f t="shared" si="39"/>
        <v>1.3599434848847042E-2</v>
      </c>
      <c r="H139" s="27">
        <f t="shared" ref="H139:AB139" si="57">SUM(H140,H141,H142,H143,H151,H152,H160,H161,H162,H163,H164)</f>
        <v>0</v>
      </c>
      <c r="I139" s="38">
        <f t="shared" si="57"/>
        <v>416.51001743993754</v>
      </c>
      <c r="J139" s="39">
        <f t="shared" si="41"/>
        <v>1.4663571291666073E-3</v>
      </c>
      <c r="K139" s="38">
        <f t="shared" si="57"/>
        <v>416.51001743993754</v>
      </c>
      <c r="L139" s="27">
        <f t="shared" si="57"/>
        <v>0</v>
      </c>
      <c r="M139" s="27">
        <f t="shared" si="57"/>
        <v>0</v>
      </c>
      <c r="N139" s="27">
        <f t="shared" si="57"/>
        <v>0</v>
      </c>
      <c r="O139" s="27">
        <f t="shared" si="57"/>
        <v>0</v>
      </c>
      <c r="P139" s="27">
        <f t="shared" si="57"/>
        <v>0</v>
      </c>
      <c r="Q139" s="27">
        <f t="shared" si="57"/>
        <v>0</v>
      </c>
      <c r="R139" s="27">
        <f t="shared" si="57"/>
        <v>0</v>
      </c>
      <c r="S139" s="27">
        <f t="shared" si="57"/>
        <v>0</v>
      </c>
      <c r="T139" s="27">
        <f t="shared" si="57"/>
        <v>0</v>
      </c>
      <c r="U139" s="27">
        <f t="shared" si="57"/>
        <v>0</v>
      </c>
      <c r="V139" s="27">
        <f t="shared" si="57"/>
        <v>0</v>
      </c>
      <c r="W139" s="27">
        <f t="shared" si="57"/>
        <v>98.4</v>
      </c>
      <c r="X139" s="27">
        <f t="shared" si="57"/>
        <v>318.11001743993756</v>
      </c>
      <c r="Y139" s="27">
        <f t="shared" si="57"/>
        <v>0</v>
      </c>
      <c r="Z139" s="27">
        <f t="shared" si="57"/>
        <v>0</v>
      </c>
      <c r="AA139" s="27">
        <f t="shared" si="57"/>
        <v>0</v>
      </c>
      <c r="AB139" s="27">
        <f t="shared" si="57"/>
        <v>0</v>
      </c>
    </row>
    <row r="140" spans="2:28" ht="15.75" customHeight="1" x14ac:dyDescent="0.35">
      <c r="B140" s="41" t="s">
        <v>162</v>
      </c>
      <c r="C140" s="125" t="str">
        <f>'[1]№28 Смета затрат'!C124</f>
        <v>Расходы на подготовку и переподготовку кадров</v>
      </c>
      <c r="D140" s="126">
        <v>8.5079999999999991</v>
      </c>
      <c r="E140" s="127">
        <f t="shared" ref="E140:E170" si="58">D140/$D$6</f>
        <v>5.4044636982592628E-5</v>
      </c>
      <c r="F140" s="43">
        <f>[1]Фин.результат!F144</f>
        <v>63.902999999999999</v>
      </c>
      <c r="G140" s="45">
        <f t="shared" ref="G140:G170" si="59">F140/$F$6</f>
        <v>4.5599563292290896E-4</v>
      </c>
      <c r="H140" s="121">
        <f t="shared" si="49"/>
        <v>0</v>
      </c>
      <c r="I140" s="43">
        <f>'[1]№28 Смета затрат'!E124</f>
        <v>98.4</v>
      </c>
      <c r="J140" s="45">
        <f t="shared" ref="J140:J170" si="60">I140/$I$6</f>
        <v>3.4642514097707461E-4</v>
      </c>
      <c r="K140" s="43">
        <f t="shared" ref="K140:K142" si="61">SUM(L140:AB140)</f>
        <v>98.4</v>
      </c>
      <c r="L140" s="129"/>
      <c r="M140" s="128"/>
      <c r="N140" s="129"/>
      <c r="O140" s="129"/>
      <c r="P140" s="129"/>
      <c r="Q140" s="128"/>
      <c r="R140" s="128"/>
      <c r="S140" s="128"/>
      <c r="T140" s="128"/>
      <c r="U140" s="128"/>
      <c r="V140" s="128"/>
      <c r="W140" s="128">
        <f>'[1]Отдел кадров'!Q16</f>
        <v>98.4</v>
      </c>
      <c r="X140" s="128"/>
      <c r="Y140" s="128"/>
      <c r="Z140" s="128"/>
      <c r="AA140" s="128"/>
      <c r="AB140" s="128"/>
    </row>
    <row r="141" spans="2:28" ht="15.75" customHeight="1" x14ac:dyDescent="0.35">
      <c r="B141" s="57" t="s">
        <v>163</v>
      </c>
      <c r="C141" s="80" t="str">
        <f>'[1]№28 Смета затрат'!C125</f>
        <v>Аудиторские и консультационные услуги</v>
      </c>
      <c r="D141" s="114">
        <v>433.28699999999998</v>
      </c>
      <c r="E141" s="113">
        <f t="shared" si="58"/>
        <v>2.7523317611984734E-3</v>
      </c>
      <c r="F141" s="59">
        <f>[1]Фин.результат!F145</f>
        <v>14</v>
      </c>
      <c r="G141" s="61">
        <f t="shared" si="59"/>
        <v>9.9900456331013032E-5</v>
      </c>
      <c r="H141" s="81">
        <f t="shared" si="49"/>
        <v>0</v>
      </c>
      <c r="I141" s="59">
        <f>'[1]№28 Смета затрат'!E125</f>
        <v>25</v>
      </c>
      <c r="J141" s="61">
        <f t="shared" si="60"/>
        <v>8.8014517524663262E-5</v>
      </c>
      <c r="K141" s="59">
        <f t="shared" si="61"/>
        <v>25</v>
      </c>
      <c r="L141" s="129"/>
      <c r="M141" s="129"/>
      <c r="N141" s="129"/>
      <c r="O141" s="129"/>
      <c r="P141" s="129"/>
      <c r="Q141" s="129"/>
      <c r="R141" s="129"/>
      <c r="S141" s="129"/>
      <c r="T141" s="129"/>
      <c r="U141" s="129"/>
      <c r="V141" s="129"/>
      <c r="W141" s="129"/>
      <c r="X141" s="129">
        <f>[1]Бухгалтерия!F18</f>
        <v>25</v>
      </c>
      <c r="Y141" s="129"/>
      <c r="Z141" s="129"/>
      <c r="AA141" s="129"/>
      <c r="AB141" s="129"/>
    </row>
    <row r="142" spans="2:28" ht="15.75" customHeight="1" x14ac:dyDescent="0.35">
      <c r="B142" s="57" t="s">
        <v>164</v>
      </c>
      <c r="C142" s="80" t="str">
        <f>'[1]№28 Смета затрат'!C126</f>
        <v>Мероприятия по охране здоровья и организации отдыха</v>
      </c>
      <c r="D142" s="114"/>
      <c r="E142" s="113">
        <f t="shared" si="58"/>
        <v>0</v>
      </c>
      <c r="F142" s="59">
        <f>[1]Фин.результат!F146</f>
        <v>28</v>
      </c>
      <c r="G142" s="61">
        <f t="shared" si="59"/>
        <v>1.9980091266202606E-4</v>
      </c>
      <c r="H142" s="81">
        <f t="shared" si="49"/>
        <v>0</v>
      </c>
      <c r="I142" s="59">
        <f>'[1]№28 Смета затрат'!E126</f>
        <v>0</v>
      </c>
      <c r="J142" s="61">
        <f t="shared" si="60"/>
        <v>0</v>
      </c>
      <c r="K142" s="59">
        <f t="shared" si="61"/>
        <v>0</v>
      </c>
      <c r="L142" s="129"/>
      <c r="M142" s="129"/>
      <c r="N142" s="129"/>
      <c r="O142" s="129"/>
      <c r="P142" s="129"/>
      <c r="Q142" s="129"/>
      <c r="R142" s="129"/>
      <c r="S142" s="129"/>
      <c r="T142" s="129"/>
      <c r="U142" s="129"/>
      <c r="V142" s="129"/>
      <c r="W142" s="129"/>
      <c r="X142" s="129"/>
      <c r="Y142" s="129"/>
      <c r="Z142" s="129"/>
      <c r="AA142" s="129"/>
      <c r="AB142" s="129"/>
    </row>
    <row r="143" spans="2:28" ht="15.75" hidden="1" customHeight="1" x14ac:dyDescent="0.35">
      <c r="B143" s="57" t="s">
        <v>165</v>
      </c>
      <c r="C143" s="80" t="str">
        <f>'[1]№28 Смета затрат'!C127</f>
        <v>Выплаты компенсирующего и стимулирующего характера</v>
      </c>
      <c r="D143" s="59">
        <f>SUM(D145:D150)</f>
        <v>0</v>
      </c>
      <c r="E143" s="113">
        <f t="shared" si="58"/>
        <v>0</v>
      </c>
      <c r="F143" s="59">
        <f>SUM(F145:F150)</f>
        <v>0</v>
      </c>
      <c r="G143" s="61">
        <f t="shared" si="59"/>
        <v>0</v>
      </c>
      <c r="H143" s="81">
        <f t="shared" ref="H143:AB143" si="62">SUM(H145:H150)</f>
        <v>0</v>
      </c>
      <c r="I143" s="59">
        <f t="shared" si="62"/>
        <v>0</v>
      </c>
      <c r="J143" s="61">
        <f t="shared" si="60"/>
        <v>0</v>
      </c>
      <c r="K143" s="59">
        <f t="shared" si="62"/>
        <v>0</v>
      </c>
      <c r="L143" s="62">
        <f t="shared" si="62"/>
        <v>0</v>
      </c>
      <c r="M143" s="62">
        <f t="shared" si="62"/>
        <v>0</v>
      </c>
      <c r="N143" s="62">
        <f t="shared" si="62"/>
        <v>0</v>
      </c>
      <c r="O143" s="62">
        <f t="shared" si="62"/>
        <v>0</v>
      </c>
      <c r="P143" s="62">
        <f t="shared" si="62"/>
        <v>0</v>
      </c>
      <c r="Q143" s="62">
        <f t="shared" si="62"/>
        <v>0</v>
      </c>
      <c r="R143" s="62">
        <f t="shared" si="62"/>
        <v>0</v>
      </c>
      <c r="S143" s="62">
        <f t="shared" si="62"/>
        <v>0</v>
      </c>
      <c r="T143" s="62">
        <f t="shared" si="62"/>
        <v>0</v>
      </c>
      <c r="U143" s="62">
        <f t="shared" si="62"/>
        <v>0</v>
      </c>
      <c r="V143" s="62">
        <f t="shared" si="62"/>
        <v>0</v>
      </c>
      <c r="W143" s="62">
        <f t="shared" si="62"/>
        <v>0</v>
      </c>
      <c r="X143" s="62">
        <f t="shared" si="62"/>
        <v>0</v>
      </c>
      <c r="Y143" s="62">
        <f t="shared" si="62"/>
        <v>0</v>
      </c>
      <c r="Z143" s="62">
        <f t="shared" si="62"/>
        <v>0</v>
      </c>
      <c r="AA143" s="62">
        <f t="shared" si="62"/>
        <v>0</v>
      </c>
      <c r="AB143" s="62">
        <f t="shared" si="62"/>
        <v>0</v>
      </c>
    </row>
    <row r="144" spans="2:28" ht="15.75" hidden="1" customHeight="1" outlineLevel="1" x14ac:dyDescent="0.35">
      <c r="B144" s="49"/>
      <c r="C144" s="85" t="str">
        <f>'[1]№28 Смета затрат'!C128</f>
        <v>ЕСП</v>
      </c>
      <c r="D144" s="110"/>
      <c r="E144" s="111">
        <f t="shared" si="58"/>
        <v>0</v>
      </c>
      <c r="F144" s="53"/>
      <c r="G144" s="54">
        <f t="shared" si="59"/>
        <v>0</v>
      </c>
      <c r="H144" s="86">
        <f t="shared" si="49"/>
        <v>0</v>
      </c>
      <c r="I144" s="97"/>
      <c r="J144" s="54">
        <f t="shared" si="60"/>
        <v>0</v>
      </c>
      <c r="K144" s="53">
        <f t="shared" ref="K144:K151" si="63">SUM(L144:AB144)</f>
        <v>0</v>
      </c>
      <c r="L144" s="56">
        <f t="shared" ref="L144:AB144" si="64">L143/1.22*12%</f>
        <v>0</v>
      </c>
      <c r="M144" s="56">
        <f t="shared" si="64"/>
        <v>0</v>
      </c>
      <c r="N144" s="56">
        <f t="shared" si="64"/>
        <v>0</v>
      </c>
      <c r="O144" s="56">
        <f t="shared" si="64"/>
        <v>0</v>
      </c>
      <c r="P144" s="56">
        <f t="shared" si="64"/>
        <v>0</v>
      </c>
      <c r="Q144" s="56">
        <f t="shared" si="64"/>
        <v>0</v>
      </c>
      <c r="R144" s="56">
        <f t="shared" si="64"/>
        <v>0</v>
      </c>
      <c r="S144" s="56">
        <f t="shared" si="64"/>
        <v>0</v>
      </c>
      <c r="T144" s="56">
        <f t="shared" si="64"/>
        <v>0</v>
      </c>
      <c r="U144" s="56">
        <f t="shared" si="64"/>
        <v>0</v>
      </c>
      <c r="V144" s="56">
        <f t="shared" si="64"/>
        <v>0</v>
      </c>
      <c r="W144" s="56">
        <f t="shared" si="64"/>
        <v>0</v>
      </c>
      <c r="X144" s="56">
        <f t="shared" si="64"/>
        <v>0</v>
      </c>
      <c r="Y144" s="56">
        <f t="shared" si="64"/>
        <v>0</v>
      </c>
      <c r="Z144" s="56">
        <f t="shared" si="64"/>
        <v>0</v>
      </c>
      <c r="AA144" s="56">
        <f t="shared" si="64"/>
        <v>0</v>
      </c>
      <c r="AB144" s="56">
        <f t="shared" si="64"/>
        <v>0</v>
      </c>
    </row>
    <row r="145" spans="2:28" ht="15.75" hidden="1" customHeight="1" outlineLevel="1" x14ac:dyDescent="0.35">
      <c r="B145" s="49" t="s">
        <v>166</v>
      </c>
      <c r="C145" s="85" t="str">
        <f>'[1]№28 Смета затрат'!C129</f>
        <v>единовременные премии, вознаграждения</v>
      </c>
      <c r="D145" s="110"/>
      <c r="E145" s="111">
        <f t="shared" si="58"/>
        <v>0</v>
      </c>
      <c r="F145" s="53"/>
      <c r="G145" s="54">
        <f t="shared" si="59"/>
        <v>0</v>
      </c>
      <c r="H145" s="86">
        <f t="shared" si="49"/>
        <v>0</v>
      </c>
      <c r="I145" s="97"/>
      <c r="J145" s="54">
        <f t="shared" si="60"/>
        <v>0</v>
      </c>
      <c r="K145" s="53">
        <f t="shared" si="63"/>
        <v>0</v>
      </c>
      <c r="L145" s="56">
        <v>0</v>
      </c>
      <c r="M145" s="66">
        <v>0</v>
      </c>
      <c r="N145" s="66">
        <v>0</v>
      </c>
      <c r="O145" s="66">
        <v>0</v>
      </c>
      <c r="P145" s="66">
        <v>0</v>
      </c>
      <c r="Q145" s="66">
        <v>0</v>
      </c>
      <c r="R145" s="66">
        <v>0</v>
      </c>
      <c r="S145" s="66">
        <v>0</v>
      </c>
      <c r="T145" s="66">
        <v>0</v>
      </c>
      <c r="U145" s="66">
        <v>0</v>
      </c>
      <c r="V145" s="66">
        <v>0</v>
      </c>
      <c r="W145" s="66">
        <v>0</v>
      </c>
      <c r="X145" s="66">
        <v>0</v>
      </c>
      <c r="Y145" s="66">
        <v>0</v>
      </c>
      <c r="Z145" s="66">
        <v>0</v>
      </c>
      <c r="AA145" s="66">
        <v>0</v>
      </c>
      <c r="AB145" s="66">
        <v>0</v>
      </c>
    </row>
    <row r="146" spans="2:28" ht="15.75" hidden="1" customHeight="1" outlineLevel="1" x14ac:dyDescent="0.35">
      <c r="B146" s="49" t="s">
        <v>167</v>
      </c>
      <c r="C146" s="85" t="str">
        <f>'[1]№28 Смета затрат'!C130</f>
        <v>возмещение расходов работников (путевки на лечение и отдых, прочее)</v>
      </c>
      <c r="D146" s="110"/>
      <c r="E146" s="111">
        <f t="shared" si="58"/>
        <v>0</v>
      </c>
      <c r="F146" s="53"/>
      <c r="G146" s="54">
        <f t="shared" si="59"/>
        <v>0</v>
      </c>
      <c r="H146" s="86">
        <f t="shared" si="49"/>
        <v>0</v>
      </c>
      <c r="I146" s="97"/>
      <c r="J146" s="54">
        <f t="shared" si="60"/>
        <v>0</v>
      </c>
      <c r="K146" s="53">
        <f t="shared" si="63"/>
        <v>0</v>
      </c>
      <c r="L146" s="56">
        <v>0</v>
      </c>
      <c r="M146" s="66">
        <v>0</v>
      </c>
      <c r="N146" s="66">
        <v>0</v>
      </c>
      <c r="O146" s="66">
        <v>0</v>
      </c>
      <c r="P146" s="66">
        <v>0</v>
      </c>
      <c r="Q146" s="66">
        <v>0</v>
      </c>
      <c r="R146" s="66">
        <v>0</v>
      </c>
      <c r="S146" s="66">
        <v>0</v>
      </c>
      <c r="T146" s="66">
        <v>0</v>
      </c>
      <c r="U146" s="66">
        <v>0</v>
      </c>
      <c r="V146" s="66">
        <v>0</v>
      </c>
      <c r="W146" s="66">
        <v>0</v>
      </c>
      <c r="X146" s="66">
        <v>0</v>
      </c>
      <c r="Y146" s="66">
        <v>0</v>
      </c>
      <c r="Z146" s="66">
        <v>0</v>
      </c>
      <c r="AA146" s="66">
        <v>0</v>
      </c>
      <c r="AB146" s="66">
        <v>0</v>
      </c>
    </row>
    <row r="147" spans="2:28" ht="15.75" hidden="1" customHeight="1" outlineLevel="1" x14ac:dyDescent="0.35">
      <c r="B147" s="49" t="s">
        <v>168</v>
      </c>
      <c r="C147" s="85" t="str">
        <f>'[1]№28 Смета затрат'!C131</f>
        <v>питание</v>
      </c>
      <c r="D147" s="110"/>
      <c r="E147" s="111">
        <f t="shared" si="58"/>
        <v>0</v>
      </c>
      <c r="F147" s="53"/>
      <c r="G147" s="54">
        <f t="shared" si="59"/>
        <v>0</v>
      </c>
      <c r="H147" s="86">
        <f t="shared" si="49"/>
        <v>0</v>
      </c>
      <c r="I147" s="97"/>
      <c r="J147" s="54">
        <f t="shared" si="60"/>
        <v>0</v>
      </c>
      <c r="K147" s="53">
        <f t="shared" si="63"/>
        <v>0</v>
      </c>
      <c r="L147" s="56">
        <v>0</v>
      </c>
      <c r="M147" s="66">
        <v>0</v>
      </c>
      <c r="N147" s="66">
        <v>0</v>
      </c>
      <c r="O147" s="66">
        <v>0</v>
      </c>
      <c r="P147" s="66">
        <v>0</v>
      </c>
      <c r="Q147" s="66">
        <v>0</v>
      </c>
      <c r="R147" s="66">
        <v>0</v>
      </c>
      <c r="S147" s="66">
        <v>0</v>
      </c>
      <c r="T147" s="66">
        <v>0</v>
      </c>
      <c r="U147" s="66">
        <v>0</v>
      </c>
      <c r="V147" s="66">
        <v>0</v>
      </c>
      <c r="W147" s="66">
        <v>0</v>
      </c>
      <c r="X147" s="66">
        <v>0</v>
      </c>
      <c r="Y147" s="66">
        <v>0</v>
      </c>
      <c r="Z147" s="66">
        <v>0</v>
      </c>
      <c r="AA147" s="66">
        <v>0</v>
      </c>
      <c r="AB147" s="66">
        <v>0</v>
      </c>
    </row>
    <row r="148" spans="2:28" ht="15.75" hidden="1" customHeight="1" outlineLevel="1" x14ac:dyDescent="0.35">
      <c r="B148" s="49" t="s">
        <v>169</v>
      </c>
      <c r="C148" s="85" t="str">
        <f>'[1]№28 Смета затрат'!C132</f>
        <v>проезд</v>
      </c>
      <c r="D148" s="110"/>
      <c r="E148" s="111">
        <f t="shared" si="58"/>
        <v>0</v>
      </c>
      <c r="F148" s="53"/>
      <c r="G148" s="54">
        <f t="shared" si="59"/>
        <v>0</v>
      </c>
      <c r="H148" s="86">
        <f t="shared" si="49"/>
        <v>0</v>
      </c>
      <c r="I148" s="97"/>
      <c r="J148" s="54">
        <f t="shared" si="60"/>
        <v>0</v>
      </c>
      <c r="K148" s="53">
        <f t="shared" si="63"/>
        <v>0</v>
      </c>
      <c r="L148" s="56">
        <v>0</v>
      </c>
      <c r="M148" s="66">
        <v>0</v>
      </c>
      <c r="N148" s="66">
        <v>0</v>
      </c>
      <c r="O148" s="66">
        <v>0</v>
      </c>
      <c r="P148" s="66">
        <v>0</v>
      </c>
      <c r="Q148" s="66">
        <v>0</v>
      </c>
      <c r="R148" s="66">
        <v>0</v>
      </c>
      <c r="S148" s="66">
        <v>0</v>
      </c>
      <c r="T148" s="66">
        <v>0</v>
      </c>
      <c r="U148" s="66">
        <v>0</v>
      </c>
      <c r="V148" s="66">
        <v>0</v>
      </c>
      <c r="W148" s="66">
        <v>0</v>
      </c>
      <c r="X148" s="66">
        <v>0</v>
      </c>
      <c r="Y148" s="66">
        <v>0</v>
      </c>
      <c r="Z148" s="66">
        <v>0</v>
      </c>
      <c r="AA148" s="66">
        <v>0</v>
      </c>
      <c r="AB148" s="66">
        <v>0</v>
      </c>
    </row>
    <row r="149" spans="2:28" ht="15.75" hidden="1" customHeight="1" outlineLevel="1" x14ac:dyDescent="0.35">
      <c r="B149" s="49" t="s">
        <v>170</v>
      </c>
      <c r="C149" s="85" t="str">
        <f>'[1]№28 Смета затрат'!C133</f>
        <v>материальная помощь, выплачиваемая работникам</v>
      </c>
      <c r="D149" s="110"/>
      <c r="E149" s="111">
        <f t="shared" si="58"/>
        <v>0</v>
      </c>
      <c r="F149" s="53"/>
      <c r="G149" s="54">
        <f t="shared" si="59"/>
        <v>0</v>
      </c>
      <c r="H149" s="86">
        <f t="shared" si="49"/>
        <v>0</v>
      </c>
      <c r="I149" s="97"/>
      <c r="J149" s="54">
        <f t="shared" si="60"/>
        <v>0</v>
      </c>
      <c r="K149" s="53">
        <f t="shared" si="63"/>
        <v>0</v>
      </c>
      <c r="L149" s="56">
        <v>0</v>
      </c>
      <c r="M149" s="66">
        <v>0</v>
      </c>
      <c r="N149" s="66">
        <v>0</v>
      </c>
      <c r="O149" s="66">
        <v>0</v>
      </c>
      <c r="P149" s="66">
        <v>0</v>
      </c>
      <c r="Q149" s="66">
        <v>0</v>
      </c>
      <c r="R149" s="66">
        <v>0</v>
      </c>
      <c r="S149" s="66">
        <v>0</v>
      </c>
      <c r="T149" s="66">
        <v>0</v>
      </c>
      <c r="U149" s="66">
        <v>0</v>
      </c>
      <c r="V149" s="66">
        <v>0</v>
      </c>
      <c r="W149" s="66">
        <v>0</v>
      </c>
      <c r="X149" s="66">
        <v>0</v>
      </c>
      <c r="Y149" s="66">
        <v>0</v>
      </c>
      <c r="Z149" s="66">
        <v>0</v>
      </c>
      <c r="AA149" s="66">
        <v>0</v>
      </c>
      <c r="AB149" s="66">
        <v>0</v>
      </c>
    </row>
    <row r="150" spans="2:28" ht="15.75" hidden="1" customHeight="1" outlineLevel="1" x14ac:dyDescent="0.35">
      <c r="B150" s="49" t="s">
        <v>171</v>
      </c>
      <c r="C150" s="85" t="str">
        <f>'[1]№28 Смета затрат'!C134</f>
        <v>прочее</v>
      </c>
      <c r="D150" s="110"/>
      <c r="E150" s="111">
        <f t="shared" si="58"/>
        <v>0</v>
      </c>
      <c r="F150" s="53"/>
      <c r="G150" s="54">
        <f t="shared" si="59"/>
        <v>0</v>
      </c>
      <c r="H150" s="86">
        <f t="shared" si="49"/>
        <v>0</v>
      </c>
      <c r="I150" s="97"/>
      <c r="J150" s="54">
        <f t="shared" si="60"/>
        <v>0</v>
      </c>
      <c r="K150" s="53">
        <f t="shared" si="63"/>
        <v>0</v>
      </c>
      <c r="L150" s="56">
        <v>0</v>
      </c>
      <c r="M150" s="66">
        <v>0</v>
      </c>
      <c r="N150" s="66">
        <v>0</v>
      </c>
      <c r="O150" s="66">
        <v>0</v>
      </c>
      <c r="P150" s="66">
        <v>0</v>
      </c>
      <c r="Q150" s="66">
        <v>0</v>
      </c>
      <c r="R150" s="66">
        <v>0</v>
      </c>
      <c r="S150" s="66">
        <v>0</v>
      </c>
      <c r="T150" s="66">
        <v>0</v>
      </c>
      <c r="U150" s="66">
        <v>0</v>
      </c>
      <c r="V150" s="66">
        <v>0</v>
      </c>
      <c r="W150" s="66">
        <v>0</v>
      </c>
      <c r="X150" s="66">
        <v>0</v>
      </c>
      <c r="Y150" s="66">
        <v>0</v>
      </c>
      <c r="Z150" s="66">
        <v>0</v>
      </c>
      <c r="AA150" s="66">
        <v>0</v>
      </c>
      <c r="AB150" s="66">
        <v>0</v>
      </c>
    </row>
    <row r="151" spans="2:28" ht="15.75" customHeight="1" collapsed="1" x14ac:dyDescent="0.35">
      <c r="B151" s="57" t="s">
        <v>172</v>
      </c>
      <c r="C151" s="80" t="str">
        <f>'[1]№28 Смета затрат'!C135</f>
        <v>Банковские комиссии</v>
      </c>
      <c r="D151" s="114">
        <v>175.91499999999999</v>
      </c>
      <c r="E151" s="113">
        <f t="shared" si="58"/>
        <v>1.1174497314048874E-3</v>
      </c>
      <c r="F151" s="59">
        <f>[1]Фин.результат!F155</f>
        <v>485</v>
      </c>
      <c r="G151" s="61">
        <f t="shared" si="59"/>
        <v>3.4608372371815227E-3</v>
      </c>
      <c r="H151" s="81">
        <f t="shared" si="49"/>
        <v>0</v>
      </c>
      <c r="I151" s="59">
        <f>'[1]№28 Смета затрат'!E135</f>
        <v>63.42281743993756</v>
      </c>
      <c r="J151" s="61">
        <f t="shared" si="60"/>
        <v>2.2328514708123612E-4</v>
      </c>
      <c r="K151" s="59">
        <f t="shared" si="63"/>
        <v>63.42281743993756</v>
      </c>
      <c r="L151" s="129">
        <v>0</v>
      </c>
      <c r="M151" s="129">
        <v>0</v>
      </c>
      <c r="N151" s="129">
        <v>0</v>
      </c>
      <c r="O151" s="129">
        <v>0</v>
      </c>
      <c r="P151" s="129">
        <v>0</v>
      </c>
      <c r="Q151" s="129">
        <v>0</v>
      </c>
      <c r="R151" s="129">
        <v>0</v>
      </c>
      <c r="S151" s="129">
        <v>0</v>
      </c>
      <c r="T151" s="129">
        <v>0</v>
      </c>
      <c r="U151" s="129">
        <v>0</v>
      </c>
      <c r="V151" s="129">
        <v>0</v>
      </c>
      <c r="W151" s="129">
        <v>0</v>
      </c>
      <c r="X151" s="129">
        <f>[1]Бухгалтерия!F19</f>
        <v>63.42281743993756</v>
      </c>
      <c r="Y151" s="129">
        <v>0</v>
      </c>
      <c r="Z151" s="129">
        <v>0</v>
      </c>
      <c r="AA151" s="129">
        <v>0</v>
      </c>
      <c r="AB151" s="129">
        <v>0</v>
      </c>
    </row>
    <row r="152" spans="2:28" s="84" customFormat="1" ht="15.75" customHeight="1" x14ac:dyDescent="0.35">
      <c r="B152" s="57" t="s">
        <v>173</v>
      </c>
      <c r="C152" s="80" t="str">
        <f>'[1]№28 Смета затрат'!C136</f>
        <v>Обязательные платежи в бюджет, налоги, сборы, отчисления в государственные целевые фонды, в том числе:</v>
      </c>
      <c r="D152" s="59">
        <f>SUM(D153,D154,D155,D156,D157,D158,D159)</f>
        <v>229.31</v>
      </c>
      <c r="E152" s="113">
        <f t="shared" si="58"/>
        <v>1.4566261996330884E-3</v>
      </c>
      <c r="F152" s="59">
        <f>SUM(F153,F154,F155,F156,F157,F158,F159)</f>
        <v>179.90800000000002</v>
      </c>
      <c r="G152" s="61">
        <f t="shared" si="59"/>
        <v>1.2837779498285637E-3</v>
      </c>
      <c r="H152" s="81">
        <f t="shared" ref="H152" si="65">SUM(H153:H159)</f>
        <v>0</v>
      </c>
      <c r="I152" s="59">
        <f>SUM(I153:I159)</f>
        <v>229.68719999999999</v>
      </c>
      <c r="J152" s="61">
        <f t="shared" si="60"/>
        <v>8.086323235836334E-4</v>
      </c>
      <c r="K152" s="59">
        <f t="shared" ref="K152:AB152" si="66">SUM(K153:K159)</f>
        <v>229.68719999999999</v>
      </c>
      <c r="L152" s="62">
        <f t="shared" si="66"/>
        <v>0</v>
      </c>
      <c r="M152" s="62">
        <f t="shared" si="66"/>
        <v>0</v>
      </c>
      <c r="N152" s="62">
        <f t="shared" si="66"/>
        <v>0</v>
      </c>
      <c r="O152" s="62">
        <f t="shared" si="66"/>
        <v>0</v>
      </c>
      <c r="P152" s="62">
        <f t="shared" si="66"/>
        <v>0</v>
      </c>
      <c r="Q152" s="62">
        <f t="shared" si="66"/>
        <v>0</v>
      </c>
      <c r="R152" s="62">
        <f t="shared" si="66"/>
        <v>0</v>
      </c>
      <c r="S152" s="62">
        <f t="shared" si="66"/>
        <v>0</v>
      </c>
      <c r="T152" s="62">
        <f t="shared" si="66"/>
        <v>0</v>
      </c>
      <c r="U152" s="62">
        <f t="shared" si="66"/>
        <v>0</v>
      </c>
      <c r="V152" s="62">
        <f t="shared" si="66"/>
        <v>0</v>
      </c>
      <c r="W152" s="62">
        <f t="shared" si="66"/>
        <v>0</v>
      </c>
      <c r="X152" s="62">
        <f t="shared" si="66"/>
        <v>229.68719999999999</v>
      </c>
      <c r="Y152" s="62">
        <f t="shared" si="66"/>
        <v>0</v>
      </c>
      <c r="Z152" s="62">
        <f t="shared" si="66"/>
        <v>0</v>
      </c>
      <c r="AA152" s="62">
        <f t="shared" si="66"/>
        <v>0</v>
      </c>
      <c r="AB152" s="62">
        <f t="shared" si="66"/>
        <v>0</v>
      </c>
    </row>
    <row r="153" spans="2:28" ht="15.75" hidden="1" customHeight="1" outlineLevel="1" x14ac:dyDescent="0.35">
      <c r="B153" s="49" t="s">
        <v>174</v>
      </c>
      <c r="C153" s="85" t="str">
        <f>'[1]№28 Смета затрат'!C137</f>
        <v xml:space="preserve">Налог за пользование недрами </v>
      </c>
      <c r="D153" s="110">
        <v>0</v>
      </c>
      <c r="E153" s="111">
        <f t="shared" si="58"/>
        <v>0</v>
      </c>
      <c r="F153" s="53">
        <f>[1]Фин.результат!F157</f>
        <v>0</v>
      </c>
      <c r="G153" s="54">
        <f t="shared" si="59"/>
        <v>0</v>
      </c>
      <c r="H153" s="86">
        <f t="shared" si="49"/>
        <v>0</v>
      </c>
      <c r="I153" s="97">
        <f>'[1]№28 Смета затрат'!E137</f>
        <v>0</v>
      </c>
      <c r="J153" s="54">
        <f t="shared" si="60"/>
        <v>0</v>
      </c>
      <c r="K153" s="53">
        <f t="shared" ref="K153:K164" si="67">SUM(L153:AB153)</f>
        <v>0</v>
      </c>
      <c r="L153" s="56">
        <v>0</v>
      </c>
      <c r="M153" s="56">
        <v>0</v>
      </c>
      <c r="N153" s="66">
        <v>0</v>
      </c>
      <c r="O153" s="66">
        <v>0</v>
      </c>
      <c r="P153" s="66">
        <v>0</v>
      </c>
      <c r="Q153" s="66">
        <v>0</v>
      </c>
      <c r="R153" s="66">
        <v>0</v>
      </c>
      <c r="S153" s="66">
        <v>0</v>
      </c>
      <c r="T153" s="66">
        <v>0</v>
      </c>
      <c r="U153" s="66">
        <v>0</v>
      </c>
      <c r="V153" s="66">
        <v>0</v>
      </c>
      <c r="W153" s="66">
        <v>0</v>
      </c>
      <c r="X153" s="66">
        <v>0</v>
      </c>
      <c r="Y153" s="66">
        <v>0</v>
      </c>
      <c r="Z153" s="66">
        <v>0</v>
      </c>
      <c r="AA153" s="66">
        <v>0</v>
      </c>
      <c r="AB153" s="66">
        <v>0</v>
      </c>
    </row>
    <row r="154" spans="2:28" ht="15.75" customHeight="1" outlineLevel="1" x14ac:dyDescent="0.35">
      <c r="B154" s="49" t="s">
        <v>175</v>
      </c>
      <c r="C154" s="85" t="str">
        <f>'[1]№28 Смета затрат'!C138</f>
        <v xml:space="preserve">Налог за пользование водными ресурсами </v>
      </c>
      <c r="D154" s="110">
        <v>7</v>
      </c>
      <c r="E154" s="111">
        <f t="shared" si="58"/>
        <v>4.4465498222631454E-5</v>
      </c>
      <c r="F154" s="53">
        <f>[1]Фин.результат!F158</f>
        <v>6.6109999999999998</v>
      </c>
      <c r="G154" s="54">
        <f t="shared" si="59"/>
        <v>4.7174422628880507E-5</v>
      </c>
      <c r="H154" s="86">
        <f t="shared" si="49"/>
        <v>0</v>
      </c>
      <c r="I154" s="97">
        <f>'[1]№28 Смета затрат'!E138</f>
        <v>7.1999999999999984</v>
      </c>
      <c r="J154" s="54">
        <f t="shared" si="60"/>
        <v>2.5348181047103015E-5</v>
      </c>
      <c r="K154" s="53">
        <f t="shared" si="67"/>
        <v>7.1999999999999984</v>
      </c>
      <c r="L154" s="56">
        <v>0</v>
      </c>
      <c r="M154" s="56">
        <v>0</v>
      </c>
      <c r="N154" s="66">
        <v>0</v>
      </c>
      <c r="O154" s="66">
        <v>0</v>
      </c>
      <c r="P154" s="66">
        <v>0</v>
      </c>
      <c r="Q154" s="66">
        <v>0</v>
      </c>
      <c r="R154" s="66">
        <v>0</v>
      </c>
      <c r="S154" s="66">
        <v>0</v>
      </c>
      <c r="T154" s="66">
        <v>0</v>
      </c>
      <c r="U154" s="66">
        <v>0</v>
      </c>
      <c r="V154" s="66">
        <v>0</v>
      </c>
      <c r="W154" s="66">
        <v>0</v>
      </c>
      <c r="X154" s="66">
        <f>'[1]№25 Налоги'!Q9</f>
        <v>7.1999999999999984</v>
      </c>
      <c r="Y154" s="66">
        <v>0</v>
      </c>
      <c r="Z154" s="66">
        <v>0</v>
      </c>
      <c r="AA154" s="66">
        <v>0</v>
      </c>
      <c r="AB154" s="66">
        <v>0</v>
      </c>
    </row>
    <row r="155" spans="2:28" ht="15.75" customHeight="1" outlineLevel="1" x14ac:dyDescent="0.35">
      <c r="B155" s="49" t="s">
        <v>176</v>
      </c>
      <c r="C155" s="85" t="str">
        <f>'[1]№28 Смета затрат'!C139</f>
        <v xml:space="preserve">Налог на имущество юридических лиц </v>
      </c>
      <c r="D155" s="110">
        <v>80.105999999999995</v>
      </c>
      <c r="E155" s="111">
        <f t="shared" si="58"/>
        <v>5.088504572317307E-4</v>
      </c>
      <c r="F155" s="53">
        <f>[1]Фин.результат!F159</f>
        <v>78.917000000000002</v>
      </c>
      <c r="G155" s="54">
        <f t="shared" si="59"/>
        <v>5.631317365910396E-4</v>
      </c>
      <c r="H155" s="86">
        <f t="shared" si="49"/>
        <v>0</v>
      </c>
      <c r="I155" s="97">
        <f>'[1]№28 Смета затрат'!E139</f>
        <v>86.14800000000001</v>
      </c>
      <c r="J155" s="54">
        <f t="shared" si="60"/>
        <v>3.0329098622858768E-4</v>
      </c>
      <c r="K155" s="53">
        <f t="shared" si="67"/>
        <v>86.14800000000001</v>
      </c>
      <c r="L155" s="56">
        <v>0</v>
      </c>
      <c r="M155" s="56">
        <v>0</v>
      </c>
      <c r="N155" s="66">
        <v>0</v>
      </c>
      <c r="O155" s="66">
        <v>0</v>
      </c>
      <c r="P155" s="66">
        <v>0</v>
      </c>
      <c r="Q155" s="66">
        <v>0</v>
      </c>
      <c r="R155" s="66">
        <v>0</v>
      </c>
      <c r="S155" s="66">
        <v>0</v>
      </c>
      <c r="T155" s="66">
        <v>0</v>
      </c>
      <c r="U155" s="66">
        <v>0</v>
      </c>
      <c r="V155" s="66">
        <v>0</v>
      </c>
      <c r="W155" s="66">
        <v>0</v>
      </c>
      <c r="X155" s="66">
        <f>'[1]№25 Налоги'!Q10</f>
        <v>86.14800000000001</v>
      </c>
      <c r="Y155" s="66">
        <v>0</v>
      </c>
      <c r="Z155" s="66">
        <v>0</v>
      </c>
      <c r="AA155" s="66">
        <v>0</v>
      </c>
      <c r="AB155" s="66">
        <v>0</v>
      </c>
    </row>
    <row r="156" spans="2:28" ht="15.75" customHeight="1" outlineLevel="1" x14ac:dyDescent="0.35">
      <c r="B156" s="49" t="s">
        <v>177</v>
      </c>
      <c r="C156" s="85" t="str">
        <f>'[1]№28 Смета затрат'!C140</f>
        <v xml:space="preserve">Земельный налог с юридических лиц </v>
      </c>
      <c r="D156" s="110">
        <f>113.616+0.85</f>
        <v>114.46599999999999</v>
      </c>
      <c r="E156" s="111">
        <f t="shared" si="58"/>
        <v>7.2711253136453313E-4</v>
      </c>
      <c r="F156" s="53">
        <f>[1]Фин.результат!F160</f>
        <v>94.38</v>
      </c>
      <c r="G156" s="54">
        <f t="shared" si="59"/>
        <v>6.7347179060864347E-4</v>
      </c>
      <c r="H156" s="86">
        <f t="shared" si="49"/>
        <v>0</v>
      </c>
      <c r="I156" s="97">
        <f>'[1]№28 Смета затрат'!E140</f>
        <v>136.33919999999998</v>
      </c>
      <c r="J156" s="54">
        <f t="shared" si="60"/>
        <v>4.7999315630794267E-4</v>
      </c>
      <c r="K156" s="53">
        <f t="shared" si="67"/>
        <v>136.33919999999998</v>
      </c>
      <c r="L156" s="56">
        <v>0</v>
      </c>
      <c r="M156" s="56">
        <v>0</v>
      </c>
      <c r="N156" s="66">
        <v>0</v>
      </c>
      <c r="O156" s="66">
        <v>0</v>
      </c>
      <c r="P156" s="66">
        <v>0</v>
      </c>
      <c r="Q156" s="66">
        <v>0</v>
      </c>
      <c r="R156" s="66">
        <v>0</v>
      </c>
      <c r="S156" s="66">
        <v>0</v>
      </c>
      <c r="T156" s="66">
        <v>0</v>
      </c>
      <c r="U156" s="66">
        <v>0</v>
      </c>
      <c r="V156" s="66">
        <v>0</v>
      </c>
      <c r="W156" s="66">
        <v>0</v>
      </c>
      <c r="X156" s="66">
        <f>'[1]№25 Налоги'!Q11</f>
        <v>136.33919999999998</v>
      </c>
      <c r="Y156" s="66">
        <v>0</v>
      </c>
      <c r="Z156" s="66">
        <v>0</v>
      </c>
      <c r="AA156" s="66">
        <v>0</v>
      </c>
      <c r="AB156" s="66">
        <v>0</v>
      </c>
    </row>
    <row r="157" spans="2:28" ht="15.75" hidden="1" customHeight="1" outlineLevel="1" x14ac:dyDescent="0.35">
      <c r="B157" s="49" t="s">
        <v>178</v>
      </c>
      <c r="C157" s="85" t="str">
        <f>'[1]№28 Смета затрат'!C141</f>
        <v>Единый налоговый платеж</v>
      </c>
      <c r="D157" s="110"/>
      <c r="E157" s="111">
        <f t="shared" si="58"/>
        <v>0</v>
      </c>
      <c r="F157" s="53">
        <f>[1]Фин.результат!F161</f>
        <v>0</v>
      </c>
      <c r="G157" s="54">
        <f t="shared" si="59"/>
        <v>0</v>
      </c>
      <c r="H157" s="86">
        <f t="shared" si="49"/>
        <v>0</v>
      </c>
      <c r="I157" s="97">
        <f>'[1]№28 Смета затрат'!E141</f>
        <v>0</v>
      </c>
      <c r="J157" s="54">
        <f t="shared" si="60"/>
        <v>0</v>
      </c>
      <c r="K157" s="53">
        <f t="shared" si="67"/>
        <v>0</v>
      </c>
      <c r="L157" s="56">
        <v>0</v>
      </c>
      <c r="M157" s="56">
        <v>0</v>
      </c>
      <c r="N157" s="66">
        <v>0</v>
      </c>
      <c r="O157" s="66">
        <v>0</v>
      </c>
      <c r="P157" s="66">
        <v>0</v>
      </c>
      <c r="Q157" s="66">
        <v>0</v>
      </c>
      <c r="R157" s="66">
        <v>0</v>
      </c>
      <c r="S157" s="66">
        <v>0</v>
      </c>
      <c r="T157" s="66">
        <v>0</v>
      </c>
      <c r="U157" s="66">
        <v>0</v>
      </c>
      <c r="V157" s="66">
        <v>0</v>
      </c>
      <c r="W157" s="66">
        <v>0</v>
      </c>
      <c r="X157" s="66">
        <v>0</v>
      </c>
      <c r="Y157" s="66">
        <v>0</v>
      </c>
      <c r="Z157" s="66">
        <v>0</v>
      </c>
      <c r="AA157" s="66">
        <v>0</v>
      </c>
      <c r="AB157" s="66">
        <v>0</v>
      </c>
    </row>
    <row r="158" spans="2:28" ht="15.75" customHeight="1" outlineLevel="1" x14ac:dyDescent="0.35">
      <c r="B158" s="49" t="s">
        <v>179</v>
      </c>
      <c r="C158" s="85" t="str">
        <f>'[1]№28 Смета затрат'!C142</f>
        <v xml:space="preserve">Сборы в местный бюджет </v>
      </c>
      <c r="D158" s="110">
        <v>27.738</v>
      </c>
      <c r="E158" s="111">
        <f t="shared" si="58"/>
        <v>1.7619771281419304E-4</v>
      </c>
      <c r="F158" s="53">
        <f>[1]Фин.результат!F162</f>
        <v>0</v>
      </c>
      <c r="G158" s="54">
        <f t="shared" si="59"/>
        <v>0</v>
      </c>
      <c r="H158" s="86">
        <f t="shared" si="49"/>
        <v>0</v>
      </c>
      <c r="I158" s="97">
        <f>'[1]№28 Смета затрат'!E142</f>
        <v>0</v>
      </c>
      <c r="J158" s="54">
        <f t="shared" si="60"/>
        <v>0</v>
      </c>
      <c r="K158" s="53">
        <f t="shared" si="67"/>
        <v>0</v>
      </c>
      <c r="L158" s="56">
        <v>0</v>
      </c>
      <c r="M158" s="56">
        <v>0</v>
      </c>
      <c r="N158" s="66">
        <v>0</v>
      </c>
      <c r="O158" s="66">
        <v>0</v>
      </c>
      <c r="P158" s="66">
        <v>0</v>
      </c>
      <c r="Q158" s="66">
        <v>0</v>
      </c>
      <c r="R158" s="66">
        <v>0</v>
      </c>
      <c r="S158" s="66">
        <v>0</v>
      </c>
      <c r="T158" s="66">
        <v>0</v>
      </c>
      <c r="U158" s="66">
        <v>0</v>
      </c>
      <c r="V158" s="66">
        <v>0</v>
      </c>
      <c r="W158" s="66">
        <v>0</v>
      </c>
      <c r="X158" s="66">
        <v>0</v>
      </c>
      <c r="Y158" s="66">
        <v>0</v>
      </c>
      <c r="Z158" s="66">
        <v>0</v>
      </c>
      <c r="AA158" s="66">
        <v>0</v>
      </c>
      <c r="AB158" s="66">
        <v>0</v>
      </c>
    </row>
    <row r="159" spans="2:28" ht="15.75" hidden="1" customHeight="1" outlineLevel="1" x14ac:dyDescent="0.35">
      <c r="B159" s="49" t="s">
        <v>180</v>
      </c>
      <c r="C159" s="85" t="str">
        <f>'[1]№28 Смета затрат'!C143</f>
        <v>Прочие налоги, сборы и отчисления</v>
      </c>
      <c r="D159" s="110"/>
      <c r="E159" s="111">
        <f t="shared" si="58"/>
        <v>0</v>
      </c>
      <c r="F159" s="53">
        <f>[1]Фин.результат!F163</f>
        <v>0</v>
      </c>
      <c r="G159" s="54">
        <f t="shared" si="59"/>
        <v>0</v>
      </c>
      <c r="H159" s="86">
        <f t="shared" si="49"/>
        <v>0</v>
      </c>
      <c r="I159" s="97">
        <f>'[1]№28 Смета затрат'!E143</f>
        <v>0</v>
      </c>
      <c r="J159" s="54">
        <f t="shared" si="60"/>
        <v>0</v>
      </c>
      <c r="K159" s="53">
        <f t="shared" si="67"/>
        <v>0</v>
      </c>
      <c r="L159" s="56">
        <v>0</v>
      </c>
      <c r="M159" s="56">
        <v>0</v>
      </c>
      <c r="N159" s="66">
        <v>0</v>
      </c>
      <c r="O159" s="66">
        <v>0</v>
      </c>
      <c r="P159" s="66">
        <v>0</v>
      </c>
      <c r="Q159" s="66">
        <v>0</v>
      </c>
      <c r="R159" s="66">
        <v>0</v>
      </c>
      <c r="S159" s="66">
        <v>0</v>
      </c>
      <c r="T159" s="66">
        <v>0</v>
      </c>
      <c r="U159" s="66">
        <v>0</v>
      </c>
      <c r="V159" s="66">
        <v>0</v>
      </c>
      <c r="W159" s="66">
        <v>0</v>
      </c>
      <c r="X159" s="66">
        <v>0</v>
      </c>
      <c r="Y159" s="66">
        <v>0</v>
      </c>
      <c r="Z159" s="66">
        <v>0</v>
      </c>
      <c r="AA159" s="66">
        <v>0</v>
      </c>
      <c r="AB159" s="66">
        <v>0</v>
      </c>
    </row>
    <row r="160" spans="2:28" ht="15.75" customHeight="1" collapsed="1" x14ac:dyDescent="0.35">
      <c r="B160" s="57" t="s">
        <v>181</v>
      </c>
      <c r="C160" s="80" t="str">
        <f>'[1]№28 Смета затрат'!C144</f>
        <v>Штрафы, пении прочие санкции</v>
      </c>
      <c r="D160" s="114"/>
      <c r="E160" s="113">
        <f t="shared" si="58"/>
        <v>0</v>
      </c>
      <c r="F160" s="59">
        <f>[1]Фин.результат!F164</f>
        <v>268.00700000000001</v>
      </c>
      <c r="G160" s="61">
        <f t="shared" si="59"/>
        <v>1.9124301142789864E-3</v>
      </c>
      <c r="H160" s="81">
        <f t="shared" si="49"/>
        <v>0</v>
      </c>
      <c r="I160" s="59">
        <f>'[1]№28 Смета затрат'!E144</f>
        <v>0</v>
      </c>
      <c r="J160" s="61">
        <f t="shared" si="60"/>
        <v>0</v>
      </c>
      <c r="K160" s="59">
        <f t="shared" si="67"/>
        <v>0</v>
      </c>
      <c r="L160" s="129">
        <v>0</v>
      </c>
      <c r="M160" s="129">
        <v>0</v>
      </c>
      <c r="N160" s="129">
        <v>0</v>
      </c>
      <c r="O160" s="129">
        <v>0</v>
      </c>
      <c r="P160" s="129">
        <v>0</v>
      </c>
      <c r="Q160" s="129">
        <v>0</v>
      </c>
      <c r="R160" s="129">
        <v>0</v>
      </c>
      <c r="S160" s="129">
        <v>0</v>
      </c>
      <c r="T160" s="129">
        <v>0</v>
      </c>
      <c r="U160" s="129">
        <v>0</v>
      </c>
      <c r="V160" s="129">
        <v>0</v>
      </c>
      <c r="W160" s="129">
        <v>0</v>
      </c>
      <c r="X160" s="129">
        <v>0</v>
      </c>
      <c r="Y160" s="129">
        <v>0</v>
      </c>
      <c r="Z160" s="129">
        <v>0</v>
      </c>
      <c r="AA160" s="129">
        <v>0</v>
      </c>
      <c r="AB160" s="129">
        <v>0</v>
      </c>
    </row>
    <row r="161" spans="2:28" ht="15.75" customHeight="1" x14ac:dyDescent="0.35">
      <c r="B161" s="57" t="s">
        <v>182</v>
      </c>
      <c r="C161" s="80" t="str">
        <f>'[1]№28 Смета затрат'!C145</f>
        <v>Затраты на изобретательство, рационализацию производственного характера</v>
      </c>
      <c r="D161" s="114">
        <v>62.106999999999999</v>
      </c>
      <c r="E161" s="113">
        <f t="shared" si="58"/>
        <v>3.945169568732817E-4</v>
      </c>
      <c r="F161" s="59">
        <f>[1]Фин.результат!F165</f>
        <v>0</v>
      </c>
      <c r="G161" s="61">
        <f t="shared" si="59"/>
        <v>0</v>
      </c>
      <c r="H161" s="81">
        <f t="shared" si="49"/>
        <v>0</v>
      </c>
      <c r="I161" s="59">
        <f>'[1]№28 Смета затрат'!E145</f>
        <v>0</v>
      </c>
      <c r="J161" s="61">
        <f t="shared" si="60"/>
        <v>0</v>
      </c>
      <c r="K161" s="59">
        <f t="shared" si="67"/>
        <v>0</v>
      </c>
      <c r="L161" s="129">
        <v>0</v>
      </c>
      <c r="M161" s="129">
        <v>0</v>
      </c>
      <c r="N161" s="129">
        <v>0</v>
      </c>
      <c r="O161" s="129">
        <v>0</v>
      </c>
      <c r="P161" s="129">
        <v>0</v>
      </c>
      <c r="Q161" s="129">
        <v>0</v>
      </c>
      <c r="R161" s="129">
        <v>0</v>
      </c>
      <c r="S161" s="129">
        <v>0</v>
      </c>
      <c r="T161" s="129">
        <v>0</v>
      </c>
      <c r="U161" s="129">
        <v>0</v>
      </c>
      <c r="V161" s="129">
        <v>0</v>
      </c>
      <c r="W161" s="129">
        <v>0</v>
      </c>
      <c r="X161" s="129">
        <v>0</v>
      </c>
      <c r="Y161" s="129">
        <v>0</v>
      </c>
      <c r="Z161" s="129">
        <v>0</v>
      </c>
      <c r="AA161" s="129">
        <v>0</v>
      </c>
      <c r="AB161" s="129">
        <v>0</v>
      </c>
    </row>
    <row r="162" spans="2:28" ht="15.75" customHeight="1" x14ac:dyDescent="0.35">
      <c r="B162" s="57" t="s">
        <v>183</v>
      </c>
      <c r="C162" s="80" t="str">
        <f>'[1]№28 Смета затрат'!C146</f>
        <v>Содержание основных средств, переданных в аренду</v>
      </c>
      <c r="D162" s="114"/>
      <c r="E162" s="113">
        <f t="shared" si="58"/>
        <v>0</v>
      </c>
      <c r="F162" s="59">
        <f>[1]Фин.результат!F166</f>
        <v>0</v>
      </c>
      <c r="G162" s="61">
        <f t="shared" si="59"/>
        <v>0</v>
      </c>
      <c r="H162" s="81">
        <f t="shared" si="49"/>
        <v>0</v>
      </c>
      <c r="I162" s="59">
        <f>'[1]№28 Смета затрат'!E146</f>
        <v>0</v>
      </c>
      <c r="J162" s="61">
        <f t="shared" si="60"/>
        <v>0</v>
      </c>
      <c r="K162" s="59">
        <f t="shared" si="67"/>
        <v>0</v>
      </c>
      <c r="L162" s="129">
        <v>0</v>
      </c>
      <c r="M162" s="129">
        <v>0</v>
      </c>
      <c r="N162" s="129">
        <v>0</v>
      </c>
      <c r="O162" s="129">
        <v>0</v>
      </c>
      <c r="P162" s="129">
        <v>0</v>
      </c>
      <c r="Q162" s="129">
        <v>0</v>
      </c>
      <c r="R162" s="129">
        <v>0</v>
      </c>
      <c r="S162" s="129">
        <v>0</v>
      </c>
      <c r="T162" s="129">
        <v>0</v>
      </c>
      <c r="U162" s="129">
        <v>0</v>
      </c>
      <c r="V162" s="129">
        <v>0</v>
      </c>
      <c r="W162" s="129">
        <v>0</v>
      </c>
      <c r="X162" s="129">
        <v>0</v>
      </c>
      <c r="Y162" s="129">
        <v>0</v>
      </c>
      <c r="Z162" s="129">
        <v>0</v>
      </c>
      <c r="AA162" s="129">
        <v>0</v>
      </c>
      <c r="AB162" s="129">
        <v>0</v>
      </c>
    </row>
    <row r="163" spans="2:28" s="99" customFormat="1" ht="15.75" customHeight="1" x14ac:dyDescent="0.35">
      <c r="B163" s="143" t="s">
        <v>184</v>
      </c>
      <c r="C163" s="144" t="str">
        <f>'[1]№28 Смета затрат'!C147</f>
        <v>Освоение новых производств, цехов, агрегатов, а также производства новых видов серийной и массовой продукции и технологических процессов</v>
      </c>
      <c r="D163" s="145">
        <v>95.093000000000004</v>
      </c>
      <c r="E163" s="146">
        <f t="shared" si="58"/>
        <v>6.0405108892638468E-4</v>
      </c>
      <c r="F163" s="142">
        <f>[1]Фин.результат!F167</f>
        <v>0</v>
      </c>
      <c r="G163" s="147">
        <f t="shared" si="59"/>
        <v>0</v>
      </c>
      <c r="H163" s="148">
        <f t="shared" si="49"/>
        <v>0</v>
      </c>
      <c r="I163" s="142">
        <f>'[1]№28 Смета затрат'!E147</f>
        <v>0</v>
      </c>
      <c r="J163" s="147">
        <f t="shared" si="60"/>
        <v>0</v>
      </c>
      <c r="K163" s="142">
        <f t="shared" si="67"/>
        <v>0</v>
      </c>
      <c r="L163" s="149">
        <v>0</v>
      </c>
      <c r="M163" s="149">
        <v>0</v>
      </c>
      <c r="N163" s="149">
        <v>0</v>
      </c>
      <c r="O163" s="149">
        <v>0</v>
      </c>
      <c r="P163" s="149">
        <v>0</v>
      </c>
      <c r="Q163" s="149">
        <v>0</v>
      </c>
      <c r="R163" s="149">
        <v>0</v>
      </c>
      <c r="S163" s="149">
        <v>0</v>
      </c>
      <c r="T163" s="149">
        <v>0</v>
      </c>
      <c r="U163" s="149">
        <v>0</v>
      </c>
      <c r="V163" s="149">
        <v>0</v>
      </c>
      <c r="W163" s="149">
        <v>0</v>
      </c>
      <c r="X163" s="149">
        <v>0</v>
      </c>
      <c r="Y163" s="149">
        <v>0</v>
      </c>
      <c r="Z163" s="149">
        <v>0</v>
      </c>
      <c r="AA163" s="149">
        <v>0</v>
      </c>
      <c r="AB163" s="149">
        <v>0</v>
      </c>
    </row>
    <row r="164" spans="2:28" ht="15.75" customHeight="1" thickBot="1" x14ac:dyDescent="0.4">
      <c r="B164" s="57" t="s">
        <v>185</v>
      </c>
      <c r="C164" s="80" t="str">
        <f>'[1]№28 Смета затрат'!C148</f>
        <v>Другие операционные расходы</v>
      </c>
      <c r="D164" s="114">
        <v>760.93799999999999</v>
      </c>
      <c r="E164" s="113">
        <f t="shared" si="58"/>
        <v>4.8336410409332477E-3</v>
      </c>
      <c r="F164" s="59">
        <f>[1]Фин.результат!F168</f>
        <v>867</v>
      </c>
      <c r="G164" s="61">
        <f t="shared" si="59"/>
        <v>6.1866925456420209E-3</v>
      </c>
      <c r="H164" s="81">
        <f t="shared" si="49"/>
        <v>0</v>
      </c>
      <c r="I164" s="59">
        <f>'[1]№28 Смета затрат'!E148</f>
        <v>0</v>
      </c>
      <c r="J164" s="61">
        <f t="shared" si="60"/>
        <v>0</v>
      </c>
      <c r="K164" s="59">
        <f t="shared" si="67"/>
        <v>0</v>
      </c>
      <c r="L164" s="129"/>
      <c r="M164" s="129"/>
      <c r="N164" s="129"/>
      <c r="O164" s="129"/>
      <c r="P164" s="129"/>
      <c r="Q164" s="129"/>
      <c r="R164" s="129"/>
      <c r="S164" s="129"/>
      <c r="T164" s="129"/>
      <c r="U164" s="129"/>
      <c r="V164" s="129"/>
      <c r="W164" s="129"/>
      <c r="X164" s="129"/>
      <c r="Y164" s="129"/>
      <c r="Z164" s="129"/>
      <c r="AA164" s="129"/>
      <c r="AB164" s="129"/>
    </row>
    <row r="165" spans="2:28" ht="36.75" customHeight="1" thickBot="1" x14ac:dyDescent="0.4">
      <c r="B165" s="123" t="s">
        <v>186</v>
      </c>
      <c r="C165" s="37"/>
      <c r="D165" s="38">
        <f>SUM(D166,D167,D168,D169,D170)</f>
        <v>6159.4470000000001</v>
      </c>
      <c r="E165" s="39">
        <f t="shared" si="58"/>
        <v>3.9126125661556092E-2</v>
      </c>
      <c r="F165" s="38">
        <f>SUM(F166,F167,F168,F169,F170)</f>
        <v>8206.0540000000001</v>
      </c>
      <c r="G165" s="39">
        <f t="shared" si="59"/>
        <v>5.8556324234066773E-2</v>
      </c>
      <c r="H165" s="27">
        <f t="shared" ref="H165:AB165" si="68">SUM(H166,H167,H168,H169,H170)</f>
        <v>0</v>
      </c>
      <c r="I165" s="38">
        <f t="shared" si="68"/>
        <v>11337.576953400052</v>
      </c>
      <c r="J165" s="39">
        <f t="shared" si="60"/>
        <v>3.9914854618089884E-2</v>
      </c>
      <c r="K165" s="38">
        <f t="shared" si="68"/>
        <v>11337.576953400052</v>
      </c>
      <c r="L165" s="27">
        <f t="shared" si="68"/>
        <v>0</v>
      </c>
      <c r="M165" s="27">
        <f t="shared" si="68"/>
        <v>0</v>
      </c>
      <c r="N165" s="27">
        <f t="shared" si="68"/>
        <v>0</v>
      </c>
      <c r="O165" s="27">
        <f t="shared" si="68"/>
        <v>0</v>
      </c>
      <c r="P165" s="27">
        <f t="shared" si="68"/>
        <v>0</v>
      </c>
      <c r="Q165" s="27">
        <f t="shared" si="68"/>
        <v>0</v>
      </c>
      <c r="R165" s="27">
        <f t="shared" si="68"/>
        <v>0</v>
      </c>
      <c r="S165" s="27">
        <f t="shared" si="68"/>
        <v>0</v>
      </c>
      <c r="T165" s="27">
        <f t="shared" si="68"/>
        <v>0</v>
      </c>
      <c r="U165" s="27">
        <f t="shared" si="68"/>
        <v>0</v>
      </c>
      <c r="V165" s="27">
        <f t="shared" si="68"/>
        <v>0</v>
      </c>
      <c r="W165" s="27">
        <f t="shared" si="68"/>
        <v>0</v>
      </c>
      <c r="X165" s="27">
        <f t="shared" si="68"/>
        <v>11337.576953400052</v>
      </c>
      <c r="Y165" s="27">
        <f t="shared" si="68"/>
        <v>0</v>
      </c>
      <c r="Z165" s="27">
        <f t="shared" si="68"/>
        <v>0</v>
      </c>
      <c r="AA165" s="27">
        <f t="shared" si="68"/>
        <v>0</v>
      </c>
      <c r="AB165" s="27">
        <f t="shared" si="68"/>
        <v>0</v>
      </c>
    </row>
    <row r="166" spans="2:28" ht="15.75" customHeight="1" x14ac:dyDescent="0.35">
      <c r="B166" s="41" t="s">
        <v>187</v>
      </c>
      <c r="C166" s="125" t="str">
        <f>'[1]№28 Смета затрат'!C150</f>
        <v>Расходы в виде процентов</v>
      </c>
      <c r="D166" s="126">
        <v>1244.778</v>
      </c>
      <c r="E166" s="127">
        <f t="shared" si="58"/>
        <v>7.9070962780815341E-3</v>
      </c>
      <c r="F166" s="43">
        <f>[1]Фин.результат!F170</f>
        <v>2361.4409999999998</v>
      </c>
      <c r="G166" s="45">
        <f t="shared" si="59"/>
        <v>1.6850645249911693E-2</v>
      </c>
      <c r="H166" s="121">
        <f t="shared" si="49"/>
        <v>0</v>
      </c>
      <c r="I166" s="43">
        <f>'[1]№28 Смета затрат'!E150</f>
        <v>4700.0441677699991</v>
      </c>
      <c r="J166" s="45">
        <f t="shared" si="60"/>
        <v>1.6546884790835357E-2</v>
      </c>
      <c r="K166" s="43">
        <f t="shared" ref="K166:K170" si="69">SUM(L166:AB166)</f>
        <v>4700.0441677699991</v>
      </c>
      <c r="L166" s="129">
        <v>0</v>
      </c>
      <c r="M166" s="129">
        <v>0</v>
      </c>
      <c r="N166" s="129">
        <v>0</v>
      </c>
      <c r="O166" s="129">
        <v>0</v>
      </c>
      <c r="P166" s="129">
        <v>0</v>
      </c>
      <c r="Q166" s="129">
        <v>0</v>
      </c>
      <c r="R166" s="129">
        <v>0</v>
      </c>
      <c r="S166" s="129">
        <v>0</v>
      </c>
      <c r="T166" s="129">
        <v>0</v>
      </c>
      <c r="U166" s="129">
        <v>0</v>
      </c>
      <c r="V166" s="129">
        <v>0</v>
      </c>
      <c r="W166" s="129">
        <v>0</v>
      </c>
      <c r="X166" s="129">
        <f>[1]Бухгалтерия!F25</f>
        <v>4700.0441677699991</v>
      </c>
      <c r="Y166" s="129">
        <v>0</v>
      </c>
      <c r="Z166" s="129">
        <v>0</v>
      </c>
      <c r="AA166" s="129">
        <v>0</v>
      </c>
      <c r="AB166" s="129">
        <v>0</v>
      </c>
    </row>
    <row r="167" spans="2:28" ht="15.75" customHeight="1" x14ac:dyDescent="0.35">
      <c r="B167" s="57" t="s">
        <v>188</v>
      </c>
      <c r="C167" s="80" t="str">
        <f>'[1]№28 Смета затрат'!C151</f>
        <v>Расходы в виде процентов по долгосрочной аренде (финансовому лизингу)</v>
      </c>
      <c r="D167" s="114"/>
      <c r="E167" s="113">
        <f t="shared" si="58"/>
        <v>0</v>
      </c>
      <c r="F167" s="59">
        <f>[1]Фин.результат!F171</f>
        <v>0</v>
      </c>
      <c r="G167" s="61">
        <f t="shared" si="59"/>
        <v>0</v>
      </c>
      <c r="H167" s="81">
        <f t="shared" ref="H167:H170" si="70">I167-K167</f>
        <v>0</v>
      </c>
      <c r="I167" s="59">
        <f>'[1]№28 Смета затрат'!E151</f>
        <v>0</v>
      </c>
      <c r="J167" s="61">
        <f t="shared" si="60"/>
        <v>0</v>
      </c>
      <c r="K167" s="59">
        <f t="shared" si="69"/>
        <v>0</v>
      </c>
      <c r="L167" s="129">
        <v>0</v>
      </c>
      <c r="M167" s="129">
        <v>0</v>
      </c>
      <c r="N167" s="129">
        <v>0</v>
      </c>
      <c r="O167" s="129">
        <v>0</v>
      </c>
      <c r="P167" s="129">
        <v>0</v>
      </c>
      <c r="Q167" s="129">
        <v>0</v>
      </c>
      <c r="R167" s="129">
        <v>0</v>
      </c>
      <c r="S167" s="129">
        <v>0</v>
      </c>
      <c r="T167" s="129">
        <v>0</v>
      </c>
      <c r="U167" s="129">
        <v>0</v>
      </c>
      <c r="V167" s="129">
        <v>0</v>
      </c>
      <c r="W167" s="129">
        <v>0</v>
      </c>
      <c r="X167" s="129">
        <f>[1]Бухгалтерия!F26</f>
        <v>0</v>
      </c>
      <c r="Y167" s="129">
        <v>0</v>
      </c>
      <c r="Z167" s="129">
        <v>0</v>
      </c>
      <c r="AA167" s="129">
        <v>0</v>
      </c>
      <c r="AB167" s="129">
        <v>0</v>
      </c>
    </row>
    <row r="168" spans="2:28" ht="15.75" customHeight="1" x14ac:dyDescent="0.35">
      <c r="B168" s="57" t="s">
        <v>189</v>
      </c>
      <c r="C168" s="80" t="str">
        <f>'[1]№28 Смета затрат'!C152</f>
        <v>Убытки от валютных курсовых разниц</v>
      </c>
      <c r="D168" s="114">
        <v>3210.6590000000001</v>
      </c>
      <c r="E168" s="113">
        <f t="shared" si="58"/>
        <v>2.0394793151139384E-2</v>
      </c>
      <c r="F168" s="59">
        <f>[1]Фин.результат!F172</f>
        <v>4546.6679999999997</v>
      </c>
      <c r="G168" s="61">
        <f t="shared" si="59"/>
        <v>3.2443871998972452E-2</v>
      </c>
      <c r="H168" s="81">
        <f t="shared" si="70"/>
        <v>0</v>
      </c>
      <c r="I168" s="59">
        <f>'[1]№28 Смета затрат'!E152</f>
        <v>5775.1741015700527</v>
      </c>
      <c r="J168" s="61">
        <f t="shared" si="60"/>
        <v>2.0331966486824751E-2</v>
      </c>
      <c r="K168" s="59">
        <f t="shared" si="69"/>
        <v>5775.1741015700527</v>
      </c>
      <c r="L168" s="129">
        <v>0</v>
      </c>
      <c r="M168" s="129">
        <v>0</v>
      </c>
      <c r="N168" s="129">
        <v>0</v>
      </c>
      <c r="O168" s="129">
        <v>0</v>
      </c>
      <c r="P168" s="129">
        <v>0</v>
      </c>
      <c r="Q168" s="129">
        <v>0</v>
      </c>
      <c r="R168" s="129">
        <v>0</v>
      </c>
      <c r="S168" s="129">
        <v>0</v>
      </c>
      <c r="T168" s="129">
        <v>0</v>
      </c>
      <c r="U168" s="129">
        <v>0</v>
      </c>
      <c r="V168" s="129">
        <v>0</v>
      </c>
      <c r="W168" s="129">
        <v>0</v>
      </c>
      <c r="X168" s="129">
        <f>[1]Бухгалтерия!F27</f>
        <v>5775.1741015700527</v>
      </c>
      <c r="Y168" s="129">
        <v>0</v>
      </c>
      <c r="Z168" s="129">
        <v>0</v>
      </c>
      <c r="AA168" s="129">
        <v>0</v>
      </c>
      <c r="AB168" s="129">
        <v>0</v>
      </c>
    </row>
    <row r="169" spans="2:28" ht="15.75" customHeight="1" x14ac:dyDescent="0.35">
      <c r="B169" s="57" t="s">
        <v>190</v>
      </c>
      <c r="C169" s="80" t="str">
        <f>'[1]№28 Смета затрат'!C153</f>
        <v>Роялти</v>
      </c>
      <c r="D169" s="114">
        <v>1704.01</v>
      </c>
      <c r="E169" s="113">
        <f t="shared" si="58"/>
        <v>1.0824236232335175E-2</v>
      </c>
      <c r="F169" s="59">
        <f>[1]Фин.результат!F173</f>
        <v>1271.8209999999999</v>
      </c>
      <c r="G169" s="61">
        <f t="shared" si="59"/>
        <v>9.0753927336689501E-3</v>
      </c>
      <c r="H169" s="81">
        <f t="shared" si="70"/>
        <v>0</v>
      </c>
      <c r="I169" s="59">
        <f>'[1]№28 Смета затрат'!E153</f>
        <v>862.35868405999986</v>
      </c>
      <c r="J169" s="61">
        <f t="shared" si="60"/>
        <v>3.0360033404297762E-3</v>
      </c>
      <c r="K169" s="59">
        <f t="shared" si="69"/>
        <v>862.35868405999986</v>
      </c>
      <c r="L169" s="129">
        <v>0</v>
      </c>
      <c r="M169" s="129">
        <v>0</v>
      </c>
      <c r="N169" s="129">
        <v>0</v>
      </c>
      <c r="O169" s="129">
        <v>0</v>
      </c>
      <c r="P169" s="129">
        <v>0</v>
      </c>
      <c r="Q169" s="129">
        <v>0</v>
      </c>
      <c r="R169" s="129">
        <v>0</v>
      </c>
      <c r="S169" s="129">
        <v>0</v>
      </c>
      <c r="T169" s="129">
        <v>0</v>
      </c>
      <c r="U169" s="129">
        <v>0</v>
      </c>
      <c r="V169" s="129">
        <v>0</v>
      </c>
      <c r="W169" s="129">
        <v>0</v>
      </c>
      <c r="X169" s="129">
        <f>[1]Бухгалтерия!F28</f>
        <v>862.35868405999986</v>
      </c>
      <c r="Y169" s="129">
        <v>0</v>
      </c>
      <c r="Z169" s="129">
        <v>0</v>
      </c>
      <c r="AA169" s="129">
        <v>0</v>
      </c>
      <c r="AB169" s="129">
        <v>0</v>
      </c>
    </row>
    <row r="170" spans="2:28" ht="15.75" customHeight="1" thickBot="1" x14ac:dyDescent="0.4">
      <c r="B170" s="115" t="s">
        <v>191</v>
      </c>
      <c r="C170" s="138" t="str">
        <f>'[1]№28 Смета затрат'!C154</f>
        <v>Прочие расходы по финансовой деятельности</v>
      </c>
      <c r="D170" s="155"/>
      <c r="E170" s="140">
        <f t="shared" si="58"/>
        <v>0</v>
      </c>
      <c r="F170" s="117">
        <f>[1]Фин.результат!F174</f>
        <v>26.123999999999999</v>
      </c>
      <c r="G170" s="118">
        <f t="shared" si="59"/>
        <v>1.864142515136703E-4</v>
      </c>
      <c r="H170" s="119">
        <f t="shared" si="70"/>
        <v>0</v>
      </c>
      <c r="I170" s="117">
        <f>'[1]№28 Смета затрат'!E154*1000</f>
        <v>0</v>
      </c>
      <c r="J170" s="118">
        <f t="shared" si="60"/>
        <v>0</v>
      </c>
      <c r="K170" s="117">
        <f t="shared" si="69"/>
        <v>0</v>
      </c>
      <c r="L170" s="156">
        <v>0</v>
      </c>
      <c r="M170" s="156">
        <v>0</v>
      </c>
      <c r="N170" s="156">
        <v>0</v>
      </c>
      <c r="O170" s="156">
        <v>0</v>
      </c>
      <c r="P170" s="156">
        <v>0</v>
      </c>
      <c r="Q170" s="156">
        <v>0</v>
      </c>
      <c r="R170" s="156">
        <v>0</v>
      </c>
      <c r="S170" s="156">
        <v>0</v>
      </c>
      <c r="T170" s="156">
        <v>0</v>
      </c>
      <c r="U170" s="156">
        <v>0</v>
      </c>
      <c r="V170" s="156">
        <v>0</v>
      </c>
      <c r="W170" s="156">
        <v>0</v>
      </c>
      <c r="X170" s="156">
        <v>0</v>
      </c>
      <c r="Y170" s="156">
        <v>0</v>
      </c>
      <c r="Z170" s="156">
        <v>0</v>
      </c>
      <c r="AA170" s="156">
        <v>0</v>
      </c>
      <c r="AB170" s="156">
        <v>0</v>
      </c>
    </row>
    <row r="171" spans="2:28" ht="15.75" customHeight="1" x14ac:dyDescent="0.35">
      <c r="B171" s="98"/>
      <c r="C171" s="157"/>
      <c r="D171" s="157"/>
      <c r="E171" s="157"/>
      <c r="F171" s="158"/>
      <c r="G171" s="158"/>
      <c r="H171" s="158"/>
      <c r="I171" s="158"/>
      <c r="J171" s="158"/>
      <c r="K171" s="158"/>
      <c r="L171" s="158"/>
      <c r="M171" s="158"/>
      <c r="N171" s="158"/>
      <c r="O171" s="158"/>
      <c r="P171" s="158"/>
      <c r="Q171" s="158"/>
      <c r="R171" s="158"/>
    </row>
    <row r="172" spans="2:28" ht="15.75" hidden="1" customHeight="1" x14ac:dyDescent="0.35">
      <c r="B172" s="98" t="s">
        <v>192</v>
      </c>
      <c r="C172" s="157"/>
      <c r="D172" s="157"/>
      <c r="E172" s="157"/>
      <c r="F172" s="158"/>
      <c r="G172" s="158"/>
      <c r="H172" s="158"/>
      <c r="I172" s="158"/>
      <c r="J172" s="158"/>
      <c r="K172" s="158"/>
      <c r="L172" s="158"/>
      <c r="M172" s="158"/>
      <c r="N172" s="158"/>
      <c r="O172" s="158"/>
      <c r="P172" s="158"/>
      <c r="Q172" s="158"/>
      <c r="R172" s="158"/>
    </row>
    <row r="173" spans="2:28" ht="15.75" hidden="1" customHeight="1" x14ac:dyDescent="0.35">
      <c r="B173" s="159"/>
      <c r="C173" s="160" t="s">
        <v>193</v>
      </c>
      <c r="D173" s="160"/>
      <c r="E173" s="160"/>
      <c r="F173" s="161">
        <v>2021</v>
      </c>
      <c r="G173" s="161"/>
      <c r="H173" s="161"/>
      <c r="I173" s="161"/>
      <c r="J173" s="161"/>
      <c r="K173" s="161" t="s">
        <v>194</v>
      </c>
      <c r="L173" s="161">
        <v>2022</v>
      </c>
      <c r="M173" s="158"/>
      <c r="N173" s="158"/>
      <c r="O173" s="158"/>
      <c r="P173" s="158"/>
      <c r="Q173" s="158"/>
      <c r="R173" s="158"/>
    </row>
    <row r="174" spans="2:28" ht="15.75" hidden="1" customHeight="1" x14ac:dyDescent="0.35">
      <c r="B174" s="162" t="s">
        <v>195</v>
      </c>
      <c r="C174" s="157" t="s">
        <v>27</v>
      </c>
      <c r="D174" s="157"/>
      <c r="E174" s="157"/>
      <c r="F174" s="163" t="e">
        <f>SUMIF(#REF!,B174,$F$9:$F$170)</f>
        <v>#REF!</v>
      </c>
      <c r="G174" s="163"/>
      <c r="H174" s="163"/>
      <c r="I174" s="163"/>
      <c r="J174" s="163"/>
      <c r="K174" s="163" t="e">
        <v>#REF!</v>
      </c>
      <c r="L174" s="158" t="e">
        <f>SUMIF(#REF!,B174,$K$9:$K$170)</f>
        <v>#REF!</v>
      </c>
      <c r="M174" s="158"/>
      <c r="N174" s="158"/>
      <c r="O174" s="158"/>
      <c r="P174" s="158"/>
      <c r="Q174" s="158"/>
      <c r="R174" s="158"/>
    </row>
    <row r="175" spans="2:28" ht="15.75" hidden="1" customHeight="1" x14ac:dyDescent="0.35">
      <c r="B175" s="162" t="s">
        <v>196</v>
      </c>
      <c r="C175" s="157" t="s">
        <v>100</v>
      </c>
      <c r="D175" s="157"/>
      <c r="E175" s="157"/>
      <c r="F175" s="163" t="e">
        <f>SUMIF(#REF!,B175,$F$9:$F$170)</f>
        <v>#REF!</v>
      </c>
      <c r="G175" s="163"/>
      <c r="H175" s="163"/>
      <c r="I175" s="163"/>
      <c r="J175" s="163"/>
      <c r="K175" s="163" t="e">
        <v>#REF!</v>
      </c>
      <c r="L175" s="158" t="e">
        <f>SUMIF(#REF!,B175,$K$9:$K$170)</f>
        <v>#REF!</v>
      </c>
      <c r="M175" s="158"/>
      <c r="N175" s="158"/>
      <c r="O175" s="158"/>
      <c r="P175" s="158"/>
      <c r="Q175" s="158"/>
      <c r="R175" s="158"/>
    </row>
    <row r="176" spans="2:28" ht="15.75" hidden="1" customHeight="1" x14ac:dyDescent="0.35">
      <c r="B176" s="162" t="s">
        <v>197</v>
      </c>
      <c r="C176" s="157" t="s">
        <v>122</v>
      </c>
      <c r="D176" s="157"/>
      <c r="E176" s="157"/>
      <c r="F176" s="163" t="e">
        <f>SUMIF(#REF!,B176,$F$9:$F$170)</f>
        <v>#REF!</v>
      </c>
      <c r="G176" s="163"/>
      <c r="H176" s="163"/>
      <c r="I176" s="163"/>
      <c r="J176" s="163"/>
      <c r="K176" s="163" t="e">
        <v>#REF!</v>
      </c>
      <c r="L176" s="158" t="e">
        <f>SUMIF(#REF!,B176,$K$9:$K$170)</f>
        <v>#REF!</v>
      </c>
      <c r="M176" s="158"/>
      <c r="N176" s="158"/>
      <c r="O176" s="158"/>
      <c r="P176" s="158"/>
      <c r="Q176" s="158"/>
      <c r="R176" s="158"/>
    </row>
    <row r="177" spans="2:18" ht="15.75" hidden="1" customHeight="1" x14ac:dyDescent="0.35">
      <c r="B177" s="162" t="s">
        <v>198</v>
      </c>
      <c r="C177" s="157" t="s">
        <v>161</v>
      </c>
      <c r="D177" s="157"/>
      <c r="E177" s="157"/>
      <c r="F177" s="163" t="e">
        <f>SUMIF(#REF!,B177,$F$9:$F$170)</f>
        <v>#REF!</v>
      </c>
      <c r="G177" s="163"/>
      <c r="H177" s="163"/>
      <c r="I177" s="163"/>
      <c r="J177" s="163"/>
      <c r="K177" s="163" t="e">
        <v>#REF!</v>
      </c>
      <c r="L177" s="158" t="e">
        <f>SUMIF(#REF!,B177,$K$9:$K$170)</f>
        <v>#REF!</v>
      </c>
      <c r="M177" s="158"/>
      <c r="N177" s="158"/>
      <c r="O177" s="158"/>
      <c r="P177" s="158"/>
      <c r="Q177" s="158"/>
      <c r="R177" s="158"/>
    </row>
    <row r="178" spans="2:18" ht="15.75" hidden="1" customHeight="1" x14ac:dyDescent="0.35">
      <c r="B178" s="162" t="s">
        <v>199</v>
      </c>
      <c r="C178" s="157" t="s">
        <v>186</v>
      </c>
      <c r="D178" s="157"/>
      <c r="E178" s="157"/>
      <c r="F178" s="163" t="e">
        <f>SUMIF(#REF!,B178,$F$9:$F$170)</f>
        <v>#REF!</v>
      </c>
      <c r="G178" s="163"/>
      <c r="H178" s="163"/>
      <c r="I178" s="163"/>
      <c r="J178" s="163"/>
      <c r="K178" s="163" t="e">
        <v>#REF!</v>
      </c>
      <c r="L178" s="158" t="e">
        <f>SUMIF(#REF!,B178,$K$9:$K$170)</f>
        <v>#REF!</v>
      </c>
      <c r="M178" s="158"/>
      <c r="N178" s="158"/>
      <c r="O178" s="158"/>
      <c r="P178" s="158"/>
      <c r="Q178" s="158"/>
      <c r="R178" s="158"/>
    </row>
    <row r="179" spans="2:18" ht="15.75" hidden="1" customHeight="1" x14ac:dyDescent="0.35">
      <c r="B179" s="164"/>
      <c r="C179" s="165"/>
      <c r="D179" s="165"/>
      <c r="E179" s="165"/>
      <c r="F179" s="166" t="e">
        <f>SUM(F174:F178)</f>
        <v>#REF!</v>
      </c>
      <c r="G179" s="166"/>
      <c r="H179" s="166"/>
      <c r="I179" s="166"/>
      <c r="J179" s="166"/>
      <c r="K179" s="166"/>
      <c r="L179" s="167" t="e">
        <f>SUM(L174:L178)</f>
        <v>#REF!</v>
      </c>
      <c r="M179" s="158"/>
      <c r="N179" s="158"/>
      <c r="O179" s="158"/>
      <c r="P179" s="158"/>
      <c r="Q179" s="158"/>
      <c r="R179" s="158"/>
    </row>
    <row r="180" spans="2:18" ht="15.75" hidden="1" customHeight="1" x14ac:dyDescent="0.35">
      <c r="C180" s="157"/>
      <c r="D180" s="157"/>
      <c r="E180" s="157"/>
      <c r="F180" s="158"/>
      <c r="G180" s="158"/>
      <c r="H180" s="158"/>
      <c r="I180" s="158"/>
      <c r="J180" s="158"/>
      <c r="K180" s="158"/>
      <c r="L180" s="158"/>
      <c r="M180" s="158"/>
      <c r="N180" s="158"/>
      <c r="O180" s="158"/>
      <c r="P180" s="158"/>
      <c r="Q180" s="158"/>
      <c r="R180" s="158"/>
    </row>
    <row r="181" spans="2:18" ht="15.75" hidden="1" customHeight="1" x14ac:dyDescent="0.35">
      <c r="B181" s="98">
        <v>2021</v>
      </c>
      <c r="C181" s="157"/>
      <c r="D181" s="157"/>
      <c r="E181" s="157"/>
      <c r="F181" s="158">
        <v>2022</v>
      </c>
      <c r="G181" s="158"/>
      <c r="H181" s="158"/>
      <c r="I181" s="158"/>
      <c r="J181" s="158"/>
      <c r="K181" s="158"/>
      <c r="L181" s="158"/>
      <c r="M181" s="158"/>
      <c r="N181" s="158"/>
      <c r="O181" s="158"/>
      <c r="P181" s="158"/>
      <c r="Q181" s="158"/>
      <c r="R181" s="158"/>
    </row>
    <row r="182" spans="2:18" ht="15.75" hidden="1" customHeight="1" x14ac:dyDescent="0.35">
      <c r="F182" s="158"/>
      <c r="G182" s="158"/>
      <c r="H182" s="158"/>
      <c r="I182" s="158"/>
      <c r="J182" s="158"/>
      <c r="K182" s="158"/>
      <c r="L182" s="158"/>
      <c r="M182" s="158"/>
      <c r="N182" s="158"/>
      <c r="O182" s="158"/>
      <c r="P182" s="158"/>
      <c r="Q182" s="158"/>
      <c r="R182" s="158"/>
    </row>
    <row r="183" spans="2:18" ht="15.75" hidden="1" customHeight="1" x14ac:dyDescent="0.35">
      <c r="C183" s="157"/>
      <c r="D183" s="157"/>
      <c r="E183" s="157"/>
      <c r="F183" s="158"/>
      <c r="G183" s="158"/>
      <c r="H183" s="158"/>
      <c r="I183" s="158"/>
      <c r="J183" s="158"/>
      <c r="K183" s="158"/>
      <c r="L183" s="158"/>
      <c r="M183" s="158"/>
      <c r="N183" s="158"/>
      <c r="O183" s="158"/>
      <c r="P183" s="158"/>
      <c r="Q183" s="158"/>
      <c r="R183" s="158"/>
    </row>
    <row r="184" spans="2:18" ht="15.75" hidden="1" customHeight="1" x14ac:dyDescent="0.35">
      <c r="C184" s="157"/>
      <c r="D184" s="157"/>
      <c r="E184" s="157"/>
      <c r="F184" s="158"/>
      <c r="G184" s="158"/>
      <c r="H184" s="158"/>
      <c r="I184" s="158"/>
      <c r="J184" s="158"/>
      <c r="K184" s="158"/>
      <c r="L184" s="158"/>
      <c r="M184" s="158"/>
      <c r="N184" s="158"/>
      <c r="O184" s="158"/>
      <c r="P184" s="158"/>
      <c r="Q184" s="158"/>
      <c r="R184" s="158"/>
    </row>
    <row r="185" spans="2:18" ht="15.75" hidden="1" customHeight="1" x14ac:dyDescent="0.35">
      <c r="C185" s="157"/>
      <c r="D185" s="157"/>
      <c r="E185" s="157"/>
      <c r="F185" s="158"/>
      <c r="G185" s="158"/>
      <c r="H185" s="158"/>
      <c r="I185" s="158"/>
      <c r="J185" s="158"/>
      <c r="K185" s="158"/>
      <c r="L185" s="158"/>
      <c r="M185" s="158"/>
      <c r="N185" s="158"/>
      <c r="O185" s="158"/>
      <c r="P185" s="158"/>
      <c r="Q185" s="158"/>
      <c r="R185" s="158"/>
    </row>
    <row r="186" spans="2:18" ht="15.75" hidden="1" customHeight="1" x14ac:dyDescent="0.35">
      <c r="C186" s="157"/>
      <c r="D186" s="157"/>
      <c r="E186" s="157"/>
      <c r="F186" s="158"/>
      <c r="G186" s="158"/>
      <c r="H186" s="158"/>
      <c r="I186" s="158"/>
      <c r="J186" s="158"/>
      <c r="K186" s="158"/>
      <c r="L186" s="158"/>
      <c r="M186" s="158"/>
      <c r="N186" s="158"/>
      <c r="O186" s="158"/>
      <c r="P186" s="158"/>
      <c r="Q186" s="158"/>
      <c r="R186" s="158"/>
    </row>
    <row r="187" spans="2:18" ht="15.75" hidden="1" customHeight="1" x14ac:dyDescent="0.35">
      <c r="C187" s="157"/>
      <c r="D187" s="157"/>
      <c r="E187" s="157"/>
      <c r="F187" s="158"/>
      <c r="G187" s="158"/>
      <c r="H187" s="158"/>
      <c r="I187" s="158"/>
      <c r="J187" s="158"/>
      <c r="K187" s="158"/>
      <c r="L187" s="158"/>
      <c r="M187" s="158"/>
      <c r="N187" s="158"/>
      <c r="O187" s="158"/>
      <c r="P187" s="158"/>
      <c r="Q187" s="158"/>
      <c r="R187" s="158"/>
    </row>
    <row r="188" spans="2:18" ht="15.75" hidden="1" customHeight="1" x14ac:dyDescent="0.35">
      <c r="C188" s="157"/>
      <c r="D188" s="157"/>
      <c r="E188" s="157"/>
      <c r="F188" s="158"/>
      <c r="G188" s="158"/>
      <c r="H188" s="158"/>
      <c r="I188" s="158"/>
      <c r="J188" s="158"/>
      <c r="K188" s="158"/>
      <c r="L188" s="158"/>
      <c r="M188" s="158"/>
      <c r="N188" s="158"/>
      <c r="O188" s="158"/>
      <c r="P188" s="158"/>
      <c r="Q188" s="158"/>
      <c r="R188" s="158"/>
    </row>
    <row r="189" spans="2:18" ht="15.75" hidden="1" customHeight="1" x14ac:dyDescent="0.35">
      <c r="C189" s="157"/>
      <c r="D189" s="157"/>
      <c r="E189" s="157"/>
      <c r="F189" s="158"/>
      <c r="G189" s="158"/>
      <c r="H189" s="158"/>
      <c r="I189" s="158"/>
      <c r="J189" s="158"/>
      <c r="K189" s="158"/>
      <c r="L189" s="158"/>
      <c r="M189" s="158"/>
      <c r="N189" s="158"/>
      <c r="O189" s="158"/>
      <c r="P189" s="158"/>
      <c r="Q189" s="158"/>
      <c r="R189" s="158"/>
    </row>
    <row r="190" spans="2:18" ht="15.75" hidden="1" customHeight="1" x14ac:dyDescent="0.35">
      <c r="C190" s="157"/>
      <c r="D190" s="157"/>
      <c r="E190" s="157"/>
      <c r="F190" s="158"/>
      <c r="G190" s="158"/>
      <c r="H190" s="158"/>
      <c r="I190" s="158"/>
      <c r="J190" s="158"/>
      <c r="K190" s="158"/>
      <c r="L190" s="158"/>
      <c r="M190" s="158"/>
      <c r="N190" s="158"/>
      <c r="O190" s="158"/>
      <c r="P190" s="158"/>
      <c r="Q190" s="158"/>
      <c r="R190" s="158"/>
    </row>
    <row r="191" spans="2:18" ht="15.75" hidden="1" customHeight="1" x14ac:dyDescent="0.35">
      <c r="C191" s="157"/>
      <c r="D191" s="157"/>
      <c r="E191" s="157"/>
      <c r="F191" s="158"/>
      <c r="G191" s="158"/>
      <c r="H191" s="158"/>
      <c r="I191" s="158"/>
      <c r="J191" s="158"/>
      <c r="K191" s="158"/>
      <c r="L191" s="158"/>
      <c r="M191" s="158"/>
      <c r="N191" s="158"/>
      <c r="O191" s="158"/>
      <c r="P191" s="158"/>
      <c r="Q191" s="158"/>
      <c r="R191" s="158"/>
    </row>
    <row r="192" spans="2:18" ht="15.75" hidden="1" customHeight="1" x14ac:dyDescent="0.35">
      <c r="C192" s="157"/>
      <c r="D192" s="157"/>
      <c r="E192" s="157"/>
      <c r="F192" s="158"/>
      <c r="G192" s="158"/>
      <c r="H192" s="158"/>
      <c r="I192" s="158"/>
      <c r="J192" s="158"/>
      <c r="K192" s="158"/>
      <c r="L192" s="158"/>
      <c r="M192" s="158"/>
      <c r="N192" s="158"/>
      <c r="O192" s="158"/>
      <c r="P192" s="158"/>
      <c r="Q192" s="158"/>
      <c r="R192" s="158"/>
    </row>
    <row r="193" spans="2:18" ht="15.75" hidden="1" customHeight="1" x14ac:dyDescent="0.35">
      <c r="C193" s="157"/>
      <c r="D193" s="157"/>
      <c r="E193" s="157"/>
      <c r="F193" s="158"/>
      <c r="G193" s="158"/>
      <c r="H193" s="158"/>
      <c r="I193" s="158"/>
      <c r="J193" s="158"/>
      <c r="K193" s="158"/>
      <c r="L193" s="158"/>
      <c r="M193" s="158"/>
      <c r="N193" s="158"/>
      <c r="O193" s="158"/>
      <c r="P193" s="158"/>
      <c r="Q193" s="158"/>
      <c r="R193" s="158"/>
    </row>
    <row r="194" spans="2:18" ht="15.75" hidden="1" customHeight="1" x14ac:dyDescent="0.35">
      <c r="C194" s="157"/>
      <c r="D194" s="157"/>
      <c r="E194" s="157"/>
      <c r="F194" s="158"/>
      <c r="G194" s="158"/>
      <c r="H194" s="158"/>
      <c r="I194" s="158"/>
      <c r="J194" s="158"/>
      <c r="K194" s="158"/>
      <c r="L194" s="158"/>
      <c r="M194" s="158"/>
      <c r="N194" s="158"/>
      <c r="O194" s="158"/>
      <c r="P194" s="158"/>
      <c r="Q194" s="158"/>
      <c r="R194" s="158"/>
    </row>
    <row r="195" spans="2:18" ht="15.75" hidden="1" customHeight="1" x14ac:dyDescent="0.35">
      <c r="B195" s="168"/>
      <c r="C195" s="169" t="s">
        <v>200</v>
      </c>
      <c r="D195" s="169"/>
      <c r="E195" s="169"/>
      <c r="F195" s="170">
        <v>2021</v>
      </c>
      <c r="G195" s="170"/>
      <c r="H195" s="170"/>
      <c r="I195" s="170"/>
      <c r="J195" s="170"/>
      <c r="K195" s="170" t="s">
        <v>194</v>
      </c>
      <c r="L195" s="170">
        <v>2022</v>
      </c>
      <c r="M195" s="171" t="s">
        <v>201</v>
      </c>
      <c r="N195" s="158"/>
      <c r="O195" s="158"/>
      <c r="P195" s="158"/>
      <c r="Q195" s="158"/>
      <c r="R195" s="158"/>
    </row>
    <row r="196" spans="2:18" ht="15.75" hidden="1" customHeight="1" x14ac:dyDescent="0.35">
      <c r="B196" s="172" t="s">
        <v>202</v>
      </c>
      <c r="C196" s="173">
        <v>2000</v>
      </c>
      <c r="D196" s="173"/>
      <c r="E196" s="173"/>
      <c r="F196" s="163" t="e">
        <f>SUMIF(#REF!,C196,$F$9:$F$170)</f>
        <v>#REF!</v>
      </c>
      <c r="G196" s="163"/>
      <c r="H196" s="163"/>
      <c r="I196" s="163"/>
      <c r="J196" s="163"/>
      <c r="K196" s="163" t="e">
        <v>#REF!</v>
      </c>
      <c r="L196" s="158" t="e">
        <f>SUMIF(#REF!,C196,$K$9:$K$170)</f>
        <v>#REF!</v>
      </c>
      <c r="M196" s="158"/>
      <c r="N196" s="158"/>
      <c r="O196" s="158"/>
      <c r="P196" s="158"/>
      <c r="Q196" s="158"/>
      <c r="R196" s="158"/>
    </row>
    <row r="197" spans="2:18" ht="15.75" hidden="1" customHeight="1" x14ac:dyDescent="0.35">
      <c r="B197" s="162" t="s">
        <v>203</v>
      </c>
      <c r="C197" s="173">
        <v>1000</v>
      </c>
      <c r="D197" s="173"/>
      <c r="E197" s="173"/>
      <c r="F197" s="163" t="e">
        <f>SUMIF(#REF!,C197,$F$9:$F$170)</f>
        <v>#REF!</v>
      </c>
      <c r="G197" s="163"/>
      <c r="H197" s="163"/>
      <c r="I197" s="163"/>
      <c r="J197" s="163"/>
      <c r="K197" s="163" t="e">
        <v>#REF!</v>
      </c>
      <c r="L197" s="158" t="e">
        <f>SUMIF(#REF!,C197,$K$9:$K$170)</f>
        <v>#REF!</v>
      </c>
      <c r="M197" s="158"/>
      <c r="N197" s="158"/>
      <c r="O197" s="158"/>
      <c r="P197" s="158"/>
      <c r="Q197" s="158"/>
      <c r="R197" s="158"/>
    </row>
    <row r="198" spans="2:18" ht="15.75" hidden="1" customHeight="1" x14ac:dyDescent="0.35">
      <c r="B198" s="162" t="s">
        <v>204</v>
      </c>
      <c r="C198" s="173">
        <v>4000</v>
      </c>
      <c r="D198" s="173"/>
      <c r="E198" s="173"/>
      <c r="F198" s="163" t="e">
        <f>SUMIF(#REF!,C198,$F$9:$F$170)</f>
        <v>#REF!</v>
      </c>
      <c r="G198" s="163"/>
      <c r="H198" s="163"/>
      <c r="I198" s="163"/>
      <c r="J198" s="163"/>
      <c r="K198" s="163" t="e">
        <v>#REF!</v>
      </c>
      <c r="L198" s="158" t="e">
        <f>SUMIF(#REF!,C198,$K$9:$K$170)</f>
        <v>#REF!</v>
      </c>
      <c r="M198" s="158"/>
      <c r="N198" s="158"/>
      <c r="O198" s="158"/>
      <c r="P198" s="158"/>
      <c r="Q198" s="158"/>
      <c r="R198" s="158"/>
    </row>
    <row r="199" spans="2:18" ht="15.75" hidden="1" customHeight="1" x14ac:dyDescent="0.35">
      <c r="B199" s="162" t="s">
        <v>205</v>
      </c>
      <c r="C199" s="173">
        <v>5000</v>
      </c>
      <c r="D199" s="173"/>
      <c r="E199" s="173"/>
      <c r="F199" s="163" t="e">
        <f>SUMIF(#REF!,C199,$F$9:$F$170)</f>
        <v>#REF!</v>
      </c>
      <c r="G199" s="163"/>
      <c r="H199" s="163"/>
      <c r="I199" s="163"/>
      <c r="J199" s="163"/>
      <c r="K199" s="163" t="e">
        <v>#REF!</v>
      </c>
      <c r="L199" s="158" t="e">
        <f>SUMIF(#REF!,C199,$K$9:$K$170)</f>
        <v>#REF!</v>
      </c>
      <c r="M199" s="158"/>
      <c r="N199" s="158"/>
      <c r="O199" s="158"/>
      <c r="P199" s="158"/>
      <c r="Q199" s="158"/>
      <c r="R199" s="158"/>
    </row>
    <row r="200" spans="2:18" ht="15.75" hidden="1" customHeight="1" x14ac:dyDescent="0.35">
      <c r="B200" s="162" t="s">
        <v>206</v>
      </c>
      <c r="C200" s="173">
        <v>7000</v>
      </c>
      <c r="D200" s="173"/>
      <c r="E200" s="173"/>
      <c r="F200" s="163" t="e">
        <f>SUMIF(#REF!,C200,$F$9:$F$170)</f>
        <v>#REF!</v>
      </c>
      <c r="G200" s="163"/>
      <c r="H200" s="163"/>
      <c r="I200" s="163"/>
      <c r="J200" s="163"/>
      <c r="K200" s="163" t="e">
        <v>#REF!</v>
      </c>
      <c r="L200" s="158" t="e">
        <f>SUMIF(#REF!,C200,$K$9:$K$170)</f>
        <v>#REF!</v>
      </c>
      <c r="M200" s="158"/>
      <c r="N200" s="158"/>
      <c r="O200" s="158"/>
      <c r="P200" s="158"/>
      <c r="Q200" s="158"/>
      <c r="R200" s="158"/>
    </row>
    <row r="201" spans="2:18" ht="15.75" hidden="1" customHeight="1" x14ac:dyDescent="0.35">
      <c r="B201" s="162" t="s">
        <v>207</v>
      </c>
      <c r="C201" s="173">
        <v>8000</v>
      </c>
      <c r="D201" s="173"/>
      <c r="E201" s="173"/>
      <c r="F201" s="163" t="e">
        <f>SUMIF(#REF!,C201,$F$9:$F$170)</f>
        <v>#REF!</v>
      </c>
      <c r="G201" s="163"/>
      <c r="H201" s="163"/>
      <c r="I201" s="163"/>
      <c r="J201" s="163"/>
      <c r="K201" s="163" t="e">
        <v>#REF!</v>
      </c>
      <c r="L201" s="158" t="e">
        <f>SUMIF(#REF!,C201,$K$9:$K$170)</f>
        <v>#REF!</v>
      </c>
      <c r="M201" s="158"/>
      <c r="N201" s="158"/>
      <c r="O201" s="158"/>
      <c r="P201" s="158"/>
      <c r="Q201" s="158"/>
      <c r="R201" s="158"/>
    </row>
    <row r="202" spans="2:18" ht="15.75" hidden="1" customHeight="1" x14ac:dyDescent="0.35">
      <c r="B202" s="162" t="s">
        <v>208</v>
      </c>
      <c r="C202" s="173" t="s">
        <v>209</v>
      </c>
      <c r="D202" s="173"/>
      <c r="E202" s="173"/>
      <c r="F202" s="163" t="e">
        <f>SUMIF(#REF!,C202,$F$9:$F$170)</f>
        <v>#REF!</v>
      </c>
      <c r="G202" s="163"/>
      <c r="H202" s="163"/>
      <c r="I202" s="163"/>
      <c r="J202" s="163"/>
      <c r="K202" s="163" t="e">
        <v>#REF!</v>
      </c>
      <c r="L202" s="158" t="e">
        <f>SUMIF(#REF!,C202,$K$9:$K$170)</f>
        <v>#REF!</v>
      </c>
      <c r="M202" s="158"/>
      <c r="N202" s="158"/>
      <c r="O202" s="158"/>
      <c r="P202" s="158"/>
      <c r="Q202" s="158"/>
      <c r="R202" s="158"/>
    </row>
    <row r="203" spans="2:18" ht="15.75" hidden="1" customHeight="1" x14ac:dyDescent="0.35">
      <c r="B203" s="162" t="s">
        <v>210</v>
      </c>
      <c r="C203" s="173" t="s">
        <v>211</v>
      </c>
      <c r="D203" s="173"/>
      <c r="E203" s="173"/>
      <c r="F203" s="163" t="e">
        <f>SUMIF(#REF!,C203,$F$9:$F$170)</f>
        <v>#REF!</v>
      </c>
      <c r="G203" s="163"/>
      <c r="H203" s="163"/>
      <c r="I203" s="163"/>
      <c r="J203" s="163"/>
      <c r="K203" s="163" t="e">
        <v>#REF!</v>
      </c>
      <c r="L203" s="158" t="e">
        <f>SUMIF(#REF!,C203,$K$9:$K$170)</f>
        <v>#REF!</v>
      </c>
      <c r="M203" s="158"/>
      <c r="N203" s="158"/>
      <c r="O203" s="158"/>
      <c r="P203" s="158"/>
      <c r="Q203" s="158"/>
      <c r="R203" s="158"/>
    </row>
    <row r="204" spans="2:18" ht="15.75" hidden="1" customHeight="1" x14ac:dyDescent="0.35">
      <c r="B204" s="162" t="s">
        <v>212</v>
      </c>
      <c r="C204" s="173" t="s">
        <v>213</v>
      </c>
      <c r="D204" s="173"/>
      <c r="E204" s="173"/>
      <c r="F204" s="163" t="e">
        <f>SUMIF(#REF!,C204,$F$9:$F$170)</f>
        <v>#REF!</v>
      </c>
      <c r="G204" s="163"/>
      <c r="H204" s="163"/>
      <c r="I204" s="163"/>
      <c r="J204" s="163"/>
      <c r="K204" s="163" t="e">
        <v>#REF!</v>
      </c>
      <c r="L204" s="158" t="e">
        <f>SUMIF(#REF!,C204,$K$9:$K$170)</f>
        <v>#REF!</v>
      </c>
      <c r="M204" s="158"/>
      <c r="N204" s="158"/>
      <c r="O204" s="158"/>
      <c r="P204" s="158"/>
      <c r="Q204" s="158"/>
      <c r="R204" s="158"/>
    </row>
    <row r="205" spans="2:18" ht="15.75" hidden="1" customHeight="1" x14ac:dyDescent="0.35">
      <c r="B205" s="164" t="s">
        <v>214</v>
      </c>
      <c r="C205" s="174">
        <v>11000</v>
      </c>
      <c r="D205" s="174"/>
      <c r="E205" s="174"/>
      <c r="F205" s="166" t="e">
        <f>SUMIF(#REF!,C205,$F$9:$F$170)</f>
        <v>#REF!</v>
      </c>
      <c r="G205" s="166"/>
      <c r="H205" s="166"/>
      <c r="I205" s="166"/>
      <c r="J205" s="166"/>
      <c r="K205" s="166" t="e">
        <v>#REF!</v>
      </c>
      <c r="L205" s="167" t="e">
        <f>SUMIF(#REF!,C205,$K$9:$K$170)</f>
        <v>#REF!</v>
      </c>
      <c r="M205" s="158"/>
      <c r="N205" s="158"/>
      <c r="O205" s="158"/>
      <c r="P205" s="158"/>
      <c r="Q205" s="158"/>
      <c r="R205" s="158"/>
    </row>
    <row r="206" spans="2:18" ht="15.75" hidden="1" customHeight="1" x14ac:dyDescent="0.35">
      <c r="C206" s="157"/>
      <c r="D206" s="157"/>
      <c r="E206" s="157"/>
      <c r="F206" s="163" t="e">
        <f>SUM(F196:F205)</f>
        <v>#REF!</v>
      </c>
      <c r="G206" s="163"/>
      <c r="H206" s="163"/>
      <c r="I206" s="163"/>
      <c r="J206" s="163"/>
      <c r="K206" s="163"/>
      <c r="L206" s="171" t="e">
        <f>SUM(L196:L205)</f>
        <v>#REF!</v>
      </c>
      <c r="M206" s="158"/>
      <c r="N206" s="158"/>
      <c r="O206" s="158"/>
      <c r="P206" s="158"/>
      <c r="Q206" s="158"/>
      <c r="R206" s="158"/>
    </row>
    <row r="207" spans="2:18" ht="15.75" hidden="1" customHeight="1" x14ac:dyDescent="0.35">
      <c r="B207" s="175"/>
      <c r="C207" s="157"/>
      <c r="D207" s="157"/>
      <c r="E207" s="157"/>
      <c r="F207" s="158"/>
      <c r="G207" s="158"/>
      <c r="H207" s="158"/>
      <c r="I207" s="158"/>
      <c r="J207" s="158"/>
      <c r="K207" s="158"/>
      <c r="L207" s="158"/>
      <c r="M207" s="158"/>
      <c r="N207" s="158"/>
      <c r="O207" s="158"/>
      <c r="P207" s="158"/>
      <c r="Q207" s="158"/>
      <c r="R207" s="158"/>
    </row>
    <row r="208" spans="2:18" ht="15.75" hidden="1" customHeight="1" x14ac:dyDescent="0.35">
      <c r="B208" s="175">
        <v>2021</v>
      </c>
      <c r="C208" s="157"/>
      <c r="D208" s="157"/>
      <c r="E208" s="157"/>
      <c r="F208" s="158">
        <v>2022</v>
      </c>
      <c r="G208" s="158"/>
      <c r="H208" s="158"/>
      <c r="I208" s="158"/>
      <c r="J208" s="158"/>
      <c r="K208" s="158"/>
      <c r="L208" s="158"/>
      <c r="M208" s="158"/>
      <c r="N208" s="158"/>
      <c r="O208" s="158"/>
      <c r="P208" s="158"/>
      <c r="Q208" s="158"/>
      <c r="R208" s="158"/>
    </row>
    <row r="209" spans="3:18" ht="15.75" hidden="1" customHeight="1" x14ac:dyDescent="0.35">
      <c r="C209" s="157"/>
      <c r="D209" s="157"/>
      <c r="E209" s="157"/>
      <c r="F209" s="158"/>
      <c r="G209" s="158"/>
      <c r="H209" s="158"/>
      <c r="I209" s="158"/>
      <c r="J209" s="158"/>
      <c r="K209" s="158"/>
      <c r="L209" s="158"/>
      <c r="M209" s="158"/>
      <c r="N209" s="158"/>
      <c r="O209" s="158"/>
      <c r="P209" s="158"/>
      <c r="Q209" s="158"/>
      <c r="R209" s="158"/>
    </row>
    <row r="210" spans="3:18" ht="15.75" customHeight="1" x14ac:dyDescent="0.35">
      <c r="C210" s="157"/>
      <c r="D210" s="157"/>
      <c r="E210" s="157"/>
      <c r="F210" s="158"/>
      <c r="G210" s="158"/>
      <c r="H210" s="158"/>
      <c r="I210" s="158"/>
      <c r="J210" s="158"/>
      <c r="K210" s="158"/>
      <c r="L210" s="158"/>
      <c r="M210" s="158"/>
      <c r="N210" s="158"/>
      <c r="O210" s="158"/>
      <c r="P210" s="158"/>
      <c r="Q210" s="158"/>
      <c r="R210" s="158"/>
    </row>
    <row r="211" spans="3:18" ht="15.75" customHeight="1" x14ac:dyDescent="0.35">
      <c r="C211" s="157"/>
      <c r="D211" s="157"/>
      <c r="E211" s="157"/>
      <c r="F211" s="158"/>
      <c r="G211" s="158"/>
      <c r="H211" s="158"/>
      <c r="I211" s="158"/>
      <c r="J211" s="158"/>
      <c r="K211" s="158"/>
      <c r="L211" s="158"/>
      <c r="M211" s="158"/>
      <c r="N211" s="158"/>
      <c r="O211" s="158"/>
      <c r="P211" s="158"/>
      <c r="Q211" s="158"/>
      <c r="R211" s="158"/>
    </row>
    <row r="212" spans="3:18" ht="15.75" customHeight="1" x14ac:dyDescent="0.35">
      <c r="C212" s="157"/>
      <c r="D212" s="157"/>
      <c r="E212" s="157"/>
      <c r="F212" s="158"/>
      <c r="G212" s="158"/>
      <c r="H212" s="158"/>
      <c r="I212" s="158"/>
      <c r="J212" s="158"/>
      <c r="K212" s="158"/>
      <c r="L212" s="158"/>
      <c r="M212" s="158"/>
      <c r="N212" s="158"/>
      <c r="O212" s="158"/>
      <c r="P212" s="158"/>
      <c r="Q212" s="158"/>
      <c r="R212" s="158"/>
    </row>
    <row r="213" spans="3:18" ht="15.75" customHeight="1" x14ac:dyDescent="0.35">
      <c r="C213" s="176" t="s">
        <v>215</v>
      </c>
      <c r="D213" s="176" t="s">
        <v>216</v>
      </c>
      <c r="E213" s="176" t="s">
        <v>216</v>
      </c>
      <c r="F213" s="158"/>
      <c r="G213" s="158"/>
      <c r="H213" s="158"/>
      <c r="I213" s="158"/>
      <c r="J213" s="158"/>
      <c r="K213" s="158"/>
      <c r="L213" s="158"/>
      <c r="M213" s="158"/>
      <c r="N213" s="158"/>
      <c r="O213" s="158"/>
      <c r="P213" s="158"/>
      <c r="Q213" s="158"/>
      <c r="R213" s="158"/>
    </row>
    <row r="214" spans="3:18" ht="15.75" customHeight="1" x14ac:dyDescent="0.35">
      <c r="C214" s="176" t="s">
        <v>217</v>
      </c>
      <c r="D214" s="177">
        <v>93023041.780000001</v>
      </c>
      <c r="E214" s="178">
        <f>D214+D215+D216</f>
        <v>151797834.06</v>
      </c>
      <c r="F214" s="158"/>
      <c r="G214" s="158"/>
      <c r="H214" s="158"/>
      <c r="I214" s="158"/>
      <c r="J214" s="158"/>
      <c r="K214" s="158"/>
      <c r="L214" s="158"/>
      <c r="M214" s="158"/>
      <c r="N214" s="158"/>
      <c r="O214" s="158"/>
      <c r="P214" s="158"/>
      <c r="Q214" s="158"/>
      <c r="R214" s="158"/>
    </row>
    <row r="215" spans="3:18" ht="15.75" customHeight="1" x14ac:dyDescent="0.35">
      <c r="C215" s="176" t="s">
        <v>218</v>
      </c>
      <c r="D215" s="177">
        <v>33393124</v>
      </c>
      <c r="E215" s="178"/>
      <c r="F215" s="158"/>
      <c r="G215" s="158"/>
      <c r="H215" s="158"/>
      <c r="I215" s="158"/>
      <c r="J215" s="158"/>
      <c r="K215" s="158"/>
      <c r="L215" s="158"/>
      <c r="M215" s="158"/>
      <c r="N215" s="158"/>
      <c r="O215" s="158"/>
      <c r="P215" s="158"/>
      <c r="Q215" s="158"/>
      <c r="R215" s="158"/>
    </row>
    <row r="216" spans="3:18" ht="15.75" customHeight="1" x14ac:dyDescent="0.35">
      <c r="C216" s="176" t="s">
        <v>219</v>
      </c>
      <c r="D216" s="177">
        <v>25381668.280000001</v>
      </c>
      <c r="E216" s="178"/>
      <c r="F216" s="158"/>
      <c r="G216" s="158"/>
      <c r="H216" s="158"/>
      <c r="I216" s="158"/>
      <c r="J216" s="158"/>
      <c r="K216" s="158"/>
      <c r="L216" s="158"/>
      <c r="M216" s="158"/>
      <c r="N216" s="158"/>
      <c r="O216" s="158"/>
      <c r="P216" s="158"/>
      <c r="Q216" s="158"/>
      <c r="R216" s="158"/>
    </row>
    <row r="217" spans="3:18" ht="15.75" customHeight="1" x14ac:dyDescent="0.35">
      <c r="C217" s="176" t="s">
        <v>220</v>
      </c>
      <c r="D217" s="177">
        <v>8981890.25</v>
      </c>
      <c r="E217" s="178">
        <f>D217+D218+D219+D220</f>
        <v>114015568.07000001</v>
      </c>
      <c r="F217" s="158"/>
      <c r="G217" s="158"/>
      <c r="H217" s="158"/>
      <c r="I217" s="158"/>
      <c r="J217" s="158"/>
      <c r="K217" s="158"/>
      <c r="L217" s="158"/>
      <c r="M217" s="158"/>
      <c r="N217" s="158"/>
      <c r="O217" s="158"/>
      <c r="P217" s="158"/>
      <c r="Q217" s="158"/>
      <c r="R217" s="158"/>
    </row>
    <row r="218" spans="3:18" ht="15.75" customHeight="1" x14ac:dyDescent="0.35">
      <c r="C218" s="176" t="s">
        <v>221</v>
      </c>
      <c r="D218" s="177">
        <v>8818828.0199999996</v>
      </c>
      <c r="E218" s="178"/>
      <c r="F218" s="158"/>
      <c r="G218" s="158"/>
      <c r="H218" s="158"/>
      <c r="I218" s="158"/>
      <c r="J218" s="158"/>
      <c r="K218" s="158"/>
      <c r="L218" s="158"/>
      <c r="M218" s="158"/>
      <c r="N218" s="158"/>
      <c r="O218" s="158"/>
      <c r="P218" s="158"/>
      <c r="Q218" s="158"/>
      <c r="R218" s="158"/>
    </row>
    <row r="219" spans="3:18" ht="15.75" customHeight="1" x14ac:dyDescent="0.35">
      <c r="C219" s="176" t="s">
        <v>222</v>
      </c>
      <c r="D219" s="177">
        <v>5767500</v>
      </c>
      <c r="E219" s="178"/>
      <c r="F219" s="158"/>
      <c r="G219" s="158"/>
      <c r="H219" s="158"/>
      <c r="I219" s="158"/>
      <c r="J219" s="158"/>
      <c r="K219" s="158"/>
      <c r="L219" s="158"/>
      <c r="M219" s="158"/>
      <c r="N219" s="158"/>
      <c r="O219" s="158"/>
      <c r="P219" s="158"/>
      <c r="Q219" s="158"/>
      <c r="R219" s="158"/>
    </row>
    <row r="220" spans="3:18" ht="15.75" customHeight="1" x14ac:dyDescent="0.35">
      <c r="C220" s="176" t="s">
        <v>223</v>
      </c>
      <c r="D220" s="177">
        <v>90447349.800000012</v>
      </c>
      <c r="E220" s="178"/>
      <c r="F220" s="158"/>
      <c r="G220" s="158"/>
      <c r="H220" s="158"/>
      <c r="I220" s="158"/>
      <c r="J220" s="158"/>
      <c r="K220" s="158"/>
      <c r="L220" s="158"/>
      <c r="M220" s="158"/>
      <c r="N220" s="158"/>
      <c r="O220" s="158"/>
      <c r="P220" s="158"/>
      <c r="Q220" s="158"/>
      <c r="R220" s="158"/>
    </row>
    <row r="221" spans="3:18" ht="15.75" customHeight="1" x14ac:dyDescent="0.35">
      <c r="C221" s="176" t="s">
        <v>224</v>
      </c>
      <c r="D221" s="177">
        <v>193913.04</v>
      </c>
      <c r="E221" s="177">
        <f>D221</f>
        <v>193913.04</v>
      </c>
      <c r="F221" s="158"/>
      <c r="G221" s="158"/>
      <c r="H221" s="158"/>
      <c r="I221" s="158"/>
      <c r="J221" s="158"/>
      <c r="K221" s="158"/>
      <c r="L221" s="158"/>
      <c r="M221" s="158"/>
      <c r="N221" s="158"/>
      <c r="O221" s="158"/>
      <c r="P221" s="158"/>
      <c r="Q221" s="158"/>
      <c r="R221" s="158"/>
    </row>
    <row r="222" spans="3:18" ht="15.75" customHeight="1" x14ac:dyDescent="0.35">
      <c r="C222" s="176"/>
      <c r="D222" s="177">
        <f>SUM(D214:D221)</f>
        <v>266007315.17000002</v>
      </c>
      <c r="E222" s="177">
        <f>SUM(E214:E221)</f>
        <v>266007315.16999999</v>
      </c>
      <c r="F222" s="158"/>
      <c r="G222" s="158"/>
      <c r="H222" s="158"/>
      <c r="I222" s="158"/>
      <c r="J222" s="158"/>
      <c r="K222" s="158"/>
      <c r="L222" s="158"/>
      <c r="M222" s="158"/>
      <c r="N222" s="158"/>
      <c r="O222" s="158"/>
      <c r="P222" s="158"/>
      <c r="Q222" s="158"/>
      <c r="R222" s="158"/>
    </row>
    <row r="223" spans="3:18" ht="15.75" customHeight="1" x14ac:dyDescent="0.35">
      <c r="C223" s="157"/>
      <c r="D223" s="157"/>
      <c r="E223" s="157"/>
      <c r="F223" s="158"/>
      <c r="G223" s="158"/>
      <c r="H223" s="158"/>
      <c r="I223" s="158"/>
      <c r="J223" s="158"/>
      <c r="K223" s="158"/>
      <c r="L223" s="158"/>
      <c r="M223" s="158"/>
      <c r="N223" s="158"/>
      <c r="O223" s="158"/>
      <c r="P223" s="158"/>
      <c r="Q223" s="158"/>
      <c r="R223" s="158"/>
    </row>
    <row r="224" spans="3:18" ht="15.75" customHeight="1" x14ac:dyDescent="0.35">
      <c r="C224" s="157"/>
      <c r="D224" s="157"/>
      <c r="E224" s="157"/>
      <c r="F224" s="158"/>
      <c r="G224" s="158"/>
      <c r="H224" s="158"/>
      <c r="I224" s="158"/>
      <c r="J224" s="158"/>
      <c r="K224" s="158"/>
      <c r="L224" s="158"/>
      <c r="M224" s="158"/>
      <c r="N224" s="158"/>
      <c r="O224" s="158"/>
      <c r="P224" s="158"/>
      <c r="Q224" s="158"/>
      <c r="R224" s="158"/>
    </row>
    <row r="225" spans="3:17" ht="15.75" customHeight="1" x14ac:dyDescent="0.35">
      <c r="C225" s="157"/>
      <c r="D225" s="157"/>
      <c r="E225" s="158"/>
      <c r="F225" s="158"/>
      <c r="G225" s="158"/>
      <c r="H225" s="158"/>
      <c r="I225" s="158"/>
      <c r="J225" s="158"/>
      <c r="K225" s="158"/>
      <c r="L225" s="158"/>
      <c r="M225" s="158"/>
      <c r="N225" s="158"/>
      <c r="O225" s="158"/>
      <c r="P225" s="158"/>
      <c r="Q225" s="158"/>
    </row>
    <row r="226" spans="3:17" ht="15.75" customHeight="1" x14ac:dyDescent="0.35">
      <c r="C226" s="179" t="s">
        <v>225</v>
      </c>
      <c r="D226" s="179" t="s">
        <v>226</v>
      </c>
      <c r="E226" s="158"/>
      <c r="F226" s="158"/>
      <c r="G226" s="158"/>
      <c r="H226" s="158"/>
      <c r="I226" s="158"/>
      <c r="J226" s="158"/>
      <c r="K226" s="158"/>
      <c r="L226" s="158"/>
      <c r="M226" s="158"/>
      <c r="N226" s="158"/>
      <c r="O226" s="158"/>
      <c r="P226" s="158"/>
      <c r="Q226" s="158"/>
    </row>
    <row r="227" spans="3:17" ht="15.75" customHeight="1" x14ac:dyDescent="0.35">
      <c r="C227" s="179" t="s">
        <v>227</v>
      </c>
      <c r="D227" s="180">
        <v>56386582.520000003</v>
      </c>
      <c r="E227" s="158"/>
      <c r="F227" s="158"/>
      <c r="G227" s="158"/>
      <c r="H227" s="158"/>
      <c r="I227" s="158"/>
      <c r="J227" s="158"/>
      <c r="K227" s="158"/>
      <c r="L227" s="158"/>
      <c r="M227" s="158"/>
      <c r="N227" s="158"/>
      <c r="O227" s="158"/>
      <c r="P227" s="158"/>
      <c r="Q227" s="158"/>
    </row>
    <row r="228" spans="3:17" ht="15.75" customHeight="1" x14ac:dyDescent="0.35">
      <c r="C228" s="179" t="s">
        <v>228</v>
      </c>
      <c r="D228" s="180">
        <v>246866962.03999999</v>
      </c>
      <c r="E228" s="158"/>
      <c r="F228" s="158"/>
      <c r="G228" s="158"/>
      <c r="H228" s="158"/>
      <c r="I228" s="158"/>
      <c r="J228" s="158"/>
      <c r="K228" s="158"/>
      <c r="L228" s="158"/>
      <c r="M228" s="158"/>
      <c r="N228" s="158"/>
      <c r="O228" s="158"/>
      <c r="P228" s="158"/>
      <c r="Q228" s="158"/>
    </row>
    <row r="229" spans="3:17" ht="15.75" customHeight="1" x14ac:dyDescent="0.35">
      <c r="C229" s="181" t="s">
        <v>229</v>
      </c>
      <c r="D229" s="182">
        <v>6958311.2800000003</v>
      </c>
      <c r="E229" s="158"/>
      <c r="F229" s="158"/>
      <c r="G229" s="158"/>
      <c r="H229" s="158"/>
      <c r="I229" s="158"/>
      <c r="J229" s="158"/>
      <c r="K229" s="158"/>
      <c r="L229" s="158"/>
      <c r="M229" s="158"/>
      <c r="N229" s="158"/>
      <c r="O229" s="158"/>
      <c r="P229" s="158"/>
      <c r="Q229" s="158"/>
    </row>
    <row r="230" spans="3:17" ht="15.75" customHeight="1" x14ac:dyDescent="0.35">
      <c r="C230" s="179" t="s">
        <v>230</v>
      </c>
      <c r="D230" s="180">
        <v>129414882.12</v>
      </c>
      <c r="E230" s="158"/>
      <c r="F230" s="158"/>
      <c r="G230" s="158"/>
      <c r="H230" s="158"/>
      <c r="I230" s="158"/>
      <c r="J230" s="158"/>
      <c r="K230" s="158"/>
      <c r="L230" s="158"/>
      <c r="M230" s="158"/>
      <c r="N230" s="158"/>
      <c r="O230" s="158"/>
      <c r="P230" s="158"/>
      <c r="Q230" s="158"/>
    </row>
    <row r="231" spans="3:17" ht="15.75" customHeight="1" x14ac:dyDescent="0.35">
      <c r="C231" s="179" t="s">
        <v>231</v>
      </c>
      <c r="D231" s="180">
        <v>8000000</v>
      </c>
      <c r="E231" s="158"/>
      <c r="F231" s="158"/>
      <c r="G231" s="158"/>
      <c r="H231" s="158"/>
      <c r="I231" s="158"/>
      <c r="J231" s="158"/>
      <c r="K231" s="158"/>
      <c r="L231" s="158"/>
      <c r="M231" s="158"/>
      <c r="N231" s="158"/>
      <c r="O231" s="158"/>
      <c r="P231" s="158"/>
      <c r="Q231" s="158"/>
    </row>
    <row r="232" spans="3:17" ht="15.75" customHeight="1" x14ac:dyDescent="0.35">
      <c r="C232" s="181" t="s">
        <v>232</v>
      </c>
      <c r="D232" s="182">
        <v>1024500</v>
      </c>
      <c r="E232" s="158"/>
      <c r="F232" s="158"/>
      <c r="G232" s="158"/>
      <c r="H232" s="158"/>
      <c r="I232" s="158"/>
      <c r="J232" s="158"/>
      <c r="K232" s="158"/>
      <c r="L232" s="158"/>
      <c r="M232" s="158"/>
      <c r="N232" s="158"/>
      <c r="O232" s="158"/>
      <c r="P232" s="158"/>
      <c r="Q232" s="158"/>
    </row>
    <row r="233" spans="3:17" ht="15.75" customHeight="1" x14ac:dyDescent="0.35">
      <c r="C233" s="181" t="s">
        <v>233</v>
      </c>
      <c r="D233" s="182">
        <v>1610250</v>
      </c>
      <c r="E233" s="158"/>
      <c r="F233" s="158"/>
      <c r="G233" s="158"/>
      <c r="H233" s="158"/>
      <c r="I233" s="158"/>
      <c r="J233" s="158"/>
      <c r="K233" s="158"/>
      <c r="L233" s="158"/>
      <c r="M233" s="158"/>
      <c r="N233" s="158"/>
      <c r="O233" s="158"/>
      <c r="P233" s="158"/>
      <c r="Q233" s="158"/>
    </row>
    <row r="234" spans="3:17" ht="15.75" customHeight="1" x14ac:dyDescent="0.35">
      <c r="C234" s="181" t="s">
        <v>234</v>
      </c>
      <c r="D234" s="182">
        <v>26756533.02</v>
      </c>
      <c r="E234" s="158"/>
      <c r="F234" s="158"/>
      <c r="G234" s="158"/>
      <c r="H234" s="158"/>
      <c r="I234" s="158"/>
      <c r="J234" s="158"/>
      <c r="K234" s="158"/>
      <c r="L234" s="158"/>
      <c r="M234" s="158"/>
      <c r="N234" s="158"/>
      <c r="O234" s="158"/>
      <c r="P234" s="158"/>
      <c r="Q234" s="158"/>
    </row>
    <row r="235" spans="3:17" ht="15.75" customHeight="1" x14ac:dyDescent="0.35">
      <c r="C235" s="181" t="s">
        <v>235</v>
      </c>
      <c r="D235" s="182">
        <v>9121576.8900000006</v>
      </c>
      <c r="E235" s="158"/>
      <c r="F235" s="158"/>
      <c r="G235" s="158"/>
      <c r="H235" s="158"/>
      <c r="I235" s="158"/>
      <c r="J235" s="158"/>
      <c r="K235" s="158"/>
      <c r="L235" s="158"/>
      <c r="M235" s="158"/>
      <c r="N235" s="158"/>
      <c r="O235" s="158"/>
      <c r="P235" s="158"/>
      <c r="Q235" s="158"/>
    </row>
    <row r="236" spans="3:17" ht="15.75" customHeight="1" x14ac:dyDescent="0.35">
      <c r="C236" s="179" t="s">
        <v>236</v>
      </c>
      <c r="D236" s="180">
        <v>1076490007.76</v>
      </c>
      <c r="E236" s="158"/>
      <c r="F236" s="158"/>
      <c r="G236" s="158"/>
      <c r="H236" s="158"/>
      <c r="I236" s="158"/>
      <c r="J236" s="158"/>
      <c r="K236" s="158"/>
      <c r="L236" s="158"/>
      <c r="M236" s="158"/>
      <c r="N236" s="158"/>
      <c r="O236" s="158"/>
      <c r="P236" s="158"/>
      <c r="Q236" s="158"/>
    </row>
    <row r="237" spans="3:17" ht="15.75" customHeight="1" x14ac:dyDescent="0.35">
      <c r="C237" s="181" t="s">
        <v>237</v>
      </c>
      <c r="D237" s="182">
        <v>1106086.96</v>
      </c>
      <c r="E237" s="158"/>
      <c r="F237" s="158"/>
      <c r="G237" s="158"/>
      <c r="H237" s="158"/>
      <c r="I237" s="158"/>
      <c r="J237" s="158"/>
      <c r="K237" s="158"/>
      <c r="L237" s="158"/>
      <c r="M237" s="158"/>
      <c r="N237" s="158"/>
      <c r="O237" s="158"/>
      <c r="P237" s="158"/>
      <c r="Q237" s="158"/>
    </row>
    <row r="238" spans="3:17" ht="15.75" customHeight="1" x14ac:dyDescent="0.35">
      <c r="C238" s="181" t="s">
        <v>238</v>
      </c>
      <c r="D238" s="182">
        <v>1435000</v>
      </c>
      <c r="E238" s="158"/>
      <c r="F238" s="158"/>
      <c r="G238" s="158"/>
      <c r="H238" s="158"/>
      <c r="I238" s="158"/>
      <c r="J238" s="158"/>
      <c r="K238" s="158"/>
      <c r="L238" s="158"/>
      <c r="M238" s="158"/>
      <c r="N238" s="158"/>
      <c r="O238" s="158"/>
      <c r="P238" s="158"/>
      <c r="Q238" s="158"/>
    </row>
    <row r="239" spans="3:17" ht="15.75" customHeight="1" x14ac:dyDescent="0.35">
      <c r="C239" s="179" t="s">
        <v>239</v>
      </c>
      <c r="D239" s="180">
        <v>59732918.670000002</v>
      </c>
      <c r="E239" s="158"/>
      <c r="F239" s="158"/>
      <c r="G239" s="158"/>
      <c r="H239" s="158"/>
      <c r="I239" s="158"/>
      <c r="J239" s="158"/>
      <c r="K239" s="158"/>
      <c r="L239" s="158"/>
      <c r="M239" s="158"/>
      <c r="N239" s="158"/>
      <c r="O239" s="158"/>
      <c r="P239" s="158"/>
      <c r="Q239" s="158"/>
    </row>
    <row r="240" spans="3:17" ht="15.75" customHeight="1" x14ac:dyDescent="0.35">
      <c r="C240" s="179" t="s">
        <v>100</v>
      </c>
      <c r="D240" s="180">
        <v>228774.15</v>
      </c>
      <c r="E240" s="158"/>
      <c r="F240" s="158"/>
      <c r="G240" s="158"/>
      <c r="H240" s="158"/>
      <c r="I240" s="158"/>
      <c r="J240" s="158"/>
      <c r="K240" s="158"/>
      <c r="L240" s="158"/>
      <c r="M240" s="158"/>
      <c r="N240" s="158"/>
      <c r="O240" s="158"/>
      <c r="P240" s="158"/>
      <c r="Q240" s="158"/>
    </row>
    <row r="241" spans="3:18" ht="15.75" customHeight="1" x14ac:dyDescent="0.35">
      <c r="C241" s="179" t="s">
        <v>240</v>
      </c>
      <c r="D241" s="180">
        <v>8635550</v>
      </c>
      <c r="E241" s="158"/>
      <c r="F241" s="158"/>
      <c r="G241" s="158"/>
      <c r="H241" s="158"/>
      <c r="I241" s="158"/>
      <c r="J241" s="158"/>
      <c r="K241" s="158"/>
      <c r="L241" s="158"/>
      <c r="M241" s="158"/>
      <c r="N241" s="158"/>
      <c r="O241" s="158"/>
      <c r="P241" s="158"/>
      <c r="Q241" s="158"/>
    </row>
    <row r="242" spans="3:18" ht="15.75" customHeight="1" x14ac:dyDescent="0.35">
      <c r="C242" s="181" t="s">
        <v>241</v>
      </c>
      <c r="D242" s="182">
        <v>62727753.539999999</v>
      </c>
      <c r="E242" s="158"/>
      <c r="F242" s="158"/>
      <c r="G242" s="158"/>
      <c r="H242" s="158"/>
      <c r="I242" s="158"/>
      <c r="J242" s="158"/>
      <c r="K242" s="158"/>
      <c r="L242" s="158"/>
      <c r="M242" s="158"/>
      <c r="N242" s="158"/>
      <c r="O242" s="158"/>
      <c r="P242" s="158"/>
      <c r="Q242" s="158"/>
    </row>
    <row r="243" spans="3:18" ht="15.75" customHeight="1" x14ac:dyDescent="0.35">
      <c r="C243" s="183" t="s">
        <v>242</v>
      </c>
      <c r="D243" s="180">
        <v>1696495688.95</v>
      </c>
      <c r="E243" s="158"/>
      <c r="F243" s="158"/>
      <c r="G243" s="158"/>
      <c r="H243" s="158"/>
      <c r="I243" s="158"/>
      <c r="J243" s="158"/>
      <c r="K243" s="158"/>
      <c r="L243" s="158"/>
      <c r="M243" s="158"/>
      <c r="N243" s="158"/>
      <c r="O243" s="158"/>
      <c r="P243" s="158"/>
      <c r="Q243" s="158"/>
    </row>
    <row r="244" spans="3:18" ht="15.75" customHeight="1" x14ac:dyDescent="0.35">
      <c r="C244" s="184"/>
      <c r="D244" s="184"/>
      <c r="E244" s="158"/>
      <c r="F244" s="158"/>
      <c r="G244" s="158"/>
      <c r="H244" s="158"/>
      <c r="I244" s="158"/>
      <c r="J244" s="158"/>
      <c r="K244" s="158"/>
      <c r="L244" s="158"/>
      <c r="M244" s="158"/>
      <c r="N244" s="158"/>
      <c r="O244" s="158"/>
      <c r="P244" s="158"/>
      <c r="Q244" s="158"/>
    </row>
    <row r="245" spans="3:18" ht="15.75" customHeight="1" x14ac:dyDescent="0.35">
      <c r="C245" s="185" t="s">
        <v>243</v>
      </c>
      <c r="D245" s="186">
        <f>D242+D240+D238+D237+D235+D234+D233+D232+D229</f>
        <v>110968785.83999999</v>
      </c>
      <c r="E245" s="158"/>
      <c r="F245" s="158"/>
      <c r="G245" s="158"/>
      <c r="H245" s="158"/>
      <c r="I245" s="158"/>
      <c r="J245" s="158"/>
      <c r="K245" s="158"/>
      <c r="L245" s="158"/>
      <c r="M245" s="158"/>
      <c r="N245" s="158"/>
      <c r="O245" s="158"/>
      <c r="P245" s="158"/>
      <c r="Q245" s="158"/>
    </row>
    <row r="246" spans="3:18" ht="15.75" customHeight="1" x14ac:dyDescent="0.35">
      <c r="C246" s="157"/>
      <c r="D246" s="157"/>
      <c r="E246" s="158"/>
      <c r="F246" s="158"/>
      <c r="G246" s="158"/>
      <c r="H246" s="158"/>
      <c r="I246" s="158"/>
      <c r="J246" s="158"/>
      <c r="K246" s="158"/>
      <c r="L246" s="158"/>
      <c r="M246" s="158"/>
      <c r="N246" s="158"/>
      <c r="O246" s="158"/>
      <c r="P246" s="158"/>
      <c r="Q246" s="158"/>
    </row>
    <row r="247" spans="3:18" ht="15.75" customHeight="1" x14ac:dyDescent="0.35">
      <c r="C247" s="157"/>
      <c r="D247" s="157"/>
      <c r="E247" s="157"/>
      <c r="F247" s="158"/>
      <c r="G247" s="158"/>
      <c r="H247" s="158"/>
      <c r="I247" s="158"/>
      <c r="J247" s="158"/>
      <c r="K247" s="158"/>
      <c r="L247" s="158"/>
      <c r="M247" s="158"/>
      <c r="N247" s="158"/>
      <c r="O247" s="158"/>
      <c r="P247" s="158"/>
      <c r="Q247" s="158"/>
      <c r="R247" s="158"/>
    </row>
    <row r="248" spans="3:18" ht="15.75" customHeight="1" x14ac:dyDescent="0.35">
      <c r="C248" s="157"/>
      <c r="D248" s="157"/>
      <c r="E248" s="157"/>
      <c r="F248" s="158"/>
      <c r="G248" s="158"/>
      <c r="H248" s="158"/>
      <c r="I248" s="158"/>
      <c r="J248" s="158"/>
      <c r="K248" s="158"/>
      <c r="L248" s="158"/>
      <c r="M248" s="158"/>
      <c r="N248" s="158"/>
      <c r="O248" s="158"/>
      <c r="P248" s="158"/>
      <c r="Q248" s="158"/>
      <c r="R248" s="158"/>
    </row>
    <row r="249" spans="3:18" ht="15.75" customHeight="1" x14ac:dyDescent="0.35">
      <c r="C249" s="157"/>
      <c r="D249" s="157"/>
      <c r="E249" s="157"/>
      <c r="F249" s="158"/>
      <c r="G249" s="158"/>
      <c r="H249" s="158"/>
      <c r="I249" s="158"/>
      <c r="J249" s="158"/>
      <c r="K249" s="158"/>
      <c r="L249" s="158"/>
      <c r="M249" s="158"/>
      <c r="N249" s="158"/>
      <c r="O249" s="158"/>
      <c r="P249" s="158"/>
      <c r="Q249" s="158"/>
      <c r="R249" s="158"/>
    </row>
    <row r="250" spans="3:18" ht="15.75" customHeight="1" x14ac:dyDescent="0.35">
      <c r="C250" s="157"/>
      <c r="D250" s="157"/>
      <c r="E250" s="157"/>
      <c r="F250" s="158"/>
      <c r="G250" s="158"/>
      <c r="H250" s="158"/>
      <c r="I250" s="158"/>
      <c r="J250" s="158"/>
      <c r="K250" s="158"/>
      <c r="L250" s="158"/>
      <c r="M250" s="158"/>
      <c r="N250" s="158"/>
      <c r="O250" s="158"/>
      <c r="P250" s="158"/>
      <c r="Q250" s="158"/>
      <c r="R250" s="158"/>
    </row>
    <row r="251" spans="3:18" ht="15.75" customHeight="1" x14ac:dyDescent="0.35">
      <c r="C251" s="157"/>
      <c r="D251" s="157"/>
      <c r="E251" s="157"/>
      <c r="F251" s="158"/>
      <c r="G251" s="158"/>
      <c r="H251" s="158"/>
      <c r="I251" s="158"/>
      <c r="J251" s="158"/>
      <c r="K251" s="158"/>
      <c r="L251" s="158"/>
      <c r="M251" s="158"/>
      <c r="N251" s="158"/>
      <c r="O251" s="158"/>
      <c r="P251" s="158"/>
      <c r="Q251" s="158"/>
      <c r="R251" s="158"/>
    </row>
    <row r="252" spans="3:18" ht="15.75" customHeight="1" x14ac:dyDescent="0.35">
      <c r="C252" s="157"/>
      <c r="D252" s="157"/>
      <c r="E252" s="157"/>
      <c r="F252" s="158"/>
      <c r="G252" s="158"/>
      <c r="H252" s="158"/>
      <c r="I252" s="158"/>
      <c r="J252" s="158"/>
      <c r="K252" s="158"/>
      <c r="L252" s="158"/>
      <c r="M252" s="158"/>
      <c r="N252" s="158"/>
      <c r="O252" s="158"/>
      <c r="P252" s="158"/>
      <c r="Q252" s="158"/>
      <c r="R252" s="158"/>
    </row>
    <row r="253" spans="3:18" ht="15.75" customHeight="1" x14ac:dyDescent="0.35">
      <c r="C253" s="157"/>
      <c r="D253" s="157"/>
      <c r="E253" s="157"/>
      <c r="F253" s="158"/>
      <c r="G253" s="158"/>
      <c r="H253" s="158"/>
      <c r="I253" s="158"/>
      <c r="J253" s="158"/>
      <c r="K253" s="158"/>
      <c r="L253" s="158"/>
      <c r="M253" s="158"/>
      <c r="N253" s="158"/>
      <c r="O253" s="158"/>
      <c r="P253" s="158"/>
      <c r="Q253" s="158"/>
      <c r="R253" s="158"/>
    </row>
    <row r="254" spans="3:18" ht="15.75" customHeight="1" x14ac:dyDescent="0.35">
      <c r="C254" s="157"/>
      <c r="D254" s="157"/>
      <c r="E254" s="157"/>
      <c r="F254" s="158"/>
      <c r="G254" s="158"/>
      <c r="H254" s="158"/>
      <c r="I254" s="158"/>
      <c r="J254" s="158"/>
      <c r="K254" s="158"/>
      <c r="L254" s="158"/>
      <c r="M254" s="158"/>
      <c r="N254" s="158"/>
      <c r="O254" s="158"/>
      <c r="P254" s="158"/>
      <c r="Q254" s="158"/>
      <c r="R254" s="158"/>
    </row>
    <row r="255" spans="3:18" ht="15.75" customHeight="1" x14ac:dyDescent="0.35">
      <c r="C255" s="157"/>
      <c r="D255" s="157"/>
      <c r="E255" s="157"/>
      <c r="F255" s="158"/>
      <c r="G255" s="158"/>
      <c r="H255" s="158"/>
      <c r="I255" s="158"/>
      <c r="J255" s="158"/>
      <c r="K255" s="158"/>
      <c r="L255" s="158"/>
      <c r="M255" s="158"/>
      <c r="N255" s="158"/>
      <c r="O255" s="158"/>
      <c r="P255" s="158"/>
      <c r="Q255" s="158"/>
      <c r="R255" s="158"/>
    </row>
    <row r="256" spans="3:18" ht="15.75" customHeight="1" x14ac:dyDescent="0.35">
      <c r="C256" s="157"/>
      <c r="D256" s="157"/>
      <c r="E256" s="157"/>
      <c r="F256" s="158"/>
      <c r="G256" s="158"/>
      <c r="H256" s="158"/>
      <c r="I256" s="158"/>
      <c r="J256" s="158"/>
      <c r="K256" s="158"/>
      <c r="L256" s="158"/>
      <c r="M256" s="158"/>
      <c r="N256" s="158"/>
      <c r="O256" s="158"/>
      <c r="P256" s="158"/>
      <c r="Q256" s="158"/>
      <c r="R256" s="158"/>
    </row>
    <row r="257" spans="3:18" ht="15.75" customHeight="1" x14ac:dyDescent="0.35">
      <c r="C257" s="157"/>
      <c r="D257" s="157"/>
      <c r="E257" s="157"/>
      <c r="F257" s="158"/>
      <c r="G257" s="158"/>
      <c r="H257" s="158"/>
      <c r="I257" s="158"/>
      <c r="J257" s="158"/>
      <c r="K257" s="158"/>
      <c r="L257" s="158"/>
      <c r="M257" s="158"/>
      <c r="N257" s="158"/>
      <c r="O257" s="158"/>
      <c r="P257" s="158"/>
      <c r="Q257" s="158"/>
      <c r="R257" s="158"/>
    </row>
    <row r="258" spans="3:18" ht="15.75" customHeight="1" x14ac:dyDescent="0.35">
      <c r="C258" s="157"/>
      <c r="D258" s="157"/>
      <c r="E258" s="157"/>
      <c r="F258" s="158"/>
      <c r="G258" s="158"/>
      <c r="H258" s="158"/>
      <c r="I258" s="158"/>
      <c r="J258" s="158"/>
      <c r="K258" s="158"/>
      <c r="L258" s="158"/>
      <c r="M258" s="158"/>
      <c r="N258" s="158"/>
      <c r="O258" s="158"/>
      <c r="P258" s="158"/>
      <c r="Q258" s="158"/>
      <c r="R258" s="158"/>
    </row>
    <row r="259" spans="3:18" ht="15.75" customHeight="1" x14ac:dyDescent="0.35">
      <c r="C259" s="157"/>
      <c r="D259" s="157"/>
      <c r="E259" s="157"/>
      <c r="F259" s="158"/>
      <c r="G259" s="158"/>
      <c r="H259" s="158"/>
      <c r="I259" s="158"/>
      <c r="J259" s="158"/>
      <c r="K259" s="158"/>
      <c r="L259" s="158"/>
      <c r="M259" s="158"/>
      <c r="N259" s="158"/>
      <c r="O259" s="158"/>
      <c r="P259" s="158"/>
      <c r="Q259" s="158"/>
      <c r="R259" s="158"/>
    </row>
    <row r="260" spans="3:18" ht="15.75" customHeight="1" x14ac:dyDescent="0.35">
      <c r="C260" s="157"/>
      <c r="D260" s="157"/>
      <c r="E260" s="157"/>
      <c r="F260" s="158"/>
      <c r="G260" s="158"/>
      <c r="H260" s="158"/>
      <c r="I260" s="158"/>
      <c r="J260" s="158"/>
      <c r="K260" s="158"/>
      <c r="L260" s="158"/>
      <c r="M260" s="158"/>
      <c r="N260" s="158"/>
      <c r="O260" s="158"/>
      <c r="P260" s="158"/>
      <c r="Q260" s="158"/>
      <c r="R260" s="158"/>
    </row>
    <row r="261" spans="3:18" ht="15.75" customHeight="1" x14ac:dyDescent="0.35">
      <c r="C261" s="157"/>
      <c r="D261" s="157"/>
      <c r="E261" s="157"/>
      <c r="F261" s="158"/>
      <c r="G261" s="158"/>
      <c r="H261" s="158"/>
      <c r="I261" s="158"/>
      <c r="J261" s="158"/>
      <c r="K261" s="158"/>
      <c r="L261" s="158"/>
      <c r="M261" s="158"/>
      <c r="N261" s="158"/>
      <c r="O261" s="158"/>
      <c r="P261" s="158"/>
      <c r="Q261" s="158"/>
      <c r="R261" s="158"/>
    </row>
    <row r="262" spans="3:18" ht="15.75" customHeight="1" x14ac:dyDescent="0.35">
      <c r="C262" s="157"/>
      <c r="D262" s="157"/>
      <c r="E262" s="157"/>
      <c r="F262" s="158"/>
      <c r="G262" s="158"/>
      <c r="H262" s="158"/>
      <c r="I262" s="158"/>
      <c r="J262" s="158"/>
      <c r="K262" s="158"/>
      <c r="L262" s="158"/>
      <c r="M262" s="158"/>
      <c r="N262" s="158"/>
      <c r="O262" s="158"/>
      <c r="P262" s="158"/>
      <c r="Q262" s="158"/>
      <c r="R262" s="158"/>
    </row>
    <row r="263" spans="3:18" ht="15.75" customHeight="1" x14ac:dyDescent="0.35">
      <c r="C263" s="157"/>
      <c r="D263" s="157"/>
      <c r="E263" s="157"/>
      <c r="F263" s="158"/>
      <c r="G263" s="158"/>
      <c r="H263" s="158"/>
      <c r="I263" s="158"/>
      <c r="J263" s="158"/>
      <c r="K263" s="158"/>
      <c r="L263" s="158"/>
      <c r="M263" s="158"/>
      <c r="N263" s="158"/>
      <c r="O263" s="158"/>
      <c r="P263" s="158"/>
      <c r="Q263" s="158"/>
      <c r="R263" s="158"/>
    </row>
    <row r="264" spans="3:18" ht="15.75" customHeight="1" x14ac:dyDescent="0.35">
      <c r="C264" s="157"/>
      <c r="D264" s="157"/>
      <c r="E264" s="157"/>
      <c r="F264" s="158"/>
      <c r="G264" s="158"/>
      <c r="H264" s="158"/>
      <c r="I264" s="158"/>
      <c r="J264" s="158"/>
      <c r="K264" s="158"/>
      <c r="L264" s="158"/>
      <c r="M264" s="158"/>
      <c r="N264" s="158"/>
      <c r="O264" s="158"/>
      <c r="P264" s="158"/>
      <c r="Q264" s="158"/>
      <c r="R264" s="158"/>
    </row>
    <row r="265" spans="3:18" ht="15.75" customHeight="1" x14ac:dyDescent="0.35">
      <c r="C265" s="157"/>
      <c r="D265" s="157"/>
      <c r="E265" s="157"/>
      <c r="F265" s="158"/>
      <c r="G265" s="158"/>
      <c r="H265" s="158"/>
      <c r="I265" s="158"/>
      <c r="J265" s="158"/>
      <c r="K265" s="158"/>
      <c r="L265" s="158"/>
      <c r="M265" s="158"/>
      <c r="N265" s="158"/>
      <c r="O265" s="158"/>
      <c r="P265" s="158"/>
      <c r="Q265" s="158"/>
      <c r="R265" s="158"/>
    </row>
    <row r="266" spans="3:18" ht="15.75" customHeight="1" x14ac:dyDescent="0.35">
      <c r="C266" s="157"/>
      <c r="D266" s="157"/>
      <c r="E266" s="157"/>
      <c r="F266" s="158"/>
      <c r="G266" s="158"/>
      <c r="H266" s="158"/>
      <c r="I266" s="158"/>
      <c r="J266" s="158"/>
      <c r="K266" s="158"/>
      <c r="L266" s="158"/>
      <c r="M266" s="158"/>
      <c r="N266" s="158"/>
      <c r="O266" s="158"/>
      <c r="P266" s="158"/>
      <c r="Q266" s="158"/>
      <c r="R266" s="158"/>
    </row>
    <row r="267" spans="3:18" ht="15.75" customHeight="1" x14ac:dyDescent="0.35">
      <c r="C267" s="157"/>
      <c r="D267" s="157"/>
      <c r="E267" s="157"/>
      <c r="F267" s="158"/>
      <c r="G267" s="158"/>
      <c r="H267" s="158"/>
      <c r="I267" s="158"/>
      <c r="J267" s="158"/>
      <c r="K267" s="158"/>
      <c r="L267" s="158"/>
      <c r="M267" s="158"/>
      <c r="N267" s="158"/>
      <c r="O267" s="158"/>
      <c r="P267" s="158"/>
      <c r="Q267" s="158"/>
      <c r="R267" s="158"/>
    </row>
    <row r="268" spans="3:18" ht="15.75" customHeight="1" x14ac:dyDescent="0.35">
      <c r="C268" s="157"/>
      <c r="D268" s="157"/>
      <c r="E268" s="157"/>
      <c r="F268" s="158"/>
      <c r="G268" s="158"/>
      <c r="H268" s="158"/>
      <c r="I268" s="158"/>
      <c r="J268" s="158"/>
      <c r="K268" s="158"/>
      <c r="L268" s="158"/>
      <c r="M268" s="158"/>
      <c r="N268" s="158"/>
      <c r="O268" s="158"/>
      <c r="P268" s="158"/>
      <c r="Q268" s="158"/>
      <c r="R268" s="158"/>
    </row>
    <row r="269" spans="3:18" ht="15.75" customHeight="1" x14ac:dyDescent="0.35">
      <c r="C269" s="157"/>
      <c r="D269" s="157"/>
      <c r="E269" s="157"/>
      <c r="F269" s="158"/>
      <c r="G269" s="158"/>
      <c r="H269" s="158"/>
      <c r="I269" s="158"/>
      <c r="J269" s="158"/>
      <c r="K269" s="158"/>
      <c r="L269" s="158"/>
      <c r="M269" s="158"/>
      <c r="N269" s="158"/>
      <c r="O269" s="158"/>
      <c r="P269" s="158"/>
      <c r="Q269" s="158"/>
      <c r="R269" s="158"/>
    </row>
    <row r="270" spans="3:18" ht="15.75" customHeight="1" x14ac:dyDescent="0.35">
      <c r="C270" s="157"/>
      <c r="D270" s="157"/>
      <c r="E270" s="157"/>
      <c r="F270" s="158"/>
      <c r="G270" s="158"/>
      <c r="H270" s="158"/>
      <c r="I270" s="158"/>
      <c r="J270" s="158"/>
      <c r="K270" s="158"/>
      <c r="L270" s="158"/>
      <c r="M270" s="158"/>
      <c r="N270" s="158"/>
      <c r="O270" s="158"/>
      <c r="P270" s="158"/>
      <c r="Q270" s="158"/>
      <c r="R270" s="158"/>
    </row>
    <row r="271" spans="3:18" ht="15.75" customHeight="1" x14ac:dyDescent="0.35">
      <c r="C271" s="157"/>
      <c r="D271" s="157"/>
      <c r="E271" s="157"/>
      <c r="F271" s="158"/>
      <c r="G271" s="158"/>
      <c r="H271" s="158"/>
      <c r="I271" s="158"/>
      <c r="J271" s="158"/>
      <c r="K271" s="158"/>
      <c r="L271" s="158"/>
      <c r="M271" s="158"/>
      <c r="N271" s="158"/>
      <c r="O271" s="158"/>
      <c r="P271" s="158"/>
      <c r="Q271" s="158"/>
      <c r="R271" s="158"/>
    </row>
    <row r="272" spans="3:18" ht="15.75" customHeight="1" x14ac:dyDescent="0.35">
      <c r="C272" s="157"/>
      <c r="D272" s="157"/>
      <c r="E272" s="157"/>
      <c r="F272" s="158"/>
      <c r="G272" s="158"/>
      <c r="H272" s="158"/>
      <c r="I272" s="158"/>
      <c r="J272" s="158"/>
      <c r="K272" s="158"/>
      <c r="L272" s="158"/>
      <c r="M272" s="158"/>
      <c r="N272" s="158"/>
      <c r="O272" s="158"/>
      <c r="P272" s="158"/>
      <c r="Q272" s="158"/>
      <c r="R272" s="158"/>
    </row>
    <row r="273" spans="3:18" ht="15.75" customHeight="1" x14ac:dyDescent="0.35">
      <c r="C273" s="157"/>
      <c r="D273" s="157"/>
      <c r="E273" s="157"/>
      <c r="F273" s="158"/>
      <c r="G273" s="158"/>
      <c r="H273" s="158"/>
      <c r="I273" s="158"/>
      <c r="J273" s="158"/>
      <c r="K273" s="158"/>
      <c r="L273" s="158"/>
      <c r="M273" s="158"/>
      <c r="N273" s="158"/>
      <c r="O273" s="158"/>
      <c r="P273" s="158"/>
      <c r="Q273" s="158"/>
      <c r="R273" s="158"/>
    </row>
    <row r="274" spans="3:18" ht="15.75" customHeight="1" x14ac:dyDescent="0.35">
      <c r="C274" s="157"/>
      <c r="D274" s="157"/>
      <c r="E274" s="157"/>
      <c r="F274" s="158"/>
      <c r="G274" s="158"/>
      <c r="H274" s="158"/>
      <c r="I274" s="158"/>
      <c r="J274" s="158"/>
      <c r="K274" s="158"/>
      <c r="L274" s="158"/>
      <c r="M274" s="158"/>
      <c r="N274" s="158"/>
      <c r="O274" s="158"/>
      <c r="P274" s="158"/>
      <c r="Q274" s="158"/>
      <c r="R274" s="158"/>
    </row>
    <row r="275" spans="3:18" ht="15.75" customHeight="1" x14ac:dyDescent="0.35">
      <c r="C275" s="157"/>
      <c r="D275" s="157"/>
      <c r="E275" s="157"/>
      <c r="F275" s="158"/>
      <c r="G275" s="158"/>
      <c r="H275" s="158"/>
      <c r="I275" s="158"/>
      <c r="J275" s="158"/>
      <c r="K275" s="158"/>
      <c r="L275" s="158"/>
      <c r="M275" s="158"/>
      <c r="N275" s="158"/>
      <c r="O275" s="158"/>
      <c r="P275" s="158"/>
      <c r="Q275" s="158"/>
      <c r="R275" s="158"/>
    </row>
    <row r="276" spans="3:18" ht="15.75" customHeight="1" x14ac:dyDescent="0.35">
      <c r="C276" s="157"/>
      <c r="D276" s="157"/>
      <c r="E276" s="157"/>
      <c r="F276" s="158"/>
      <c r="G276" s="158"/>
      <c r="H276" s="158"/>
      <c r="I276" s="158"/>
      <c r="J276" s="158"/>
      <c r="K276" s="158"/>
      <c r="L276" s="158"/>
      <c r="M276" s="158"/>
      <c r="N276" s="158"/>
      <c r="O276" s="158"/>
      <c r="P276" s="158"/>
      <c r="Q276" s="158"/>
      <c r="R276" s="158"/>
    </row>
    <row r="277" spans="3:18" ht="15.75" customHeight="1" x14ac:dyDescent="0.35">
      <c r="C277" s="157"/>
      <c r="D277" s="157"/>
      <c r="E277" s="157"/>
      <c r="F277" s="158"/>
      <c r="G277" s="158"/>
      <c r="H277" s="158"/>
      <c r="I277" s="158"/>
      <c r="J277" s="158"/>
      <c r="K277" s="158"/>
      <c r="L277" s="158"/>
      <c r="M277" s="158"/>
      <c r="N277" s="158"/>
      <c r="O277" s="158"/>
      <c r="P277" s="158"/>
      <c r="Q277" s="158"/>
      <c r="R277" s="158"/>
    </row>
    <row r="278" spans="3:18" ht="15.75" customHeight="1" x14ac:dyDescent="0.35">
      <c r="C278" s="157"/>
      <c r="D278" s="157"/>
      <c r="E278" s="157"/>
      <c r="F278" s="158"/>
      <c r="G278" s="158"/>
      <c r="H278" s="158"/>
      <c r="I278" s="158"/>
      <c r="J278" s="158"/>
      <c r="K278" s="158"/>
      <c r="L278" s="158"/>
      <c r="M278" s="158"/>
      <c r="N278" s="158"/>
      <c r="O278" s="158"/>
      <c r="P278" s="158"/>
      <c r="Q278" s="158"/>
      <c r="R278" s="158"/>
    </row>
    <row r="279" spans="3:18" ht="15.75" customHeight="1" x14ac:dyDescent="0.35">
      <c r="C279" s="157"/>
      <c r="D279" s="157"/>
      <c r="E279" s="157"/>
      <c r="F279" s="158"/>
      <c r="G279" s="158"/>
      <c r="H279" s="158"/>
      <c r="I279" s="158"/>
      <c r="J279" s="158"/>
      <c r="K279" s="158"/>
      <c r="L279" s="158"/>
      <c r="M279" s="158"/>
      <c r="N279" s="158"/>
      <c r="O279" s="158"/>
      <c r="P279" s="158"/>
      <c r="Q279" s="158"/>
      <c r="R279" s="158"/>
    </row>
    <row r="280" spans="3:18" ht="15.75" customHeight="1" x14ac:dyDescent="0.35">
      <c r="C280" s="157"/>
      <c r="D280" s="157"/>
      <c r="E280" s="157"/>
      <c r="F280" s="158"/>
      <c r="G280" s="158"/>
      <c r="H280" s="158"/>
      <c r="I280" s="158"/>
      <c r="J280" s="158"/>
      <c r="K280" s="158"/>
      <c r="L280" s="158"/>
      <c r="M280" s="158"/>
      <c r="N280" s="158"/>
      <c r="O280" s="158"/>
      <c r="P280" s="158"/>
      <c r="Q280" s="158"/>
      <c r="R280" s="158"/>
    </row>
    <row r="281" spans="3:18" ht="15.75" customHeight="1" x14ac:dyDescent="0.35">
      <c r="C281" s="157"/>
      <c r="D281" s="157"/>
      <c r="E281" s="157"/>
      <c r="F281" s="158"/>
      <c r="G281" s="158"/>
      <c r="H281" s="158"/>
      <c r="I281" s="158"/>
      <c r="J281" s="158"/>
      <c r="K281" s="158"/>
      <c r="L281" s="158"/>
      <c r="M281" s="158"/>
      <c r="N281" s="158"/>
      <c r="O281" s="158"/>
      <c r="P281" s="158"/>
      <c r="Q281" s="158"/>
      <c r="R281" s="158"/>
    </row>
    <row r="282" spans="3:18" ht="15.75" customHeight="1" x14ac:dyDescent="0.35">
      <c r="C282" s="157"/>
      <c r="D282" s="157"/>
      <c r="E282" s="157"/>
      <c r="F282" s="158"/>
      <c r="G282" s="158"/>
      <c r="H282" s="158"/>
      <c r="I282" s="158"/>
      <c r="J282" s="158"/>
      <c r="K282" s="158"/>
      <c r="L282" s="158"/>
      <c r="M282" s="158"/>
      <c r="N282" s="158"/>
      <c r="O282" s="158"/>
      <c r="P282" s="158"/>
      <c r="Q282" s="158"/>
      <c r="R282" s="158"/>
    </row>
    <row r="283" spans="3:18" ht="15.75" customHeight="1" x14ac:dyDescent="0.35">
      <c r="C283" s="157"/>
      <c r="D283" s="157"/>
      <c r="E283" s="157"/>
      <c r="F283" s="158"/>
      <c r="G283" s="158"/>
      <c r="H283" s="158"/>
      <c r="I283" s="158"/>
      <c r="J283" s="158"/>
      <c r="K283" s="158"/>
      <c r="L283" s="158"/>
      <c r="M283" s="158"/>
      <c r="N283" s="158"/>
      <c r="O283" s="158"/>
      <c r="P283" s="158"/>
      <c r="Q283" s="158"/>
      <c r="R283" s="158"/>
    </row>
    <row r="284" spans="3:18" ht="15.75" customHeight="1" x14ac:dyDescent="0.35">
      <c r="C284" s="157"/>
      <c r="D284" s="157"/>
      <c r="E284" s="157"/>
      <c r="F284" s="158"/>
      <c r="G284" s="158"/>
      <c r="H284" s="158"/>
      <c r="I284" s="158"/>
      <c r="J284" s="158"/>
      <c r="K284" s="158"/>
      <c r="L284" s="158"/>
      <c r="M284" s="158"/>
      <c r="N284" s="158"/>
      <c r="O284" s="158"/>
      <c r="P284" s="158"/>
      <c r="Q284" s="158"/>
      <c r="R284" s="158"/>
    </row>
    <row r="285" spans="3:18" ht="15.75" customHeight="1" x14ac:dyDescent="0.35">
      <c r="C285" s="157"/>
      <c r="D285" s="157"/>
      <c r="E285" s="157"/>
      <c r="F285" s="158"/>
      <c r="G285" s="158"/>
      <c r="H285" s="158"/>
      <c r="I285" s="158"/>
      <c r="J285" s="158"/>
      <c r="K285" s="158"/>
      <c r="L285" s="158"/>
      <c r="M285" s="158"/>
      <c r="N285" s="158"/>
      <c r="O285" s="158"/>
      <c r="P285" s="158"/>
      <c r="Q285" s="158"/>
      <c r="R285" s="158"/>
    </row>
    <row r="286" spans="3:18" ht="15.75" customHeight="1" x14ac:dyDescent="0.35">
      <c r="C286" s="157"/>
      <c r="D286" s="157"/>
      <c r="E286" s="157"/>
      <c r="F286" s="158"/>
      <c r="G286" s="158"/>
      <c r="H286" s="158"/>
      <c r="I286" s="158"/>
      <c r="J286" s="158"/>
      <c r="K286" s="158"/>
      <c r="L286" s="158"/>
      <c r="M286" s="158"/>
      <c r="N286" s="158"/>
      <c r="O286" s="158"/>
      <c r="P286" s="158"/>
      <c r="Q286" s="158"/>
      <c r="R286" s="158"/>
    </row>
    <row r="287" spans="3:18" ht="15.75" customHeight="1" x14ac:dyDescent="0.35">
      <c r="C287" s="157"/>
      <c r="D287" s="157"/>
      <c r="E287" s="157"/>
      <c r="F287" s="158"/>
      <c r="G287" s="158"/>
      <c r="H287" s="158"/>
      <c r="I287" s="158"/>
      <c r="J287" s="158"/>
      <c r="K287" s="158"/>
      <c r="L287" s="158"/>
      <c r="M287" s="158"/>
      <c r="N287" s="158"/>
      <c r="O287" s="158"/>
      <c r="P287" s="158"/>
      <c r="Q287" s="158"/>
      <c r="R287" s="158"/>
    </row>
    <row r="288" spans="3:18" ht="15.75" customHeight="1" x14ac:dyDescent="0.35">
      <c r="C288" s="157"/>
      <c r="D288" s="157"/>
      <c r="E288" s="157"/>
      <c r="F288" s="158"/>
      <c r="G288" s="158"/>
      <c r="H288" s="158"/>
      <c r="I288" s="158"/>
      <c r="J288" s="158"/>
      <c r="K288" s="158"/>
      <c r="L288" s="158"/>
      <c r="M288" s="158"/>
      <c r="N288" s="158"/>
      <c r="O288" s="158"/>
      <c r="P288" s="158"/>
      <c r="Q288" s="158"/>
      <c r="R288" s="158"/>
    </row>
    <row r="289" spans="3:18" ht="15.75" customHeight="1" x14ac:dyDescent="0.35">
      <c r="C289" s="157"/>
      <c r="D289" s="157"/>
      <c r="E289" s="157"/>
      <c r="F289" s="158"/>
      <c r="G289" s="158"/>
      <c r="H289" s="158"/>
      <c r="I289" s="158"/>
      <c r="J289" s="158"/>
      <c r="K289" s="158"/>
      <c r="L289" s="158"/>
      <c r="M289" s="158"/>
      <c r="N289" s="158"/>
      <c r="O289" s="158"/>
      <c r="P289" s="158"/>
      <c r="Q289" s="158"/>
      <c r="R289" s="158"/>
    </row>
    <row r="290" spans="3:18" ht="15.75" customHeight="1" x14ac:dyDescent="0.35">
      <c r="C290" s="157"/>
      <c r="D290" s="157"/>
      <c r="E290" s="157"/>
      <c r="F290" s="158"/>
      <c r="G290" s="158"/>
      <c r="H290" s="158"/>
      <c r="I290" s="158"/>
      <c r="J290" s="158"/>
      <c r="K290" s="158"/>
      <c r="L290" s="158"/>
      <c r="M290" s="158"/>
      <c r="N290" s="158"/>
      <c r="O290" s="158"/>
      <c r="P290" s="158"/>
      <c r="Q290" s="158"/>
      <c r="R290" s="158"/>
    </row>
    <row r="291" spans="3:18" ht="15.75" customHeight="1" x14ac:dyDescent="0.35">
      <c r="C291" s="157"/>
      <c r="D291" s="157"/>
      <c r="E291" s="157"/>
      <c r="F291" s="158"/>
      <c r="G291" s="158"/>
      <c r="H291" s="158"/>
      <c r="I291" s="158"/>
      <c r="J291" s="158"/>
      <c r="K291" s="158"/>
      <c r="L291" s="158"/>
      <c r="M291" s="158"/>
      <c r="N291" s="158"/>
      <c r="O291" s="158"/>
      <c r="P291" s="158"/>
      <c r="Q291" s="158"/>
      <c r="R291" s="158"/>
    </row>
    <row r="292" spans="3:18" ht="15.75" customHeight="1" x14ac:dyDescent="0.35">
      <c r="C292" s="157"/>
      <c r="D292" s="157"/>
      <c r="E292" s="157"/>
      <c r="F292" s="158"/>
      <c r="G292" s="158"/>
      <c r="H292" s="158"/>
      <c r="I292" s="158"/>
      <c r="J292" s="158"/>
      <c r="K292" s="158"/>
      <c r="L292" s="158"/>
      <c r="M292" s="158"/>
      <c r="N292" s="158"/>
      <c r="O292" s="158"/>
      <c r="P292" s="158"/>
      <c r="Q292" s="158"/>
      <c r="R292" s="158"/>
    </row>
    <row r="293" spans="3:18" ht="15.75" customHeight="1" x14ac:dyDescent="0.35">
      <c r="C293" s="157"/>
      <c r="D293" s="157"/>
      <c r="E293" s="157"/>
      <c r="F293" s="158"/>
      <c r="G293" s="158"/>
      <c r="H293" s="158"/>
      <c r="I293" s="158"/>
      <c r="J293" s="158"/>
      <c r="K293" s="158"/>
      <c r="L293" s="158"/>
      <c r="M293" s="158"/>
      <c r="N293" s="158"/>
      <c r="O293" s="158"/>
      <c r="P293" s="158"/>
      <c r="Q293" s="158"/>
      <c r="R293" s="158"/>
    </row>
    <row r="294" spans="3:18" ht="15.75" customHeight="1" x14ac:dyDescent="0.35">
      <c r="C294" s="157"/>
      <c r="D294" s="157"/>
      <c r="E294" s="157"/>
      <c r="F294" s="158"/>
      <c r="G294" s="158"/>
      <c r="H294" s="158"/>
      <c r="I294" s="158"/>
      <c r="J294" s="158"/>
      <c r="K294" s="158"/>
      <c r="L294" s="158"/>
      <c r="M294" s="158"/>
      <c r="N294" s="158"/>
      <c r="O294" s="158"/>
      <c r="P294" s="158"/>
      <c r="Q294" s="158"/>
      <c r="R294" s="158"/>
    </row>
    <row r="295" spans="3:18" ht="15.75" customHeight="1" x14ac:dyDescent="0.35">
      <c r="C295" s="157"/>
      <c r="D295" s="157"/>
      <c r="E295" s="157"/>
      <c r="F295" s="158"/>
      <c r="G295" s="158"/>
      <c r="H295" s="158"/>
      <c r="I295" s="158"/>
      <c r="J295" s="158"/>
      <c r="K295" s="158"/>
      <c r="L295" s="158"/>
      <c r="M295" s="158"/>
      <c r="N295" s="158"/>
      <c r="O295" s="158"/>
      <c r="P295" s="158"/>
      <c r="Q295" s="158"/>
      <c r="R295" s="158"/>
    </row>
    <row r="296" spans="3:18" ht="15.75" customHeight="1" x14ac:dyDescent="0.35">
      <c r="C296" s="157"/>
      <c r="D296" s="157"/>
      <c r="E296" s="157"/>
      <c r="F296" s="158"/>
      <c r="G296" s="158"/>
      <c r="H296" s="158"/>
      <c r="I296" s="158"/>
      <c r="J296" s="158"/>
      <c r="K296" s="158"/>
      <c r="L296" s="158"/>
      <c r="M296" s="158"/>
      <c r="N296" s="158"/>
      <c r="O296" s="158"/>
      <c r="P296" s="158"/>
      <c r="Q296" s="158"/>
      <c r="R296" s="158"/>
    </row>
    <row r="297" spans="3:18" ht="15.75" customHeight="1" x14ac:dyDescent="0.35">
      <c r="C297" s="157"/>
      <c r="D297" s="157"/>
      <c r="E297" s="157"/>
      <c r="F297" s="158"/>
      <c r="G297" s="158"/>
      <c r="H297" s="158"/>
      <c r="I297" s="158"/>
      <c r="J297" s="158"/>
      <c r="K297" s="158"/>
      <c r="L297" s="158"/>
      <c r="M297" s="158"/>
      <c r="N297" s="158"/>
      <c r="O297" s="158"/>
      <c r="P297" s="158"/>
      <c r="Q297" s="158"/>
      <c r="R297" s="158"/>
    </row>
    <row r="298" spans="3:18" ht="15.75" customHeight="1" x14ac:dyDescent="0.35">
      <c r="C298" s="157"/>
      <c r="D298" s="157"/>
      <c r="E298" s="157"/>
      <c r="F298" s="158"/>
      <c r="G298" s="158"/>
      <c r="H298" s="158"/>
      <c r="I298" s="158"/>
      <c r="J298" s="158"/>
      <c r="K298" s="158"/>
      <c r="L298" s="158"/>
      <c r="M298" s="158"/>
      <c r="N298" s="158"/>
      <c r="O298" s="158"/>
      <c r="P298" s="158"/>
      <c r="Q298" s="158"/>
      <c r="R298" s="158"/>
    </row>
    <row r="299" spans="3:18" ht="15.75" customHeight="1" x14ac:dyDescent="0.35">
      <c r="C299" s="157"/>
      <c r="D299" s="157"/>
      <c r="E299" s="157"/>
      <c r="F299" s="158"/>
      <c r="G299" s="158"/>
      <c r="H299" s="158"/>
      <c r="I299" s="158"/>
      <c r="J299" s="158"/>
      <c r="K299" s="158"/>
      <c r="L299" s="158"/>
      <c r="M299" s="158"/>
      <c r="N299" s="158"/>
      <c r="O299" s="158"/>
      <c r="P299" s="158"/>
      <c r="Q299" s="158"/>
      <c r="R299" s="158"/>
    </row>
    <row r="300" spans="3:18" ht="15.75" customHeight="1" x14ac:dyDescent="0.35">
      <c r="C300" s="157"/>
      <c r="D300" s="157"/>
      <c r="E300" s="157"/>
      <c r="F300" s="158"/>
      <c r="G300" s="158"/>
      <c r="H300" s="158"/>
      <c r="I300" s="158"/>
      <c r="J300" s="158"/>
      <c r="K300" s="158"/>
      <c r="L300" s="158"/>
      <c r="M300" s="158"/>
      <c r="N300" s="158"/>
      <c r="O300" s="158"/>
      <c r="P300" s="158"/>
      <c r="Q300" s="158"/>
      <c r="R300" s="158"/>
    </row>
    <row r="301" spans="3:18" ht="15.75" customHeight="1" x14ac:dyDescent="0.35">
      <c r="C301" s="157"/>
      <c r="D301" s="157"/>
      <c r="E301" s="157"/>
      <c r="F301" s="158"/>
      <c r="G301" s="158"/>
      <c r="H301" s="158"/>
      <c r="I301" s="158"/>
      <c r="J301" s="158"/>
      <c r="K301" s="158"/>
      <c r="L301" s="158"/>
      <c r="M301" s="158"/>
      <c r="N301" s="158"/>
      <c r="O301" s="158"/>
      <c r="P301" s="158"/>
      <c r="Q301" s="158"/>
      <c r="R301" s="158"/>
    </row>
    <row r="302" spans="3:18" ht="15.75" customHeight="1" x14ac:dyDescent="0.35">
      <c r="C302" s="157"/>
      <c r="D302" s="157"/>
      <c r="E302" s="157"/>
      <c r="F302" s="158"/>
      <c r="G302" s="158"/>
      <c r="H302" s="158"/>
      <c r="I302" s="158"/>
      <c r="J302" s="158"/>
      <c r="K302" s="158"/>
      <c r="L302" s="158"/>
      <c r="M302" s="158"/>
      <c r="N302" s="158"/>
      <c r="O302" s="158"/>
      <c r="P302" s="158"/>
      <c r="Q302" s="158"/>
      <c r="R302" s="158"/>
    </row>
    <row r="303" spans="3:18" ht="15.75" customHeight="1" x14ac:dyDescent="0.35">
      <c r="C303" s="157"/>
      <c r="D303" s="157"/>
      <c r="E303" s="157"/>
      <c r="F303" s="158"/>
      <c r="G303" s="158"/>
      <c r="H303" s="158"/>
      <c r="I303" s="158"/>
      <c r="J303" s="158"/>
      <c r="K303" s="158"/>
      <c r="L303" s="158"/>
      <c r="M303" s="158"/>
      <c r="N303" s="158"/>
      <c r="O303" s="158"/>
      <c r="P303" s="158"/>
      <c r="Q303" s="158"/>
      <c r="R303" s="158"/>
    </row>
    <row r="304" spans="3:18" ht="15.75" customHeight="1" x14ac:dyDescent="0.35">
      <c r="C304" s="157"/>
      <c r="D304" s="157"/>
      <c r="E304" s="157"/>
      <c r="F304" s="158"/>
      <c r="G304" s="158"/>
      <c r="H304" s="158"/>
      <c r="I304" s="158"/>
      <c r="J304" s="158"/>
      <c r="K304" s="158"/>
      <c r="L304" s="158"/>
      <c r="M304" s="158"/>
      <c r="N304" s="158"/>
      <c r="O304" s="158"/>
      <c r="P304" s="158"/>
      <c r="Q304" s="158"/>
      <c r="R304" s="158"/>
    </row>
    <row r="305" spans="3:18" ht="15.75" customHeight="1" x14ac:dyDescent="0.35">
      <c r="C305" s="157"/>
      <c r="D305" s="157"/>
      <c r="E305" s="157"/>
      <c r="F305" s="158"/>
      <c r="G305" s="158"/>
      <c r="H305" s="158"/>
      <c r="I305" s="158"/>
      <c r="J305" s="158"/>
      <c r="K305" s="158"/>
      <c r="L305" s="158"/>
      <c r="M305" s="158"/>
      <c r="N305" s="158"/>
      <c r="O305" s="158"/>
      <c r="P305" s="158"/>
      <c r="Q305" s="158"/>
      <c r="R305" s="158"/>
    </row>
    <row r="306" spans="3:18" ht="15.75" customHeight="1" x14ac:dyDescent="0.35">
      <c r="C306" s="157"/>
      <c r="D306" s="157"/>
      <c r="E306" s="157"/>
      <c r="F306" s="158"/>
      <c r="G306" s="158"/>
      <c r="H306" s="158"/>
      <c r="I306" s="158"/>
      <c r="J306" s="158"/>
      <c r="K306" s="158"/>
      <c r="L306" s="158"/>
      <c r="M306" s="158"/>
      <c r="N306" s="158"/>
      <c r="O306" s="158"/>
      <c r="P306" s="158"/>
      <c r="Q306" s="158"/>
      <c r="R306" s="158"/>
    </row>
    <row r="307" spans="3:18" ht="15.75" customHeight="1" x14ac:dyDescent="0.35">
      <c r="C307" s="157"/>
      <c r="D307" s="157"/>
      <c r="E307" s="157"/>
      <c r="F307" s="158"/>
      <c r="G307" s="158"/>
      <c r="H307" s="158"/>
      <c r="I307" s="158"/>
      <c r="J307" s="158"/>
      <c r="K307" s="158"/>
      <c r="L307" s="158"/>
      <c r="M307" s="158"/>
      <c r="N307" s="158"/>
      <c r="O307" s="158"/>
      <c r="P307" s="158"/>
      <c r="Q307" s="158"/>
      <c r="R307" s="158"/>
    </row>
    <row r="308" spans="3:18" ht="15.75" customHeight="1" x14ac:dyDescent="0.35">
      <c r="C308" s="157"/>
      <c r="D308" s="157"/>
      <c r="E308" s="157"/>
      <c r="F308" s="158"/>
      <c r="G308" s="158"/>
      <c r="H308" s="158"/>
      <c r="I308" s="158"/>
      <c r="J308" s="158"/>
      <c r="K308" s="158"/>
      <c r="L308" s="158"/>
      <c r="M308" s="158"/>
      <c r="N308" s="158"/>
      <c r="O308" s="158"/>
      <c r="P308" s="158"/>
      <c r="Q308" s="158"/>
      <c r="R308" s="158"/>
    </row>
    <row r="309" spans="3:18" ht="15.75" customHeight="1" x14ac:dyDescent="0.35">
      <c r="C309" s="157"/>
      <c r="D309" s="157"/>
      <c r="E309" s="157"/>
      <c r="F309" s="158"/>
      <c r="G309" s="158"/>
      <c r="H309" s="158"/>
      <c r="I309" s="158"/>
      <c r="J309" s="158"/>
      <c r="K309" s="158"/>
      <c r="L309" s="158"/>
      <c r="M309" s="158"/>
      <c r="N309" s="158"/>
      <c r="O309" s="158"/>
      <c r="P309" s="158"/>
      <c r="Q309" s="158"/>
      <c r="R309" s="158"/>
    </row>
    <row r="310" spans="3:18" ht="15.75" customHeight="1" x14ac:dyDescent="0.35">
      <c r="C310" s="157"/>
      <c r="D310" s="157"/>
      <c r="E310" s="157"/>
      <c r="F310" s="158"/>
      <c r="G310" s="158"/>
      <c r="H310" s="158"/>
      <c r="I310" s="158"/>
      <c r="J310" s="158"/>
      <c r="K310" s="158"/>
      <c r="L310" s="158"/>
      <c r="M310" s="158"/>
      <c r="N310" s="158"/>
      <c r="O310" s="158"/>
      <c r="P310" s="158"/>
      <c r="Q310" s="158"/>
      <c r="R310" s="158"/>
    </row>
    <row r="311" spans="3:18" ht="15.75" customHeight="1" x14ac:dyDescent="0.35">
      <c r="C311" s="157"/>
      <c r="D311" s="157"/>
      <c r="E311" s="157"/>
      <c r="F311" s="158"/>
      <c r="G311" s="158"/>
      <c r="H311" s="158"/>
      <c r="I311" s="158"/>
      <c r="J311" s="158"/>
      <c r="K311" s="158"/>
      <c r="L311" s="158"/>
      <c r="M311" s="158"/>
      <c r="N311" s="158"/>
      <c r="O311" s="158"/>
      <c r="P311" s="158"/>
      <c r="Q311" s="158"/>
      <c r="R311" s="158"/>
    </row>
    <row r="312" spans="3:18" ht="15.75" customHeight="1" x14ac:dyDescent="0.35">
      <c r="C312" s="157"/>
      <c r="D312" s="157"/>
      <c r="E312" s="157"/>
      <c r="F312" s="158"/>
      <c r="G312" s="158"/>
      <c r="H312" s="158"/>
      <c r="I312" s="158"/>
      <c r="J312" s="158"/>
      <c r="K312" s="158"/>
      <c r="L312" s="158"/>
      <c r="M312" s="158"/>
      <c r="N312" s="158"/>
      <c r="O312" s="158"/>
      <c r="P312" s="158"/>
      <c r="Q312" s="158"/>
      <c r="R312" s="158"/>
    </row>
    <row r="313" spans="3:18" ht="15.75" customHeight="1" x14ac:dyDescent="0.35">
      <c r="C313" s="157"/>
      <c r="D313" s="157"/>
      <c r="E313" s="157"/>
      <c r="F313" s="158"/>
      <c r="G313" s="158"/>
      <c r="H313" s="158"/>
      <c r="I313" s="158"/>
      <c r="J313" s="158"/>
      <c r="K313" s="158"/>
      <c r="L313" s="158"/>
      <c r="M313" s="158"/>
      <c r="N313" s="158"/>
      <c r="O313" s="158"/>
      <c r="P313" s="158"/>
      <c r="Q313" s="158"/>
      <c r="R313" s="158"/>
    </row>
    <row r="314" spans="3:18" ht="15.75" customHeight="1" x14ac:dyDescent="0.35">
      <c r="C314" s="157"/>
      <c r="D314" s="157"/>
      <c r="E314" s="157"/>
      <c r="F314" s="158"/>
      <c r="G314" s="158"/>
      <c r="H314" s="158"/>
      <c r="I314" s="158"/>
      <c r="J314" s="158"/>
      <c r="K314" s="158"/>
      <c r="L314" s="158"/>
      <c r="M314" s="158"/>
      <c r="N314" s="158"/>
      <c r="O314" s="158"/>
      <c r="P314" s="158"/>
      <c r="Q314" s="158"/>
      <c r="R314" s="158"/>
    </row>
    <row r="315" spans="3:18" ht="15.75" customHeight="1" x14ac:dyDescent="0.35">
      <c r="C315" s="157"/>
      <c r="D315" s="157"/>
      <c r="E315" s="157"/>
      <c r="F315" s="158"/>
      <c r="G315" s="158"/>
      <c r="H315" s="158"/>
      <c r="I315" s="158"/>
      <c r="J315" s="158"/>
      <c r="K315" s="158"/>
      <c r="L315" s="158"/>
      <c r="M315" s="158"/>
      <c r="N315" s="158"/>
      <c r="O315" s="158"/>
      <c r="P315" s="158"/>
      <c r="Q315" s="158"/>
      <c r="R315" s="158"/>
    </row>
    <row r="316" spans="3:18" ht="15.75" customHeight="1" x14ac:dyDescent="0.35">
      <c r="C316" s="157"/>
      <c r="D316" s="157"/>
      <c r="E316" s="157"/>
      <c r="F316" s="158"/>
      <c r="G316" s="158"/>
      <c r="H316" s="158"/>
      <c r="I316" s="158"/>
      <c r="J316" s="158"/>
      <c r="K316" s="158"/>
      <c r="L316" s="158"/>
      <c r="M316" s="158"/>
      <c r="N316" s="158"/>
      <c r="O316" s="158"/>
      <c r="P316" s="158"/>
      <c r="Q316" s="158"/>
      <c r="R316" s="158"/>
    </row>
    <row r="317" spans="3:18" ht="15.75" customHeight="1" x14ac:dyDescent="0.35">
      <c r="C317" s="157"/>
      <c r="D317" s="157"/>
      <c r="E317" s="157"/>
      <c r="F317" s="158"/>
      <c r="G317" s="158"/>
      <c r="H317" s="158"/>
      <c r="I317" s="158"/>
      <c r="J317" s="158"/>
      <c r="K317" s="158"/>
      <c r="L317" s="158"/>
      <c r="M317" s="158"/>
      <c r="N317" s="158"/>
      <c r="O317" s="158"/>
      <c r="P317" s="158"/>
      <c r="Q317" s="158"/>
      <c r="R317" s="158"/>
    </row>
    <row r="318" spans="3:18" ht="15.75" customHeight="1" x14ac:dyDescent="0.35">
      <c r="C318" s="157"/>
      <c r="D318" s="157"/>
      <c r="E318" s="157"/>
      <c r="F318" s="158"/>
      <c r="G318" s="158"/>
      <c r="H318" s="158"/>
      <c r="I318" s="158"/>
      <c r="J318" s="158"/>
      <c r="K318" s="158"/>
      <c r="L318" s="158"/>
      <c r="M318" s="158"/>
      <c r="N318" s="158"/>
      <c r="O318" s="158"/>
      <c r="P318" s="158"/>
      <c r="Q318" s="158"/>
      <c r="R318" s="158"/>
    </row>
    <row r="319" spans="3:18" ht="15.75" customHeight="1" x14ac:dyDescent="0.35">
      <c r="C319" s="157"/>
      <c r="D319" s="157"/>
      <c r="E319" s="157"/>
      <c r="F319" s="158"/>
      <c r="G319" s="158"/>
      <c r="H319" s="158"/>
      <c r="I319" s="158"/>
      <c r="J319" s="158"/>
      <c r="K319" s="158"/>
      <c r="L319" s="158"/>
      <c r="M319" s="158"/>
      <c r="N319" s="158"/>
      <c r="O319" s="158"/>
      <c r="P319" s="158"/>
      <c r="Q319" s="158"/>
      <c r="R319" s="158"/>
    </row>
    <row r="320" spans="3:18" ht="15.75" customHeight="1" x14ac:dyDescent="0.35">
      <c r="C320" s="157"/>
      <c r="D320" s="157"/>
      <c r="E320" s="157"/>
      <c r="F320" s="158"/>
      <c r="G320" s="158"/>
      <c r="H320" s="158"/>
      <c r="I320" s="158"/>
      <c r="J320" s="158"/>
      <c r="K320" s="158"/>
      <c r="L320" s="158"/>
      <c r="M320" s="158"/>
      <c r="N320" s="158"/>
      <c r="O320" s="158"/>
      <c r="P320" s="158"/>
      <c r="Q320" s="158"/>
      <c r="R320" s="158"/>
    </row>
    <row r="321" spans="3:18" ht="15.75" customHeight="1" x14ac:dyDescent="0.35">
      <c r="C321" s="157"/>
      <c r="D321" s="157"/>
      <c r="E321" s="157"/>
      <c r="F321" s="158"/>
      <c r="G321" s="158"/>
      <c r="H321" s="158"/>
      <c r="I321" s="158"/>
      <c r="J321" s="158"/>
      <c r="K321" s="158"/>
      <c r="L321" s="158"/>
      <c r="M321" s="158"/>
      <c r="N321" s="158"/>
      <c r="O321" s="158"/>
      <c r="P321" s="158"/>
      <c r="Q321" s="158"/>
      <c r="R321" s="158"/>
    </row>
    <row r="322" spans="3:18" ht="15.75" customHeight="1" x14ac:dyDescent="0.35">
      <c r="C322" s="157"/>
      <c r="D322" s="157"/>
      <c r="E322" s="157"/>
      <c r="F322" s="158"/>
      <c r="G322" s="158"/>
      <c r="H322" s="158"/>
      <c r="I322" s="158"/>
      <c r="J322" s="158"/>
      <c r="K322" s="158"/>
      <c r="L322" s="158"/>
      <c r="M322" s="158"/>
      <c r="N322" s="158"/>
      <c r="O322" s="158"/>
      <c r="P322" s="158"/>
      <c r="Q322" s="158"/>
      <c r="R322" s="158"/>
    </row>
    <row r="323" spans="3:18" ht="15.75" customHeight="1" x14ac:dyDescent="0.35">
      <c r="C323" s="157"/>
      <c r="D323" s="157"/>
      <c r="E323" s="157"/>
      <c r="F323" s="158"/>
      <c r="G323" s="158"/>
      <c r="H323" s="158"/>
      <c r="I323" s="158"/>
      <c r="J323" s="158"/>
      <c r="K323" s="158"/>
      <c r="L323" s="158"/>
      <c r="M323" s="158"/>
      <c r="N323" s="158"/>
      <c r="O323" s="158"/>
      <c r="P323" s="158"/>
      <c r="Q323" s="158"/>
      <c r="R323" s="158"/>
    </row>
    <row r="324" spans="3:18" ht="15.75" customHeight="1" x14ac:dyDescent="0.35">
      <c r="C324" s="157"/>
      <c r="D324" s="157"/>
      <c r="E324" s="157"/>
      <c r="F324" s="158"/>
      <c r="G324" s="158"/>
      <c r="H324" s="158"/>
      <c r="I324" s="158"/>
      <c r="J324" s="158"/>
      <c r="K324" s="158"/>
      <c r="L324" s="158"/>
      <c r="M324" s="158"/>
      <c r="N324" s="158"/>
      <c r="O324" s="158"/>
      <c r="P324" s="158"/>
      <c r="Q324" s="158"/>
      <c r="R324" s="158"/>
    </row>
    <row r="325" spans="3:18" ht="15.75" customHeight="1" x14ac:dyDescent="0.35">
      <c r="C325" s="157"/>
      <c r="D325" s="157"/>
      <c r="E325" s="157"/>
      <c r="F325" s="158"/>
      <c r="G325" s="158"/>
      <c r="H325" s="158"/>
      <c r="I325" s="158"/>
      <c r="J325" s="158"/>
      <c r="K325" s="158"/>
      <c r="L325" s="158"/>
      <c r="M325" s="158"/>
      <c r="N325" s="158"/>
      <c r="O325" s="158"/>
      <c r="P325" s="158"/>
      <c r="Q325" s="158"/>
      <c r="R325" s="158"/>
    </row>
    <row r="326" spans="3:18" ht="15.75" customHeight="1" x14ac:dyDescent="0.35">
      <c r="C326" s="157"/>
      <c r="D326" s="157"/>
      <c r="E326" s="157"/>
      <c r="F326" s="158"/>
      <c r="G326" s="158"/>
      <c r="H326" s="158"/>
      <c r="I326" s="158"/>
      <c r="J326" s="158"/>
      <c r="K326" s="158"/>
      <c r="L326" s="158"/>
      <c r="M326" s="158"/>
      <c r="N326" s="158"/>
      <c r="O326" s="158"/>
      <c r="P326" s="158"/>
      <c r="Q326" s="158"/>
      <c r="R326" s="158"/>
    </row>
    <row r="327" spans="3:18" ht="15.75" customHeight="1" x14ac:dyDescent="0.35">
      <c r="C327" s="157"/>
      <c r="D327" s="157"/>
      <c r="E327" s="157"/>
      <c r="F327" s="158"/>
      <c r="G327" s="158"/>
      <c r="H327" s="158"/>
      <c r="I327" s="158"/>
      <c r="J327" s="158"/>
      <c r="K327" s="158"/>
      <c r="L327" s="158"/>
      <c r="M327" s="158"/>
      <c r="N327" s="158"/>
      <c r="O327" s="158"/>
      <c r="P327" s="158"/>
      <c r="Q327" s="158"/>
      <c r="R327" s="158"/>
    </row>
    <row r="328" spans="3:18" ht="15.75" customHeight="1" x14ac:dyDescent="0.35">
      <c r="C328" s="157"/>
      <c r="D328" s="157"/>
      <c r="E328" s="157"/>
      <c r="F328" s="158"/>
      <c r="G328" s="158"/>
      <c r="H328" s="158"/>
      <c r="I328" s="158"/>
      <c r="J328" s="158"/>
      <c r="K328" s="158"/>
      <c r="L328" s="158"/>
      <c r="M328" s="158"/>
      <c r="N328" s="158"/>
      <c r="O328" s="158"/>
      <c r="P328" s="158"/>
      <c r="Q328" s="158"/>
      <c r="R328" s="158"/>
    </row>
    <row r="329" spans="3:18" ht="15.75" customHeight="1" x14ac:dyDescent="0.35">
      <c r="C329" s="157"/>
      <c r="D329" s="157"/>
      <c r="E329" s="157"/>
      <c r="F329" s="158"/>
      <c r="G329" s="158"/>
      <c r="H329" s="158"/>
      <c r="I329" s="158"/>
      <c r="J329" s="158"/>
      <c r="K329" s="158"/>
      <c r="L329" s="158"/>
      <c r="M329" s="158"/>
      <c r="N329" s="158"/>
      <c r="O329" s="158"/>
      <c r="P329" s="158"/>
      <c r="Q329" s="158"/>
      <c r="R329" s="158"/>
    </row>
    <row r="330" spans="3:18" ht="15.75" customHeight="1" x14ac:dyDescent="0.35">
      <c r="C330" s="157"/>
      <c r="D330" s="157"/>
      <c r="E330" s="157"/>
      <c r="F330" s="158"/>
      <c r="G330" s="158"/>
      <c r="H330" s="158"/>
      <c r="I330" s="158"/>
      <c r="J330" s="158"/>
      <c r="K330" s="158"/>
      <c r="L330" s="158"/>
      <c r="M330" s="158"/>
      <c r="N330" s="158"/>
      <c r="O330" s="158"/>
      <c r="P330" s="158"/>
      <c r="Q330" s="158"/>
      <c r="R330" s="158"/>
    </row>
    <row r="331" spans="3:18" ht="15.75" customHeight="1" x14ac:dyDescent="0.35">
      <c r="C331" s="157"/>
      <c r="D331" s="157"/>
      <c r="E331" s="157"/>
      <c r="F331" s="158"/>
      <c r="G331" s="158"/>
      <c r="H331" s="158"/>
      <c r="I331" s="158"/>
      <c r="J331" s="158"/>
      <c r="K331" s="158"/>
      <c r="L331" s="158"/>
      <c r="M331" s="158"/>
      <c r="N331" s="158"/>
      <c r="O331" s="158"/>
      <c r="P331" s="158"/>
      <c r="Q331" s="158"/>
      <c r="R331" s="158"/>
    </row>
    <row r="332" spans="3:18" ht="15.75" customHeight="1" x14ac:dyDescent="0.35">
      <c r="C332" s="157"/>
      <c r="D332" s="157"/>
      <c r="E332" s="157"/>
      <c r="F332" s="158"/>
      <c r="G332" s="158"/>
      <c r="H332" s="158"/>
      <c r="I332" s="158"/>
      <c r="J332" s="158"/>
      <c r="K332" s="158"/>
      <c r="L332" s="158"/>
      <c r="M332" s="158"/>
      <c r="N332" s="158"/>
      <c r="O332" s="158"/>
      <c r="P332" s="158"/>
      <c r="Q332" s="158"/>
      <c r="R332" s="158"/>
    </row>
    <row r="333" spans="3:18" ht="15.75" customHeight="1" x14ac:dyDescent="0.35">
      <c r="C333" s="157"/>
      <c r="D333" s="157"/>
      <c r="E333" s="157"/>
      <c r="F333" s="158"/>
      <c r="G333" s="158"/>
      <c r="H333" s="158"/>
      <c r="I333" s="158"/>
      <c r="J333" s="158"/>
      <c r="K333" s="158"/>
      <c r="L333" s="158"/>
      <c r="M333" s="158"/>
      <c r="N333" s="158"/>
      <c r="O333" s="158"/>
      <c r="P333" s="158"/>
      <c r="Q333" s="158"/>
      <c r="R333" s="158"/>
    </row>
    <row r="334" spans="3:18" ht="15.75" customHeight="1" x14ac:dyDescent="0.35">
      <c r="C334" s="157"/>
      <c r="D334" s="157"/>
      <c r="E334" s="157"/>
      <c r="F334" s="158"/>
      <c r="G334" s="158"/>
      <c r="H334" s="158"/>
      <c r="I334" s="158"/>
      <c r="J334" s="158"/>
      <c r="K334" s="158"/>
      <c r="L334" s="158"/>
      <c r="M334" s="158"/>
      <c r="N334" s="158"/>
      <c r="O334" s="158"/>
      <c r="P334" s="158"/>
      <c r="Q334" s="158"/>
      <c r="R334" s="158"/>
    </row>
    <row r="335" spans="3:18" ht="15.75" customHeight="1" x14ac:dyDescent="0.35">
      <c r="C335" s="157"/>
      <c r="D335" s="157"/>
      <c r="E335" s="157"/>
      <c r="F335" s="158"/>
      <c r="G335" s="158"/>
      <c r="H335" s="158"/>
      <c r="I335" s="158"/>
      <c r="J335" s="158"/>
      <c r="K335" s="158"/>
      <c r="L335" s="158"/>
      <c r="M335" s="158"/>
      <c r="N335" s="158"/>
      <c r="O335" s="158"/>
      <c r="P335" s="158"/>
      <c r="Q335" s="158"/>
      <c r="R335" s="158"/>
    </row>
    <row r="336" spans="3:18" ht="15.75" customHeight="1" x14ac:dyDescent="0.35">
      <c r="C336" s="157"/>
      <c r="D336" s="157"/>
      <c r="E336" s="157"/>
      <c r="F336" s="158"/>
      <c r="G336" s="158"/>
      <c r="H336" s="158"/>
      <c r="I336" s="158"/>
      <c r="J336" s="158"/>
      <c r="K336" s="158"/>
      <c r="L336" s="158"/>
      <c r="M336" s="158"/>
      <c r="N336" s="158"/>
      <c r="O336" s="158"/>
      <c r="P336" s="158"/>
      <c r="Q336" s="158"/>
      <c r="R336" s="158"/>
    </row>
    <row r="337" spans="3:18" ht="15.75" customHeight="1" x14ac:dyDescent="0.35">
      <c r="C337" s="157"/>
      <c r="D337" s="157"/>
      <c r="E337" s="157"/>
      <c r="F337" s="158"/>
      <c r="G337" s="158"/>
      <c r="H337" s="158"/>
      <c r="I337" s="158"/>
      <c r="J337" s="158"/>
      <c r="K337" s="158"/>
      <c r="L337" s="158"/>
      <c r="M337" s="158"/>
      <c r="N337" s="158"/>
      <c r="O337" s="158"/>
      <c r="P337" s="158"/>
      <c r="Q337" s="158"/>
      <c r="R337" s="158"/>
    </row>
    <row r="338" spans="3:18" ht="15.75" customHeight="1" x14ac:dyDescent="0.35">
      <c r="C338" s="157"/>
      <c r="D338" s="157"/>
      <c r="E338" s="157"/>
      <c r="F338" s="158"/>
      <c r="G338" s="158"/>
      <c r="H338" s="158"/>
      <c r="I338" s="158"/>
      <c r="J338" s="158"/>
      <c r="K338" s="158"/>
      <c r="L338" s="158"/>
      <c r="M338" s="158"/>
      <c r="N338" s="158"/>
      <c r="O338" s="158"/>
      <c r="P338" s="158"/>
      <c r="Q338" s="158"/>
      <c r="R338" s="158"/>
    </row>
    <row r="339" spans="3:18" ht="15.75" customHeight="1" x14ac:dyDescent="0.35">
      <c r="C339" s="157"/>
      <c r="D339" s="157"/>
      <c r="E339" s="157"/>
      <c r="F339" s="158"/>
      <c r="G339" s="158"/>
      <c r="H339" s="158"/>
      <c r="I339" s="158"/>
      <c r="J339" s="158"/>
      <c r="K339" s="158"/>
      <c r="L339" s="158"/>
      <c r="M339" s="158"/>
      <c r="N339" s="158"/>
      <c r="O339" s="158"/>
      <c r="P339" s="158"/>
      <c r="Q339" s="158"/>
      <c r="R339" s="158"/>
    </row>
    <row r="340" spans="3:18" ht="15.75" customHeight="1" x14ac:dyDescent="0.35">
      <c r="C340" s="157"/>
      <c r="D340" s="157"/>
      <c r="E340" s="157"/>
      <c r="F340" s="158"/>
      <c r="G340" s="158"/>
      <c r="H340" s="158"/>
      <c r="I340" s="158"/>
      <c r="J340" s="158"/>
      <c r="K340" s="158"/>
      <c r="L340" s="158"/>
      <c r="M340" s="158"/>
      <c r="N340" s="158"/>
      <c r="O340" s="158"/>
      <c r="P340" s="158"/>
      <c r="Q340" s="158"/>
      <c r="R340" s="158"/>
    </row>
    <row r="341" spans="3:18" ht="15.75" customHeight="1" x14ac:dyDescent="0.35">
      <c r="C341" s="157"/>
      <c r="D341" s="157"/>
      <c r="E341" s="157"/>
      <c r="F341" s="158"/>
      <c r="G341" s="158"/>
      <c r="H341" s="158"/>
      <c r="I341" s="158"/>
      <c r="J341" s="158"/>
      <c r="K341" s="158"/>
      <c r="L341" s="158"/>
      <c r="M341" s="158"/>
      <c r="N341" s="158"/>
      <c r="O341" s="158"/>
      <c r="P341" s="158"/>
      <c r="Q341" s="158"/>
      <c r="R341" s="158"/>
    </row>
    <row r="342" spans="3:18" ht="15.75" customHeight="1" x14ac:dyDescent="0.35">
      <c r="C342" s="157"/>
      <c r="D342" s="157"/>
      <c r="E342" s="157"/>
      <c r="F342" s="158"/>
      <c r="G342" s="158"/>
      <c r="H342" s="158"/>
      <c r="I342" s="158"/>
      <c r="J342" s="158"/>
      <c r="K342" s="158"/>
      <c r="L342" s="158"/>
      <c r="M342" s="158"/>
      <c r="N342" s="158"/>
      <c r="O342" s="158"/>
      <c r="P342" s="158"/>
      <c r="Q342" s="158"/>
      <c r="R342" s="158"/>
    </row>
    <row r="343" spans="3:18" ht="15.75" customHeight="1" x14ac:dyDescent="0.35">
      <c r="C343" s="157"/>
      <c r="D343" s="157"/>
      <c r="E343" s="157"/>
      <c r="F343" s="158"/>
      <c r="G343" s="158"/>
      <c r="H343" s="158"/>
      <c r="I343" s="158"/>
      <c r="J343" s="158"/>
      <c r="K343" s="158"/>
      <c r="L343" s="158"/>
      <c r="M343" s="158"/>
      <c r="N343" s="158"/>
      <c r="O343" s="158"/>
      <c r="P343" s="158"/>
      <c r="Q343" s="158"/>
      <c r="R343" s="158"/>
    </row>
    <row r="344" spans="3:18" ht="15.75" customHeight="1" x14ac:dyDescent="0.35">
      <c r="C344" s="157"/>
      <c r="D344" s="157"/>
      <c r="E344" s="157"/>
      <c r="F344" s="158"/>
      <c r="G344" s="158"/>
      <c r="H344" s="158"/>
      <c r="I344" s="158"/>
      <c r="J344" s="158"/>
      <c r="K344" s="158"/>
      <c r="L344" s="158"/>
      <c r="M344" s="158"/>
      <c r="N344" s="158"/>
      <c r="O344" s="158"/>
      <c r="P344" s="158"/>
      <c r="Q344" s="158"/>
      <c r="R344" s="158"/>
    </row>
    <row r="345" spans="3:18" ht="15.75" customHeight="1" x14ac:dyDescent="0.35">
      <c r="C345" s="157"/>
      <c r="D345" s="157"/>
      <c r="E345" s="157"/>
      <c r="F345" s="158"/>
      <c r="G345" s="158"/>
      <c r="H345" s="158"/>
      <c r="I345" s="158"/>
      <c r="J345" s="158"/>
      <c r="K345" s="158"/>
      <c r="L345" s="158"/>
      <c r="M345" s="158"/>
      <c r="N345" s="158"/>
      <c r="O345" s="158"/>
      <c r="P345" s="158"/>
      <c r="Q345" s="158"/>
      <c r="R345" s="158"/>
    </row>
    <row r="346" spans="3:18" ht="15.75" customHeight="1" x14ac:dyDescent="0.35">
      <c r="C346" s="157"/>
      <c r="D346" s="157"/>
      <c r="E346" s="157"/>
      <c r="F346" s="158"/>
      <c r="G346" s="158"/>
      <c r="H346" s="158"/>
      <c r="I346" s="158"/>
      <c r="J346" s="158"/>
      <c r="K346" s="158"/>
      <c r="L346" s="158"/>
      <c r="M346" s="158"/>
      <c r="N346" s="158"/>
      <c r="O346" s="158"/>
      <c r="P346" s="158"/>
      <c r="Q346" s="158"/>
      <c r="R346" s="158"/>
    </row>
    <row r="347" spans="3:18" ht="15.75" customHeight="1" x14ac:dyDescent="0.35">
      <c r="C347" s="157"/>
      <c r="D347" s="157"/>
      <c r="E347" s="157"/>
      <c r="F347" s="158"/>
      <c r="G347" s="158"/>
      <c r="H347" s="158"/>
      <c r="I347" s="158"/>
      <c r="J347" s="158"/>
      <c r="K347" s="158"/>
      <c r="L347" s="158"/>
      <c r="M347" s="158"/>
      <c r="N347" s="158"/>
      <c r="O347" s="158"/>
      <c r="P347" s="158"/>
      <c r="Q347" s="158"/>
      <c r="R347" s="158"/>
    </row>
    <row r="348" spans="3:18" ht="15.75" customHeight="1" x14ac:dyDescent="0.35">
      <c r="C348" s="157"/>
      <c r="D348" s="157"/>
      <c r="E348" s="157"/>
      <c r="F348" s="158"/>
      <c r="G348" s="158"/>
      <c r="H348" s="158"/>
      <c r="I348" s="158"/>
      <c r="J348" s="158"/>
      <c r="K348" s="158"/>
      <c r="L348" s="158"/>
      <c r="M348" s="158"/>
      <c r="N348" s="158"/>
      <c r="O348" s="158"/>
      <c r="P348" s="158"/>
      <c r="Q348" s="158"/>
      <c r="R348" s="158"/>
    </row>
    <row r="349" spans="3:18" ht="15.75" customHeight="1" x14ac:dyDescent="0.35">
      <c r="C349" s="157"/>
      <c r="D349" s="157"/>
      <c r="E349" s="157"/>
      <c r="F349" s="158"/>
      <c r="G349" s="158"/>
      <c r="H349" s="158"/>
      <c r="I349" s="158"/>
      <c r="J349" s="158"/>
      <c r="K349" s="158"/>
      <c r="L349" s="158"/>
      <c r="M349" s="158"/>
      <c r="N349" s="158"/>
      <c r="O349" s="158"/>
      <c r="P349" s="158"/>
      <c r="Q349" s="158"/>
      <c r="R349" s="158"/>
    </row>
    <row r="350" spans="3:18" ht="15.75" customHeight="1" x14ac:dyDescent="0.35">
      <c r="C350" s="157"/>
      <c r="D350" s="157"/>
      <c r="E350" s="157"/>
      <c r="F350" s="158"/>
      <c r="G350" s="158"/>
      <c r="H350" s="158"/>
      <c r="I350" s="158"/>
      <c r="J350" s="158"/>
      <c r="K350" s="158"/>
      <c r="L350" s="158"/>
      <c r="M350" s="158"/>
      <c r="N350" s="158"/>
      <c r="O350" s="158"/>
      <c r="P350" s="158"/>
      <c r="Q350" s="158"/>
      <c r="R350" s="158"/>
    </row>
    <row r="351" spans="3:18" ht="15.75" customHeight="1" x14ac:dyDescent="0.35">
      <c r="C351" s="157"/>
      <c r="D351" s="157"/>
      <c r="E351" s="157"/>
      <c r="F351" s="158"/>
      <c r="G351" s="158"/>
      <c r="H351" s="158"/>
      <c r="I351" s="158"/>
      <c r="J351" s="158"/>
      <c r="K351" s="158"/>
      <c r="L351" s="158"/>
      <c r="M351" s="158"/>
      <c r="N351" s="158"/>
      <c r="O351" s="158"/>
      <c r="P351" s="158"/>
      <c r="Q351" s="158"/>
      <c r="R351" s="158"/>
    </row>
    <row r="352" spans="3:18" ht="15.75" customHeight="1" x14ac:dyDescent="0.35">
      <c r="C352" s="157"/>
      <c r="D352" s="157"/>
      <c r="E352" s="157"/>
      <c r="F352" s="158"/>
      <c r="G352" s="158"/>
      <c r="H352" s="158"/>
      <c r="I352" s="158"/>
      <c r="J352" s="158"/>
      <c r="K352" s="158"/>
      <c r="L352" s="158"/>
      <c r="M352" s="158"/>
      <c r="N352" s="158"/>
      <c r="O352" s="158"/>
      <c r="P352" s="158"/>
      <c r="Q352" s="158"/>
      <c r="R352" s="158"/>
    </row>
    <row r="353" spans="3:18" ht="15.75" customHeight="1" x14ac:dyDescent="0.35">
      <c r="C353" s="157"/>
      <c r="D353" s="157"/>
      <c r="E353" s="157"/>
      <c r="F353" s="158"/>
      <c r="G353" s="158"/>
      <c r="H353" s="158"/>
      <c r="I353" s="158"/>
      <c r="J353" s="158"/>
      <c r="K353" s="158"/>
      <c r="L353" s="158"/>
      <c r="M353" s="158"/>
      <c r="N353" s="158"/>
      <c r="O353" s="158"/>
      <c r="P353" s="158"/>
      <c r="Q353" s="158"/>
      <c r="R353" s="158"/>
    </row>
    <row r="354" spans="3:18" ht="15.75" customHeight="1" x14ac:dyDescent="0.35">
      <c r="C354" s="157"/>
      <c r="D354" s="157"/>
      <c r="E354" s="157"/>
      <c r="F354" s="158"/>
      <c r="G354" s="158"/>
      <c r="H354" s="158"/>
      <c r="I354" s="158"/>
      <c r="J354" s="158"/>
      <c r="K354" s="158"/>
      <c r="L354" s="158"/>
      <c r="M354" s="158"/>
      <c r="N354" s="158"/>
      <c r="O354" s="158"/>
      <c r="P354" s="158"/>
      <c r="Q354" s="158"/>
      <c r="R354" s="158"/>
    </row>
    <row r="355" spans="3:18" ht="15.75" customHeight="1" x14ac:dyDescent="0.35">
      <c r="C355" s="157"/>
      <c r="D355" s="157"/>
      <c r="E355" s="157"/>
      <c r="F355" s="158"/>
      <c r="G355" s="158"/>
      <c r="H355" s="158"/>
      <c r="I355" s="158"/>
      <c r="J355" s="158"/>
      <c r="K355" s="158"/>
      <c r="L355" s="158"/>
      <c r="M355" s="158"/>
      <c r="N355" s="158"/>
      <c r="O355" s="158"/>
      <c r="P355" s="158"/>
      <c r="Q355" s="158"/>
      <c r="R355" s="158"/>
    </row>
    <row r="356" spans="3:18" ht="15.75" customHeight="1" x14ac:dyDescent="0.35">
      <c r="C356" s="157"/>
      <c r="D356" s="157"/>
      <c r="E356" s="157"/>
      <c r="F356" s="158"/>
      <c r="G356" s="158"/>
      <c r="H356" s="158"/>
      <c r="I356" s="158"/>
      <c r="J356" s="158"/>
      <c r="K356" s="158"/>
      <c r="L356" s="158"/>
      <c r="M356" s="158"/>
      <c r="N356" s="158"/>
      <c r="O356" s="158"/>
      <c r="P356" s="158"/>
      <c r="Q356" s="158"/>
      <c r="R356" s="158"/>
    </row>
    <row r="357" spans="3:18" ht="15.75" customHeight="1" x14ac:dyDescent="0.35">
      <c r="C357" s="157"/>
      <c r="D357" s="157"/>
      <c r="E357" s="157"/>
      <c r="F357" s="158"/>
      <c r="G357" s="158"/>
      <c r="H357" s="158"/>
      <c r="I357" s="158"/>
      <c r="J357" s="158"/>
      <c r="K357" s="158"/>
      <c r="L357" s="158"/>
      <c r="M357" s="158"/>
      <c r="N357" s="158"/>
      <c r="O357" s="158"/>
      <c r="P357" s="158"/>
      <c r="Q357" s="158"/>
      <c r="R357" s="158"/>
    </row>
    <row r="358" spans="3:18" ht="15.75" customHeight="1" x14ac:dyDescent="0.35">
      <c r="C358" s="157"/>
      <c r="D358" s="157"/>
      <c r="E358" s="157"/>
      <c r="F358" s="158"/>
      <c r="G358" s="158"/>
      <c r="H358" s="158"/>
      <c r="I358" s="158"/>
      <c r="J358" s="158"/>
      <c r="K358" s="158"/>
      <c r="L358" s="158"/>
      <c r="M358" s="158"/>
      <c r="N358" s="158"/>
      <c r="O358" s="158"/>
      <c r="P358" s="158"/>
      <c r="Q358" s="158"/>
      <c r="R358" s="158"/>
    </row>
    <row r="359" spans="3:18" ht="15.75" customHeight="1" x14ac:dyDescent="0.35">
      <c r="C359" s="157"/>
      <c r="D359" s="157"/>
      <c r="E359" s="157"/>
      <c r="F359" s="158"/>
      <c r="G359" s="158"/>
      <c r="H359" s="158"/>
      <c r="I359" s="158"/>
      <c r="J359" s="158"/>
      <c r="K359" s="158"/>
      <c r="L359" s="158"/>
      <c r="M359" s="158"/>
      <c r="N359" s="158"/>
      <c r="O359" s="158"/>
      <c r="P359" s="158"/>
      <c r="Q359" s="158"/>
      <c r="R359" s="158"/>
    </row>
    <row r="360" spans="3:18" ht="15.75" customHeight="1" x14ac:dyDescent="0.35">
      <c r="C360" s="157"/>
      <c r="D360" s="157"/>
      <c r="E360" s="157"/>
      <c r="F360" s="158"/>
      <c r="G360" s="158"/>
      <c r="H360" s="158"/>
      <c r="I360" s="158"/>
      <c r="J360" s="158"/>
      <c r="K360" s="158"/>
      <c r="L360" s="158"/>
      <c r="M360" s="158"/>
      <c r="N360" s="158"/>
      <c r="O360" s="158"/>
      <c r="P360" s="158"/>
      <c r="Q360" s="158"/>
      <c r="R360" s="158"/>
    </row>
    <row r="361" spans="3:18" ht="15.75" customHeight="1" x14ac:dyDescent="0.35">
      <c r="C361" s="157"/>
      <c r="D361" s="157"/>
      <c r="E361" s="157"/>
      <c r="F361" s="158"/>
      <c r="G361" s="158"/>
      <c r="H361" s="158"/>
      <c r="I361" s="158"/>
      <c r="J361" s="158"/>
      <c r="K361" s="158"/>
      <c r="L361" s="158"/>
      <c r="M361" s="158"/>
      <c r="N361" s="158"/>
      <c r="O361" s="158"/>
      <c r="P361" s="158"/>
      <c r="Q361" s="158"/>
      <c r="R361" s="158"/>
    </row>
    <row r="362" spans="3:18" ht="15.75" customHeight="1" x14ac:dyDescent="0.35">
      <c r="C362" s="157"/>
      <c r="D362" s="157"/>
      <c r="E362" s="157"/>
      <c r="F362" s="158"/>
      <c r="G362" s="158"/>
      <c r="H362" s="158"/>
      <c r="I362" s="158"/>
      <c r="J362" s="158"/>
      <c r="K362" s="158"/>
      <c r="L362" s="158"/>
      <c r="M362" s="158"/>
      <c r="N362" s="158"/>
      <c r="O362" s="158"/>
      <c r="P362" s="158"/>
      <c r="Q362" s="158"/>
      <c r="R362" s="158"/>
    </row>
    <row r="363" spans="3:18" ht="15.75" customHeight="1" x14ac:dyDescent="0.35">
      <c r="C363" s="157"/>
      <c r="D363" s="157"/>
      <c r="E363" s="157"/>
      <c r="F363" s="158"/>
      <c r="G363" s="158"/>
      <c r="H363" s="158"/>
      <c r="I363" s="158"/>
      <c r="J363" s="158"/>
      <c r="K363" s="158"/>
      <c r="L363" s="158"/>
      <c r="M363" s="158"/>
      <c r="N363" s="158"/>
      <c r="O363" s="158"/>
      <c r="P363" s="158"/>
      <c r="Q363" s="158"/>
      <c r="R363" s="158"/>
    </row>
    <row r="364" spans="3:18" ht="15.75" customHeight="1" x14ac:dyDescent="0.35">
      <c r="C364" s="157"/>
      <c r="D364" s="157"/>
      <c r="E364" s="157"/>
      <c r="F364" s="158"/>
      <c r="G364" s="158"/>
      <c r="H364" s="158"/>
      <c r="I364" s="158"/>
      <c r="J364" s="158"/>
      <c r="K364" s="158"/>
      <c r="L364" s="158"/>
      <c r="M364" s="158"/>
      <c r="N364" s="158"/>
      <c r="O364" s="158"/>
      <c r="P364" s="158"/>
      <c r="Q364" s="158"/>
      <c r="R364" s="158"/>
    </row>
    <row r="365" spans="3:18" ht="15.75" customHeight="1" x14ac:dyDescent="0.35">
      <c r="C365" s="157"/>
      <c r="D365" s="157"/>
      <c r="E365" s="157"/>
      <c r="F365" s="158"/>
      <c r="G365" s="158"/>
      <c r="H365" s="158"/>
      <c r="I365" s="158"/>
      <c r="J365" s="158"/>
      <c r="K365" s="158"/>
      <c r="L365" s="158"/>
      <c r="M365" s="158"/>
      <c r="N365" s="158"/>
      <c r="O365" s="158"/>
      <c r="P365" s="158"/>
      <c r="Q365" s="158"/>
      <c r="R365" s="158"/>
    </row>
    <row r="366" spans="3:18" ht="15.75" customHeight="1" x14ac:dyDescent="0.35">
      <c r="C366" s="157"/>
      <c r="D366" s="157"/>
      <c r="E366" s="157"/>
      <c r="F366" s="158"/>
      <c r="G366" s="158"/>
      <c r="H366" s="158"/>
      <c r="I366" s="158"/>
      <c r="J366" s="158"/>
      <c r="K366" s="158"/>
      <c r="L366" s="158"/>
      <c r="M366" s="158"/>
      <c r="N366" s="158"/>
      <c r="O366" s="158"/>
      <c r="P366" s="158"/>
      <c r="Q366" s="158"/>
      <c r="R366" s="158"/>
    </row>
    <row r="367" spans="3:18" ht="15.75" customHeight="1" x14ac:dyDescent="0.35">
      <c r="C367" s="157"/>
      <c r="D367" s="157"/>
      <c r="E367" s="157"/>
      <c r="F367" s="158"/>
      <c r="G367" s="158"/>
      <c r="H367" s="158"/>
      <c r="I367" s="158"/>
      <c r="J367" s="158"/>
      <c r="K367" s="158"/>
      <c r="L367" s="158"/>
      <c r="M367" s="158"/>
      <c r="N367" s="158"/>
      <c r="O367" s="158"/>
      <c r="P367" s="158"/>
      <c r="Q367" s="158"/>
      <c r="R367" s="158"/>
    </row>
    <row r="368" spans="3:18" ht="15.75" customHeight="1" x14ac:dyDescent="0.35">
      <c r="C368" s="157"/>
      <c r="D368" s="157"/>
      <c r="E368" s="157"/>
      <c r="F368" s="158"/>
      <c r="G368" s="158"/>
      <c r="H368" s="158"/>
      <c r="I368" s="158"/>
      <c r="J368" s="158"/>
      <c r="K368" s="158"/>
      <c r="L368" s="158"/>
      <c r="M368" s="158"/>
      <c r="N368" s="158"/>
      <c r="O368" s="158"/>
      <c r="P368" s="158"/>
      <c r="Q368" s="158"/>
      <c r="R368" s="158"/>
    </row>
    <row r="369" spans="3:18" ht="15.75" customHeight="1" x14ac:dyDescent="0.35">
      <c r="C369" s="157"/>
      <c r="D369" s="157"/>
      <c r="E369" s="157"/>
      <c r="F369" s="158"/>
      <c r="G369" s="158"/>
      <c r="H369" s="158"/>
      <c r="I369" s="158"/>
      <c r="J369" s="158"/>
      <c r="K369" s="158"/>
      <c r="L369" s="158"/>
      <c r="M369" s="158"/>
      <c r="N369" s="158"/>
      <c r="O369" s="158"/>
      <c r="P369" s="158"/>
      <c r="Q369" s="158"/>
      <c r="R369" s="158"/>
    </row>
    <row r="370" spans="3:18" ht="15.75" customHeight="1" x14ac:dyDescent="0.35">
      <c r="C370" s="157"/>
      <c r="D370" s="157"/>
      <c r="E370" s="157"/>
      <c r="F370" s="158"/>
      <c r="G370" s="158"/>
      <c r="H370" s="158"/>
      <c r="I370" s="158"/>
      <c r="J370" s="158"/>
      <c r="K370" s="158"/>
      <c r="L370" s="158"/>
      <c r="M370" s="158"/>
      <c r="N370" s="158"/>
      <c r="O370" s="158"/>
      <c r="P370" s="158"/>
      <c r="Q370" s="158"/>
      <c r="R370" s="158"/>
    </row>
    <row r="371" spans="3:18" ht="15.75" customHeight="1" x14ac:dyDescent="0.35">
      <c r="C371" s="157"/>
      <c r="D371" s="157"/>
      <c r="E371" s="157"/>
      <c r="F371" s="158"/>
      <c r="G371" s="158"/>
      <c r="H371" s="158"/>
      <c r="I371" s="158"/>
      <c r="J371" s="158"/>
      <c r="K371" s="158"/>
      <c r="L371" s="158"/>
      <c r="M371" s="158"/>
      <c r="N371" s="158"/>
      <c r="O371" s="158"/>
      <c r="P371" s="158"/>
      <c r="Q371" s="158"/>
      <c r="R371" s="158"/>
    </row>
    <row r="372" spans="3:18" ht="15.75" customHeight="1" x14ac:dyDescent="0.35">
      <c r="C372" s="157"/>
      <c r="D372" s="157"/>
      <c r="E372" s="157"/>
      <c r="F372" s="158"/>
      <c r="G372" s="158"/>
      <c r="H372" s="158"/>
      <c r="I372" s="158"/>
      <c r="J372" s="158"/>
      <c r="K372" s="158"/>
      <c r="L372" s="158"/>
      <c r="M372" s="158"/>
      <c r="N372" s="158"/>
      <c r="O372" s="158"/>
      <c r="P372" s="158"/>
      <c r="Q372" s="158"/>
      <c r="R372" s="158"/>
    </row>
    <row r="373" spans="3:18" ht="15.75" customHeight="1" x14ac:dyDescent="0.35">
      <c r="C373" s="157"/>
      <c r="D373" s="157"/>
      <c r="E373" s="157"/>
      <c r="F373" s="158"/>
      <c r="G373" s="158"/>
      <c r="H373" s="158"/>
      <c r="I373" s="158"/>
      <c r="J373" s="158"/>
      <c r="K373" s="158"/>
      <c r="L373" s="158"/>
      <c r="M373" s="158"/>
      <c r="N373" s="158"/>
      <c r="O373" s="158"/>
      <c r="P373" s="158"/>
      <c r="Q373" s="158"/>
      <c r="R373" s="158"/>
    </row>
    <row r="374" spans="3:18" ht="15.75" customHeight="1" x14ac:dyDescent="0.35">
      <c r="C374" s="157"/>
      <c r="D374" s="157"/>
      <c r="E374" s="157"/>
      <c r="F374" s="158"/>
      <c r="G374" s="158"/>
      <c r="H374" s="158"/>
      <c r="I374" s="158"/>
      <c r="J374" s="158"/>
      <c r="K374" s="158"/>
      <c r="L374" s="158"/>
      <c r="M374" s="158"/>
      <c r="N374" s="158"/>
      <c r="O374" s="158"/>
      <c r="P374" s="158"/>
      <c r="Q374" s="158"/>
      <c r="R374" s="158"/>
    </row>
    <row r="375" spans="3:18" ht="15.75" customHeight="1" x14ac:dyDescent="0.35">
      <c r="C375" s="157"/>
      <c r="D375" s="157"/>
      <c r="E375" s="157"/>
      <c r="F375" s="158"/>
      <c r="G375" s="158"/>
      <c r="H375" s="158"/>
      <c r="I375" s="158"/>
      <c r="J375" s="158"/>
      <c r="K375" s="158"/>
      <c r="L375" s="158"/>
      <c r="M375" s="158"/>
      <c r="N375" s="158"/>
      <c r="O375" s="158"/>
      <c r="P375" s="158"/>
      <c r="Q375" s="158"/>
      <c r="R375" s="158"/>
    </row>
    <row r="376" spans="3:18" ht="15.75" customHeight="1" x14ac:dyDescent="0.35">
      <c r="C376" s="157"/>
      <c r="D376" s="157"/>
      <c r="E376" s="157"/>
      <c r="F376" s="158"/>
      <c r="G376" s="158"/>
      <c r="H376" s="158"/>
      <c r="I376" s="158"/>
      <c r="J376" s="158"/>
      <c r="K376" s="158"/>
      <c r="L376" s="158"/>
      <c r="M376" s="158"/>
      <c r="N376" s="158"/>
      <c r="O376" s="158"/>
      <c r="P376" s="158"/>
      <c r="Q376" s="158"/>
      <c r="R376" s="158"/>
    </row>
    <row r="377" spans="3:18" ht="15.75" customHeight="1" x14ac:dyDescent="0.35">
      <c r="C377" s="157"/>
      <c r="D377" s="157"/>
      <c r="E377" s="157"/>
      <c r="F377" s="158"/>
      <c r="G377" s="158"/>
      <c r="H377" s="158"/>
      <c r="I377" s="158"/>
      <c r="J377" s="158"/>
      <c r="K377" s="158"/>
      <c r="L377" s="158"/>
      <c r="M377" s="158"/>
      <c r="N377" s="158"/>
      <c r="O377" s="158"/>
      <c r="P377" s="158"/>
      <c r="Q377" s="158"/>
      <c r="R377" s="158"/>
    </row>
    <row r="378" spans="3:18" ht="15.75" customHeight="1" x14ac:dyDescent="0.35">
      <c r="C378" s="157"/>
      <c r="D378" s="157"/>
      <c r="E378" s="157"/>
      <c r="F378" s="158"/>
      <c r="G378" s="158"/>
      <c r="H378" s="158"/>
      <c r="I378" s="158"/>
      <c r="J378" s="158"/>
      <c r="K378" s="158"/>
      <c r="L378" s="158"/>
      <c r="M378" s="158"/>
      <c r="N378" s="158"/>
      <c r="O378" s="158"/>
      <c r="P378" s="158"/>
      <c r="Q378" s="158"/>
      <c r="R378" s="158"/>
    </row>
    <row r="379" spans="3:18" ht="15.75" customHeight="1" x14ac:dyDescent="0.35">
      <c r="C379" s="157"/>
      <c r="D379" s="157"/>
      <c r="E379" s="157"/>
      <c r="F379" s="158"/>
      <c r="G379" s="158"/>
      <c r="H379" s="158"/>
      <c r="I379" s="158"/>
      <c r="J379" s="158"/>
      <c r="K379" s="158"/>
      <c r="L379" s="158"/>
      <c r="M379" s="158"/>
      <c r="N379" s="158"/>
      <c r="O379" s="158"/>
      <c r="P379" s="158"/>
      <c r="Q379" s="158"/>
      <c r="R379" s="158"/>
    </row>
    <row r="380" spans="3:18" ht="15.75" customHeight="1" x14ac:dyDescent="0.35">
      <c r="C380" s="157"/>
      <c r="D380" s="157"/>
      <c r="E380" s="157"/>
      <c r="F380" s="158"/>
      <c r="G380" s="158"/>
      <c r="H380" s="158"/>
      <c r="I380" s="158"/>
      <c r="J380" s="158"/>
      <c r="K380" s="158"/>
      <c r="L380" s="158"/>
      <c r="M380" s="158"/>
      <c r="N380" s="158"/>
      <c r="O380" s="158"/>
      <c r="P380" s="158"/>
      <c r="Q380" s="158"/>
      <c r="R380" s="158"/>
    </row>
    <row r="381" spans="3:18" ht="15.75" customHeight="1" x14ac:dyDescent="0.35">
      <c r="C381" s="157"/>
      <c r="D381" s="157"/>
      <c r="E381" s="157"/>
      <c r="F381" s="158"/>
      <c r="G381" s="158"/>
      <c r="H381" s="158"/>
      <c r="I381" s="158"/>
      <c r="J381" s="158"/>
      <c r="K381" s="158"/>
      <c r="L381" s="158"/>
      <c r="M381" s="158"/>
      <c r="N381" s="158"/>
      <c r="O381" s="158"/>
      <c r="P381" s="158"/>
      <c r="Q381" s="158"/>
      <c r="R381" s="158"/>
    </row>
    <row r="382" spans="3:18" ht="15.75" customHeight="1" x14ac:dyDescent="0.35">
      <c r="C382" s="157"/>
      <c r="D382" s="157"/>
      <c r="E382" s="157"/>
      <c r="F382" s="158"/>
      <c r="G382" s="158"/>
      <c r="H382" s="158"/>
      <c r="I382" s="158"/>
      <c r="J382" s="158"/>
      <c r="K382" s="158"/>
      <c r="L382" s="158"/>
      <c r="M382" s="158"/>
      <c r="N382" s="158"/>
      <c r="O382" s="158"/>
      <c r="P382" s="158"/>
      <c r="Q382" s="158"/>
      <c r="R382" s="158"/>
    </row>
    <row r="383" spans="3:18" ht="15.75" customHeight="1" x14ac:dyDescent="0.35">
      <c r="C383" s="157"/>
      <c r="D383" s="157"/>
      <c r="E383" s="157"/>
      <c r="F383" s="158"/>
      <c r="G383" s="158"/>
      <c r="H383" s="158"/>
      <c r="I383" s="158"/>
      <c r="J383" s="158"/>
      <c r="K383" s="158"/>
      <c r="L383" s="158"/>
      <c r="M383" s="158"/>
      <c r="N383" s="158"/>
      <c r="O383" s="158"/>
      <c r="P383" s="158"/>
      <c r="Q383" s="158"/>
      <c r="R383" s="158"/>
    </row>
    <row r="384" spans="3:18" ht="15.75" customHeight="1" x14ac:dyDescent="0.35">
      <c r="C384" s="157"/>
      <c r="D384" s="157"/>
      <c r="E384" s="157"/>
      <c r="F384" s="158"/>
      <c r="G384" s="158"/>
      <c r="H384" s="158"/>
      <c r="I384" s="158"/>
      <c r="J384" s="158"/>
      <c r="K384" s="158"/>
      <c r="L384" s="158"/>
      <c r="M384" s="158"/>
      <c r="N384" s="158"/>
      <c r="O384" s="158"/>
      <c r="P384" s="158"/>
      <c r="Q384" s="158"/>
      <c r="R384" s="158"/>
    </row>
    <row r="385" spans="3:18" ht="15.75" customHeight="1" x14ac:dyDescent="0.35">
      <c r="C385" s="157"/>
      <c r="D385" s="157"/>
      <c r="E385" s="157"/>
      <c r="F385" s="158"/>
      <c r="G385" s="158"/>
      <c r="H385" s="158"/>
      <c r="I385" s="158"/>
      <c r="J385" s="158"/>
      <c r="K385" s="158"/>
      <c r="L385" s="158"/>
      <c r="M385" s="158"/>
      <c r="N385" s="158"/>
      <c r="O385" s="158"/>
      <c r="P385" s="158"/>
      <c r="Q385" s="158"/>
      <c r="R385" s="158"/>
    </row>
    <row r="386" spans="3:18" ht="15.75" customHeight="1" x14ac:dyDescent="0.35">
      <c r="C386" s="157"/>
      <c r="D386" s="157"/>
      <c r="E386" s="157"/>
      <c r="F386" s="158"/>
      <c r="G386" s="158"/>
      <c r="H386" s="158"/>
      <c r="I386" s="158"/>
      <c r="J386" s="158"/>
      <c r="K386" s="158"/>
      <c r="L386" s="158"/>
      <c r="M386" s="158"/>
      <c r="N386" s="158"/>
      <c r="O386" s="158"/>
      <c r="P386" s="158"/>
      <c r="Q386" s="158"/>
      <c r="R386" s="158"/>
    </row>
    <row r="387" spans="3:18" ht="15.75" customHeight="1" x14ac:dyDescent="0.35">
      <c r="C387" s="157"/>
      <c r="D387" s="157"/>
      <c r="E387" s="157"/>
      <c r="F387" s="158"/>
      <c r="G387" s="158"/>
      <c r="H387" s="158"/>
      <c r="I387" s="158"/>
      <c r="J387" s="158"/>
      <c r="K387" s="158"/>
      <c r="L387" s="158"/>
      <c r="M387" s="158"/>
      <c r="N387" s="158"/>
      <c r="O387" s="158"/>
      <c r="P387" s="158"/>
      <c r="Q387" s="158"/>
      <c r="R387" s="158"/>
    </row>
    <row r="388" spans="3:18" ht="15.75" customHeight="1" x14ac:dyDescent="0.35">
      <c r="C388" s="157"/>
      <c r="D388" s="157"/>
      <c r="E388" s="157"/>
      <c r="F388" s="158"/>
      <c r="G388" s="158"/>
      <c r="H388" s="158"/>
      <c r="I388" s="158"/>
      <c r="J388" s="158"/>
      <c r="K388" s="158"/>
      <c r="L388" s="158"/>
      <c r="M388" s="158"/>
      <c r="N388" s="158"/>
      <c r="O388" s="158"/>
      <c r="P388" s="158"/>
      <c r="Q388" s="158"/>
      <c r="R388" s="158"/>
    </row>
    <row r="389" spans="3:18" ht="15.75" customHeight="1" x14ac:dyDescent="0.35">
      <c r="C389" s="157"/>
      <c r="D389" s="157"/>
      <c r="E389" s="157"/>
      <c r="F389" s="158"/>
      <c r="G389" s="158"/>
      <c r="H389" s="158"/>
      <c r="I389" s="158"/>
      <c r="J389" s="158"/>
      <c r="K389" s="158"/>
      <c r="L389" s="158"/>
      <c r="M389" s="158"/>
      <c r="N389" s="158"/>
      <c r="O389" s="158"/>
      <c r="P389" s="158"/>
      <c r="Q389" s="158"/>
      <c r="R389" s="158"/>
    </row>
    <row r="390" spans="3:18" ht="15.75" customHeight="1" x14ac:dyDescent="0.35">
      <c r="C390" s="157"/>
      <c r="D390" s="157"/>
      <c r="E390" s="157"/>
      <c r="F390" s="158"/>
      <c r="G390" s="158"/>
      <c r="H390" s="158"/>
      <c r="I390" s="158"/>
      <c r="J390" s="158"/>
      <c r="K390" s="158"/>
      <c r="L390" s="158"/>
      <c r="M390" s="158"/>
      <c r="N390" s="158"/>
      <c r="O390" s="158"/>
      <c r="P390" s="158"/>
      <c r="Q390" s="158"/>
      <c r="R390" s="158"/>
    </row>
    <row r="391" spans="3:18" ht="15.75" customHeight="1" x14ac:dyDescent="0.35">
      <c r="C391" s="157"/>
      <c r="D391" s="157"/>
      <c r="E391" s="157"/>
      <c r="F391" s="158"/>
      <c r="G391" s="158"/>
      <c r="H391" s="158"/>
      <c r="I391" s="158"/>
      <c r="J391" s="158"/>
      <c r="K391" s="158"/>
      <c r="L391" s="158"/>
      <c r="M391" s="158"/>
      <c r="N391" s="158"/>
      <c r="O391" s="158"/>
      <c r="P391" s="158"/>
      <c r="Q391" s="158"/>
      <c r="R391" s="158"/>
    </row>
    <row r="392" spans="3:18" ht="15.75" customHeight="1" x14ac:dyDescent="0.35">
      <c r="C392" s="157"/>
      <c r="D392" s="157"/>
      <c r="E392" s="157"/>
      <c r="F392" s="158"/>
      <c r="G392" s="158"/>
      <c r="H392" s="158"/>
      <c r="I392" s="158"/>
      <c r="J392" s="158"/>
      <c r="K392" s="158"/>
      <c r="L392" s="158"/>
      <c r="M392" s="158"/>
      <c r="N392" s="158"/>
      <c r="O392" s="158"/>
      <c r="P392" s="158"/>
      <c r="Q392" s="158"/>
      <c r="R392" s="158"/>
    </row>
    <row r="393" spans="3:18" ht="15.75" customHeight="1" x14ac:dyDescent="0.35">
      <c r="C393" s="157"/>
      <c r="D393" s="157"/>
      <c r="E393" s="157"/>
      <c r="F393" s="158"/>
      <c r="G393" s="158"/>
      <c r="H393" s="158"/>
      <c r="I393" s="158"/>
      <c r="J393" s="158"/>
      <c r="K393" s="158"/>
      <c r="L393" s="158"/>
      <c r="M393" s="158"/>
      <c r="N393" s="158"/>
      <c r="O393" s="158"/>
      <c r="P393" s="158"/>
      <c r="Q393" s="158"/>
      <c r="R393" s="158"/>
    </row>
    <row r="394" spans="3:18" ht="15.75" customHeight="1" x14ac:dyDescent="0.35">
      <c r="C394" s="157"/>
      <c r="D394" s="157"/>
      <c r="E394" s="157"/>
      <c r="F394" s="158"/>
      <c r="G394" s="158"/>
      <c r="H394" s="158"/>
      <c r="I394" s="158"/>
      <c r="J394" s="158"/>
      <c r="K394" s="158"/>
      <c r="L394" s="158"/>
      <c r="M394" s="158"/>
      <c r="N394" s="158"/>
      <c r="O394" s="158"/>
      <c r="P394" s="158"/>
      <c r="Q394" s="158"/>
      <c r="R394" s="158"/>
    </row>
    <row r="395" spans="3:18" ht="15.75" customHeight="1" x14ac:dyDescent="0.35">
      <c r="C395" s="157"/>
      <c r="D395" s="157"/>
      <c r="E395" s="157"/>
      <c r="F395" s="158"/>
      <c r="G395" s="158"/>
      <c r="H395" s="158"/>
      <c r="I395" s="158"/>
      <c r="J395" s="158"/>
      <c r="K395" s="158"/>
      <c r="L395" s="158"/>
      <c r="M395" s="158"/>
      <c r="N395" s="158"/>
      <c r="O395" s="158"/>
      <c r="P395" s="158"/>
      <c r="Q395" s="158"/>
      <c r="R395" s="158"/>
    </row>
    <row r="396" spans="3:18" ht="15.75" customHeight="1" x14ac:dyDescent="0.35">
      <c r="C396" s="157"/>
      <c r="D396" s="157"/>
      <c r="E396" s="157"/>
      <c r="F396" s="158"/>
      <c r="G396" s="158"/>
      <c r="H396" s="158"/>
      <c r="I396" s="158"/>
      <c r="J396" s="158"/>
      <c r="K396" s="158"/>
      <c r="L396" s="158"/>
      <c r="M396" s="158"/>
      <c r="N396" s="158"/>
      <c r="O396" s="158"/>
      <c r="P396" s="158"/>
      <c r="Q396" s="158"/>
      <c r="R396" s="158"/>
    </row>
    <row r="397" spans="3:18" ht="15.75" customHeight="1" x14ac:dyDescent="0.35">
      <c r="C397" s="157"/>
      <c r="D397" s="157"/>
      <c r="E397" s="157"/>
      <c r="F397" s="158"/>
      <c r="G397" s="158"/>
      <c r="H397" s="158"/>
      <c r="I397" s="158"/>
      <c r="J397" s="158"/>
      <c r="K397" s="158"/>
      <c r="L397" s="158"/>
      <c r="M397" s="158"/>
      <c r="N397" s="158"/>
      <c r="O397" s="158"/>
      <c r="P397" s="158"/>
      <c r="Q397" s="158"/>
      <c r="R397" s="158"/>
    </row>
    <row r="398" spans="3:18" ht="15.75" customHeight="1" x14ac:dyDescent="0.35">
      <c r="C398" s="157"/>
      <c r="D398" s="157"/>
      <c r="E398" s="157"/>
      <c r="F398" s="158"/>
      <c r="G398" s="158"/>
      <c r="H398" s="158"/>
      <c r="I398" s="158"/>
      <c r="J398" s="158"/>
      <c r="K398" s="158"/>
      <c r="L398" s="158"/>
      <c r="M398" s="158"/>
      <c r="N398" s="158"/>
      <c r="O398" s="158"/>
      <c r="P398" s="158"/>
      <c r="Q398" s="158"/>
      <c r="R398" s="158"/>
    </row>
    <row r="399" spans="3:18" ht="15.75" customHeight="1" x14ac:dyDescent="0.35">
      <c r="C399" s="157"/>
      <c r="D399" s="157"/>
      <c r="E399" s="157"/>
      <c r="F399" s="158"/>
      <c r="G399" s="158"/>
      <c r="H399" s="158"/>
      <c r="I399" s="158"/>
      <c r="J399" s="158"/>
      <c r="K399" s="158"/>
      <c r="L399" s="158"/>
      <c r="M399" s="158"/>
      <c r="N399" s="158"/>
      <c r="O399" s="158"/>
      <c r="P399" s="158"/>
      <c r="Q399" s="158"/>
      <c r="R399" s="158"/>
    </row>
    <row r="400" spans="3:18" ht="15.75" customHeight="1" x14ac:dyDescent="0.35">
      <c r="C400" s="157"/>
      <c r="D400" s="157"/>
      <c r="E400" s="157"/>
      <c r="F400" s="158"/>
      <c r="G400" s="158"/>
      <c r="H400" s="158"/>
      <c r="I400" s="158"/>
      <c r="J400" s="158"/>
      <c r="K400" s="158"/>
      <c r="L400" s="158"/>
      <c r="M400" s="158"/>
      <c r="N400" s="158"/>
      <c r="O400" s="158"/>
      <c r="P400" s="158"/>
      <c r="Q400" s="158"/>
      <c r="R400" s="158"/>
    </row>
    <row r="401" spans="3:18" ht="15.75" customHeight="1" x14ac:dyDescent="0.35">
      <c r="C401" s="157"/>
      <c r="D401" s="157"/>
      <c r="E401" s="157"/>
      <c r="F401" s="158"/>
      <c r="G401" s="158"/>
      <c r="H401" s="158"/>
      <c r="I401" s="158"/>
      <c r="J401" s="158"/>
      <c r="K401" s="158"/>
      <c r="L401" s="158"/>
      <c r="M401" s="158"/>
      <c r="N401" s="158"/>
      <c r="O401" s="158"/>
      <c r="P401" s="158"/>
      <c r="Q401" s="158"/>
      <c r="R401" s="158"/>
    </row>
    <row r="402" spans="3:18" ht="15.75" customHeight="1" x14ac:dyDescent="0.35">
      <c r="C402" s="157"/>
      <c r="D402" s="157"/>
      <c r="E402" s="157"/>
      <c r="F402" s="158"/>
      <c r="G402" s="158"/>
      <c r="H402" s="158"/>
      <c r="I402" s="158"/>
      <c r="J402" s="158"/>
      <c r="K402" s="158"/>
      <c r="L402" s="158"/>
      <c r="M402" s="158"/>
      <c r="N402" s="158"/>
      <c r="O402" s="158"/>
      <c r="P402" s="158"/>
      <c r="Q402" s="158"/>
      <c r="R402" s="158"/>
    </row>
    <row r="403" spans="3:18" ht="15.75" customHeight="1" x14ac:dyDescent="0.35">
      <c r="C403" s="157"/>
      <c r="D403" s="157"/>
      <c r="E403" s="157"/>
      <c r="F403" s="158"/>
      <c r="G403" s="158"/>
      <c r="H403" s="158"/>
      <c r="I403" s="158"/>
      <c r="J403" s="158"/>
      <c r="K403" s="158"/>
      <c r="L403" s="158"/>
      <c r="M403" s="158"/>
      <c r="N403" s="158"/>
      <c r="O403" s="158"/>
      <c r="P403" s="158"/>
      <c r="Q403" s="158"/>
      <c r="R403" s="158"/>
    </row>
    <row r="404" spans="3:18" ht="15.75" customHeight="1" x14ac:dyDescent="0.35">
      <c r="C404" s="157"/>
      <c r="D404" s="157"/>
      <c r="E404" s="157"/>
      <c r="F404" s="158"/>
      <c r="G404" s="158"/>
      <c r="H404" s="158"/>
      <c r="I404" s="158"/>
      <c r="J404" s="158"/>
      <c r="K404" s="158"/>
      <c r="L404" s="158"/>
      <c r="M404" s="158"/>
      <c r="N404" s="158"/>
      <c r="O404" s="158"/>
      <c r="P404" s="158"/>
      <c r="Q404" s="158"/>
      <c r="R404" s="158"/>
    </row>
    <row r="405" spans="3:18" ht="15.75" customHeight="1" x14ac:dyDescent="0.35">
      <c r="C405" s="157"/>
      <c r="D405" s="157"/>
      <c r="E405" s="157"/>
      <c r="F405" s="158"/>
      <c r="G405" s="158"/>
      <c r="H405" s="158"/>
      <c r="I405" s="158"/>
      <c r="J405" s="158"/>
      <c r="K405" s="158"/>
      <c r="L405" s="158"/>
      <c r="M405" s="158"/>
      <c r="N405" s="158"/>
      <c r="O405" s="158"/>
      <c r="P405" s="158"/>
      <c r="Q405" s="158"/>
      <c r="R405" s="158"/>
    </row>
    <row r="406" spans="3:18" ht="15.75" customHeight="1" x14ac:dyDescent="0.35">
      <c r="C406" s="157"/>
      <c r="D406" s="157"/>
      <c r="E406" s="157"/>
      <c r="F406" s="158"/>
      <c r="G406" s="158"/>
      <c r="H406" s="158"/>
      <c r="I406" s="158"/>
      <c r="J406" s="158"/>
      <c r="K406" s="158"/>
      <c r="L406" s="158"/>
      <c r="M406" s="158"/>
      <c r="N406" s="158"/>
      <c r="O406" s="158"/>
      <c r="P406" s="158"/>
      <c r="Q406" s="158"/>
      <c r="R406" s="158"/>
    </row>
    <row r="407" spans="3:18" ht="15.75" customHeight="1" x14ac:dyDescent="0.35">
      <c r="C407" s="157"/>
      <c r="D407" s="157"/>
      <c r="E407" s="157"/>
      <c r="F407" s="158"/>
      <c r="G407" s="158"/>
      <c r="H407" s="158"/>
      <c r="I407" s="158"/>
      <c r="J407" s="158"/>
      <c r="K407" s="158"/>
      <c r="L407" s="158"/>
      <c r="M407" s="158"/>
      <c r="N407" s="158"/>
      <c r="O407" s="158"/>
      <c r="P407" s="158"/>
      <c r="Q407" s="158"/>
      <c r="R407" s="158"/>
    </row>
    <row r="408" spans="3:18" ht="15.75" customHeight="1" x14ac:dyDescent="0.35">
      <c r="C408" s="157"/>
      <c r="D408" s="157"/>
      <c r="E408" s="157"/>
      <c r="F408" s="158"/>
      <c r="G408" s="158"/>
      <c r="H408" s="158"/>
      <c r="I408" s="158"/>
      <c r="J408" s="158"/>
      <c r="K408" s="158"/>
      <c r="L408" s="158"/>
      <c r="M408" s="158"/>
      <c r="N408" s="158"/>
      <c r="O408" s="158"/>
      <c r="P408" s="158"/>
      <c r="Q408" s="158"/>
      <c r="R408" s="158"/>
    </row>
    <row r="409" spans="3:18" ht="15.75" customHeight="1" x14ac:dyDescent="0.35">
      <c r="C409" s="157"/>
      <c r="D409" s="157"/>
      <c r="E409" s="157"/>
      <c r="F409" s="158"/>
      <c r="G409" s="158"/>
      <c r="H409" s="158"/>
      <c r="I409" s="158"/>
      <c r="J409" s="158"/>
      <c r="K409" s="158"/>
      <c r="L409" s="158"/>
      <c r="M409" s="158"/>
      <c r="N409" s="158"/>
      <c r="O409" s="158"/>
      <c r="P409" s="158"/>
      <c r="Q409" s="158"/>
      <c r="R409" s="158"/>
    </row>
    <row r="410" spans="3:18" ht="15.75" customHeight="1" x14ac:dyDescent="0.35">
      <c r="C410" s="157"/>
      <c r="D410" s="157"/>
      <c r="E410" s="157"/>
      <c r="F410" s="158"/>
      <c r="G410" s="158"/>
      <c r="H410" s="158"/>
      <c r="I410" s="158"/>
      <c r="J410" s="158"/>
      <c r="K410" s="158"/>
      <c r="L410" s="158"/>
      <c r="M410" s="158"/>
      <c r="N410" s="158"/>
      <c r="O410" s="158"/>
      <c r="P410" s="158"/>
      <c r="Q410" s="158"/>
      <c r="R410" s="158"/>
    </row>
    <row r="411" spans="3:18" ht="15.75" customHeight="1" x14ac:dyDescent="0.35">
      <c r="C411" s="157"/>
      <c r="D411" s="157"/>
      <c r="E411" s="157"/>
      <c r="F411" s="158"/>
      <c r="G411" s="158"/>
      <c r="H411" s="158"/>
      <c r="I411" s="158"/>
      <c r="J411" s="158"/>
      <c r="K411" s="158"/>
      <c r="L411" s="158"/>
      <c r="M411" s="158"/>
      <c r="N411" s="158"/>
      <c r="O411" s="158"/>
      <c r="P411" s="158"/>
      <c r="Q411" s="158"/>
      <c r="R411" s="158"/>
    </row>
    <row r="412" spans="3:18" ht="15.75" customHeight="1" x14ac:dyDescent="0.35">
      <c r="C412" s="157"/>
      <c r="D412" s="157"/>
      <c r="E412" s="157"/>
      <c r="F412" s="158"/>
      <c r="G412" s="158"/>
      <c r="H412" s="158"/>
      <c r="I412" s="158"/>
      <c r="J412" s="158"/>
      <c r="K412" s="158"/>
      <c r="L412" s="158"/>
      <c r="M412" s="158"/>
      <c r="N412" s="158"/>
      <c r="O412" s="158"/>
      <c r="P412" s="158"/>
      <c r="Q412" s="158"/>
      <c r="R412" s="158"/>
    </row>
    <row r="413" spans="3:18" ht="15.75" customHeight="1" x14ac:dyDescent="0.35">
      <c r="C413" s="157"/>
      <c r="D413" s="157"/>
      <c r="E413" s="157"/>
      <c r="F413" s="158"/>
      <c r="G413" s="158"/>
      <c r="H413" s="158"/>
      <c r="I413" s="158"/>
      <c r="J413" s="158"/>
      <c r="K413" s="158"/>
      <c r="L413" s="158"/>
      <c r="M413" s="158"/>
      <c r="N413" s="158"/>
      <c r="O413" s="158"/>
      <c r="P413" s="158"/>
      <c r="Q413" s="158"/>
      <c r="R413" s="158"/>
    </row>
    <row r="414" spans="3:18" ht="15.75" customHeight="1" x14ac:dyDescent="0.35">
      <c r="C414" s="157"/>
      <c r="D414" s="157"/>
      <c r="E414" s="157"/>
      <c r="F414" s="158"/>
      <c r="G414" s="158"/>
      <c r="H414" s="158"/>
      <c r="I414" s="158"/>
      <c r="J414" s="158"/>
      <c r="K414" s="158"/>
      <c r="L414" s="158"/>
      <c r="M414" s="158"/>
      <c r="N414" s="158"/>
      <c r="O414" s="158"/>
      <c r="P414" s="158"/>
      <c r="Q414" s="158"/>
      <c r="R414" s="158"/>
    </row>
    <row r="415" spans="3:18" ht="15.75" customHeight="1" x14ac:dyDescent="0.35">
      <c r="C415" s="157"/>
      <c r="D415" s="157"/>
      <c r="E415" s="157"/>
      <c r="F415" s="158"/>
      <c r="G415" s="158"/>
      <c r="H415" s="158"/>
      <c r="I415" s="158"/>
      <c r="J415" s="158"/>
      <c r="K415" s="158"/>
      <c r="L415" s="158"/>
      <c r="M415" s="158"/>
      <c r="N415" s="158"/>
      <c r="O415" s="158"/>
      <c r="P415" s="158"/>
      <c r="Q415" s="158"/>
      <c r="R415" s="158"/>
    </row>
    <row r="416" spans="3:18" ht="15.75" customHeight="1" x14ac:dyDescent="0.35">
      <c r="C416" s="157"/>
      <c r="D416" s="157"/>
      <c r="E416" s="157"/>
      <c r="F416" s="158"/>
      <c r="G416" s="158"/>
      <c r="H416" s="158"/>
      <c r="I416" s="158"/>
      <c r="J416" s="158"/>
      <c r="K416" s="158"/>
      <c r="L416" s="158"/>
      <c r="M416" s="158"/>
      <c r="N416" s="158"/>
      <c r="O416" s="158"/>
      <c r="P416" s="158"/>
      <c r="Q416" s="158"/>
      <c r="R416" s="158"/>
    </row>
    <row r="417" spans="3:18" ht="15.75" customHeight="1" x14ac:dyDescent="0.35">
      <c r="C417" s="157"/>
      <c r="D417" s="157"/>
      <c r="E417" s="157"/>
      <c r="F417" s="158"/>
      <c r="G417" s="158"/>
      <c r="H417" s="158"/>
      <c r="I417" s="158"/>
      <c r="J417" s="158"/>
      <c r="K417" s="158"/>
      <c r="L417" s="158"/>
      <c r="M417" s="158"/>
      <c r="N417" s="158"/>
      <c r="O417" s="158"/>
      <c r="P417" s="158"/>
      <c r="Q417" s="158"/>
      <c r="R417" s="158"/>
    </row>
    <row r="418" spans="3:18" ht="15.75" customHeight="1" x14ac:dyDescent="0.35">
      <c r="C418" s="157"/>
      <c r="D418" s="157"/>
      <c r="E418" s="157"/>
      <c r="F418" s="158"/>
      <c r="G418" s="158"/>
      <c r="H418" s="158"/>
      <c r="I418" s="158"/>
      <c r="J418" s="158"/>
      <c r="K418" s="158"/>
      <c r="L418" s="158"/>
      <c r="M418" s="158"/>
      <c r="N418" s="158"/>
      <c r="O418" s="158"/>
      <c r="P418" s="158"/>
      <c r="Q418" s="158"/>
      <c r="R418" s="158"/>
    </row>
    <row r="419" spans="3:18" ht="15.75" customHeight="1" x14ac:dyDescent="0.35">
      <c r="C419" s="157"/>
      <c r="D419" s="157"/>
      <c r="E419" s="157"/>
      <c r="F419" s="158"/>
      <c r="G419" s="158"/>
      <c r="H419" s="158"/>
      <c r="I419" s="158"/>
      <c r="J419" s="158"/>
      <c r="K419" s="158"/>
      <c r="L419" s="158"/>
      <c r="M419" s="158"/>
      <c r="N419" s="158"/>
      <c r="O419" s="158"/>
      <c r="P419" s="158"/>
      <c r="Q419" s="158"/>
      <c r="R419" s="158"/>
    </row>
    <row r="420" spans="3:18" ht="15.75" customHeight="1" x14ac:dyDescent="0.35">
      <c r="C420" s="157"/>
      <c r="D420" s="157"/>
      <c r="E420" s="157"/>
      <c r="F420" s="158"/>
      <c r="G420" s="158"/>
      <c r="H420" s="158"/>
      <c r="I420" s="158"/>
      <c r="J420" s="158"/>
      <c r="K420" s="158"/>
      <c r="L420" s="158"/>
      <c r="M420" s="158"/>
      <c r="N420" s="158"/>
      <c r="O420" s="158"/>
      <c r="P420" s="158"/>
      <c r="Q420" s="158"/>
      <c r="R420" s="158"/>
    </row>
    <row r="421" spans="3:18" ht="15.75" customHeight="1" x14ac:dyDescent="0.35">
      <c r="C421" s="157"/>
      <c r="D421" s="157"/>
      <c r="E421" s="157"/>
      <c r="F421" s="158"/>
      <c r="G421" s="158"/>
      <c r="H421" s="158"/>
      <c r="I421" s="158"/>
      <c r="J421" s="158"/>
      <c r="K421" s="158"/>
      <c r="L421" s="158"/>
      <c r="M421" s="158"/>
      <c r="N421" s="158"/>
      <c r="O421" s="158"/>
      <c r="P421" s="158"/>
      <c r="Q421" s="158"/>
      <c r="R421" s="158"/>
    </row>
    <row r="422" spans="3:18" ht="15.75" customHeight="1" x14ac:dyDescent="0.35">
      <c r="C422" s="157"/>
      <c r="D422" s="157"/>
      <c r="E422" s="157"/>
      <c r="F422" s="158"/>
      <c r="G422" s="158"/>
      <c r="H422" s="158"/>
      <c r="I422" s="158"/>
      <c r="J422" s="158"/>
      <c r="K422" s="158"/>
      <c r="L422" s="158"/>
      <c r="M422" s="158"/>
      <c r="N422" s="158"/>
      <c r="O422" s="158"/>
      <c r="P422" s="158"/>
      <c r="Q422" s="158"/>
      <c r="R422" s="158"/>
    </row>
    <row r="423" spans="3:18" ht="15.75" customHeight="1" x14ac:dyDescent="0.35">
      <c r="C423" s="157"/>
      <c r="D423" s="157"/>
      <c r="E423" s="157"/>
      <c r="F423" s="158"/>
      <c r="G423" s="158"/>
      <c r="H423" s="158"/>
      <c r="I423" s="158"/>
      <c r="J423" s="158"/>
      <c r="K423" s="158"/>
      <c r="L423" s="158"/>
      <c r="M423" s="158"/>
      <c r="N423" s="158"/>
      <c r="O423" s="158"/>
      <c r="P423" s="158"/>
      <c r="Q423" s="158"/>
      <c r="R423" s="158"/>
    </row>
    <row r="424" spans="3:18" ht="15.75" customHeight="1" x14ac:dyDescent="0.35">
      <c r="C424" s="157"/>
      <c r="D424" s="157"/>
      <c r="E424" s="157"/>
      <c r="F424" s="158"/>
      <c r="G424" s="158"/>
      <c r="H424" s="158"/>
      <c r="I424" s="158"/>
      <c r="J424" s="158"/>
      <c r="K424" s="158"/>
      <c r="L424" s="158"/>
      <c r="M424" s="158"/>
      <c r="N424" s="158"/>
      <c r="O424" s="158"/>
      <c r="P424" s="158"/>
      <c r="Q424" s="158"/>
      <c r="R424" s="158"/>
    </row>
    <row r="425" spans="3:18" ht="15.75" customHeight="1" x14ac:dyDescent="0.35">
      <c r="C425" s="157"/>
      <c r="D425" s="157"/>
      <c r="E425" s="157"/>
      <c r="F425" s="158"/>
      <c r="G425" s="158"/>
      <c r="H425" s="158"/>
      <c r="I425" s="158"/>
      <c r="J425" s="158"/>
      <c r="K425" s="158"/>
      <c r="L425" s="158"/>
      <c r="M425" s="158"/>
      <c r="N425" s="158"/>
      <c r="O425" s="158"/>
      <c r="P425" s="158"/>
      <c r="Q425" s="158"/>
      <c r="R425" s="158"/>
    </row>
    <row r="426" spans="3:18" ht="15.75" customHeight="1" x14ac:dyDescent="0.35">
      <c r="C426" s="157"/>
      <c r="D426" s="157"/>
      <c r="E426" s="157"/>
      <c r="F426" s="158"/>
      <c r="G426" s="158"/>
      <c r="H426" s="158"/>
      <c r="I426" s="158"/>
      <c r="J426" s="158"/>
      <c r="K426" s="158"/>
      <c r="L426" s="158"/>
      <c r="M426" s="158"/>
      <c r="N426" s="158"/>
      <c r="O426" s="158"/>
      <c r="P426" s="158"/>
      <c r="Q426" s="158"/>
      <c r="R426" s="158"/>
    </row>
    <row r="427" spans="3:18" ht="15.75" customHeight="1" x14ac:dyDescent="0.35">
      <c r="C427" s="157"/>
      <c r="D427" s="157"/>
      <c r="E427" s="157"/>
      <c r="F427" s="158"/>
      <c r="G427" s="158"/>
      <c r="H427" s="158"/>
      <c r="I427" s="158"/>
      <c r="J427" s="158"/>
      <c r="K427" s="158"/>
      <c r="L427" s="158"/>
      <c r="M427" s="158"/>
      <c r="N427" s="158"/>
      <c r="O427" s="158"/>
      <c r="P427" s="158"/>
      <c r="Q427" s="158"/>
      <c r="R427" s="158"/>
    </row>
    <row r="428" spans="3:18" ht="15.75" customHeight="1" x14ac:dyDescent="0.35">
      <c r="C428" s="157"/>
      <c r="D428" s="157"/>
      <c r="E428" s="157"/>
      <c r="F428" s="158"/>
      <c r="G428" s="158"/>
      <c r="H428" s="158"/>
      <c r="I428" s="158"/>
      <c r="J428" s="158"/>
      <c r="K428" s="158"/>
      <c r="L428" s="158"/>
      <c r="M428" s="158"/>
      <c r="N428" s="158"/>
      <c r="O428" s="158"/>
      <c r="P428" s="158"/>
      <c r="Q428" s="158"/>
      <c r="R428" s="158"/>
    </row>
    <row r="429" spans="3:18" ht="15.75" customHeight="1" x14ac:dyDescent="0.35">
      <c r="C429" s="157"/>
      <c r="D429" s="157"/>
      <c r="E429" s="157"/>
      <c r="F429" s="158"/>
      <c r="G429" s="158"/>
      <c r="H429" s="158"/>
      <c r="I429" s="158"/>
      <c r="J429" s="158"/>
      <c r="K429" s="158"/>
      <c r="L429" s="158"/>
      <c r="M429" s="158"/>
      <c r="N429" s="158"/>
      <c r="O429" s="158"/>
      <c r="P429" s="158"/>
      <c r="Q429" s="158"/>
      <c r="R429" s="158"/>
    </row>
    <row r="430" spans="3:18" ht="15.75" customHeight="1" x14ac:dyDescent="0.35">
      <c r="C430" s="157"/>
      <c r="D430" s="157"/>
      <c r="E430" s="157"/>
      <c r="F430" s="158"/>
      <c r="G430" s="158"/>
      <c r="H430" s="158"/>
      <c r="I430" s="158"/>
      <c r="J430" s="158"/>
      <c r="K430" s="158"/>
      <c r="L430" s="158"/>
      <c r="M430" s="158"/>
      <c r="N430" s="158"/>
      <c r="O430" s="158"/>
      <c r="P430" s="158"/>
      <c r="Q430" s="158"/>
      <c r="R430" s="158"/>
    </row>
    <row r="431" spans="3:18" ht="15.75" customHeight="1" x14ac:dyDescent="0.35">
      <c r="C431" s="157"/>
      <c r="D431" s="157"/>
      <c r="E431" s="157"/>
      <c r="F431" s="158"/>
      <c r="G431" s="158"/>
      <c r="H431" s="158"/>
      <c r="I431" s="158"/>
      <c r="J431" s="158"/>
      <c r="K431" s="158"/>
      <c r="L431" s="158"/>
      <c r="M431" s="158"/>
      <c r="N431" s="158"/>
      <c r="O431" s="158"/>
      <c r="P431" s="158"/>
      <c r="Q431" s="158"/>
      <c r="R431" s="158"/>
    </row>
    <row r="432" spans="3:18" ht="15.75" customHeight="1" x14ac:dyDescent="0.35">
      <c r="C432" s="157"/>
      <c r="D432" s="157"/>
      <c r="E432" s="157"/>
      <c r="F432" s="158"/>
      <c r="G432" s="158"/>
      <c r="H432" s="158"/>
      <c r="I432" s="158"/>
      <c r="J432" s="158"/>
      <c r="K432" s="158"/>
      <c r="L432" s="158"/>
      <c r="M432" s="158"/>
      <c r="N432" s="158"/>
      <c r="O432" s="158"/>
      <c r="P432" s="158"/>
      <c r="Q432" s="158"/>
      <c r="R432" s="158"/>
    </row>
    <row r="433" spans="3:18" ht="15.75" customHeight="1" x14ac:dyDescent="0.35">
      <c r="C433" s="157"/>
      <c r="D433" s="157"/>
      <c r="E433" s="157"/>
      <c r="F433" s="158"/>
      <c r="G433" s="158"/>
      <c r="H433" s="158"/>
      <c r="I433" s="158"/>
      <c r="J433" s="158"/>
      <c r="K433" s="158"/>
      <c r="L433" s="158"/>
      <c r="M433" s="158"/>
      <c r="N433" s="158"/>
      <c r="O433" s="158"/>
      <c r="P433" s="158"/>
      <c r="Q433" s="158"/>
      <c r="R433" s="158"/>
    </row>
    <row r="434" spans="3:18" ht="15.75" customHeight="1" x14ac:dyDescent="0.35">
      <c r="C434" s="157"/>
      <c r="D434" s="157"/>
      <c r="E434" s="157"/>
      <c r="F434" s="158"/>
      <c r="G434" s="158"/>
      <c r="H434" s="158"/>
      <c r="I434" s="158"/>
      <c r="J434" s="158"/>
      <c r="K434" s="158"/>
      <c r="L434" s="158"/>
      <c r="M434" s="158"/>
      <c r="N434" s="158"/>
      <c r="O434" s="158"/>
      <c r="P434" s="158"/>
      <c r="Q434" s="158"/>
      <c r="R434" s="158"/>
    </row>
    <row r="435" spans="3:18" ht="15.75" customHeight="1" x14ac:dyDescent="0.35">
      <c r="C435" s="157"/>
      <c r="D435" s="157"/>
      <c r="E435" s="157"/>
      <c r="F435" s="158"/>
      <c r="G435" s="158"/>
      <c r="H435" s="158"/>
      <c r="I435" s="158"/>
      <c r="J435" s="158"/>
      <c r="K435" s="158"/>
      <c r="L435" s="158"/>
      <c r="M435" s="158"/>
      <c r="N435" s="158"/>
      <c r="O435" s="158"/>
      <c r="P435" s="158"/>
      <c r="Q435" s="158"/>
      <c r="R435" s="158"/>
    </row>
    <row r="436" spans="3:18" ht="15.75" customHeight="1" x14ac:dyDescent="0.35">
      <c r="C436" s="157"/>
      <c r="D436" s="157"/>
      <c r="E436" s="157"/>
      <c r="F436" s="158"/>
      <c r="G436" s="158"/>
      <c r="H436" s="158"/>
      <c r="I436" s="158"/>
      <c r="J436" s="158"/>
      <c r="K436" s="158"/>
      <c r="L436" s="158"/>
      <c r="M436" s="158"/>
      <c r="N436" s="158"/>
      <c r="O436" s="158"/>
      <c r="P436" s="158"/>
      <c r="Q436" s="158"/>
      <c r="R436" s="158"/>
    </row>
    <row r="437" spans="3:18" ht="15.75" customHeight="1" x14ac:dyDescent="0.35">
      <c r="C437" s="157"/>
      <c r="D437" s="157"/>
      <c r="E437" s="157"/>
      <c r="F437" s="158"/>
      <c r="G437" s="158"/>
      <c r="H437" s="158"/>
      <c r="I437" s="158"/>
      <c r="J437" s="158"/>
      <c r="K437" s="158"/>
      <c r="L437" s="158"/>
      <c r="M437" s="158"/>
      <c r="N437" s="158"/>
      <c r="O437" s="158"/>
      <c r="P437" s="158"/>
      <c r="Q437" s="158"/>
      <c r="R437" s="158"/>
    </row>
    <row r="438" spans="3:18" ht="15.75" customHeight="1" x14ac:dyDescent="0.35">
      <c r="C438" s="157"/>
      <c r="D438" s="157"/>
      <c r="E438" s="157"/>
      <c r="F438" s="158"/>
      <c r="G438" s="158"/>
      <c r="H438" s="158"/>
      <c r="I438" s="158"/>
      <c r="J438" s="158"/>
      <c r="K438" s="158"/>
      <c r="L438" s="158"/>
      <c r="M438" s="158"/>
      <c r="N438" s="158"/>
      <c r="O438" s="158"/>
      <c r="P438" s="158"/>
      <c r="Q438" s="158"/>
      <c r="R438" s="158"/>
    </row>
    <row r="439" spans="3:18" ht="15.75" customHeight="1" x14ac:dyDescent="0.35">
      <c r="C439" s="157"/>
      <c r="D439" s="157"/>
      <c r="E439" s="157"/>
      <c r="F439" s="158"/>
      <c r="G439" s="158"/>
      <c r="H439" s="158"/>
      <c r="I439" s="158"/>
      <c r="J439" s="158"/>
      <c r="K439" s="158"/>
      <c r="L439" s="158"/>
      <c r="M439" s="158"/>
      <c r="N439" s="158"/>
      <c r="O439" s="158"/>
      <c r="P439" s="158"/>
      <c r="Q439" s="158"/>
      <c r="R439" s="158"/>
    </row>
    <row r="440" spans="3:18" ht="15.75" customHeight="1" x14ac:dyDescent="0.35">
      <c r="C440" s="157"/>
      <c r="D440" s="157"/>
      <c r="E440" s="157"/>
      <c r="F440" s="158"/>
      <c r="G440" s="158"/>
      <c r="H440" s="158"/>
      <c r="I440" s="158"/>
      <c r="J440" s="158"/>
      <c r="K440" s="158"/>
      <c r="L440" s="158"/>
      <c r="M440" s="158"/>
      <c r="N440" s="158"/>
      <c r="O440" s="158"/>
      <c r="P440" s="158"/>
      <c r="Q440" s="158"/>
      <c r="R440" s="158"/>
    </row>
    <row r="441" spans="3:18" ht="15.75" customHeight="1" x14ac:dyDescent="0.35">
      <c r="C441" s="157"/>
      <c r="D441" s="157"/>
      <c r="E441" s="157"/>
      <c r="F441" s="158"/>
      <c r="G441" s="158"/>
      <c r="H441" s="158"/>
      <c r="I441" s="158"/>
      <c r="J441" s="158"/>
      <c r="K441" s="158"/>
      <c r="L441" s="158"/>
      <c r="M441" s="158"/>
      <c r="N441" s="158"/>
      <c r="O441" s="158"/>
      <c r="P441" s="158"/>
      <c r="Q441" s="158"/>
      <c r="R441" s="158"/>
    </row>
    <row r="442" spans="3:18" ht="15.75" customHeight="1" x14ac:dyDescent="0.35">
      <c r="C442" s="157"/>
      <c r="D442" s="157"/>
      <c r="E442" s="157"/>
      <c r="F442" s="158"/>
      <c r="G442" s="158"/>
      <c r="H442" s="158"/>
      <c r="I442" s="158"/>
      <c r="J442" s="158"/>
      <c r="K442" s="158"/>
      <c r="L442" s="158"/>
      <c r="M442" s="158"/>
      <c r="N442" s="158"/>
      <c r="O442" s="158"/>
      <c r="P442" s="158"/>
      <c r="Q442" s="158"/>
      <c r="R442" s="158"/>
    </row>
    <row r="443" spans="3:18" ht="15.75" customHeight="1" x14ac:dyDescent="0.35">
      <c r="C443" s="157"/>
      <c r="D443" s="157"/>
      <c r="E443" s="157"/>
      <c r="F443" s="158"/>
      <c r="G443" s="158"/>
      <c r="H443" s="158"/>
      <c r="I443" s="158"/>
      <c r="J443" s="158"/>
      <c r="K443" s="158"/>
      <c r="L443" s="158"/>
      <c r="M443" s="158"/>
      <c r="N443" s="158"/>
      <c r="O443" s="158"/>
      <c r="P443" s="158"/>
      <c r="Q443" s="158"/>
      <c r="R443" s="158"/>
    </row>
    <row r="444" spans="3:18" ht="15.75" customHeight="1" x14ac:dyDescent="0.35">
      <c r="C444" s="157"/>
      <c r="D444" s="157"/>
      <c r="E444" s="157"/>
      <c r="F444" s="158"/>
      <c r="G444" s="158"/>
      <c r="H444" s="158"/>
      <c r="I444" s="158"/>
      <c r="J444" s="158"/>
      <c r="K444" s="158"/>
      <c r="L444" s="158"/>
      <c r="M444" s="158"/>
      <c r="N444" s="158"/>
      <c r="O444" s="158"/>
      <c r="P444" s="158"/>
      <c r="Q444" s="158"/>
      <c r="R444" s="158"/>
    </row>
    <row r="445" spans="3:18" ht="15.75" customHeight="1" x14ac:dyDescent="0.35">
      <c r="C445" s="157"/>
      <c r="D445" s="157"/>
      <c r="E445" s="157"/>
      <c r="F445" s="158"/>
      <c r="G445" s="158"/>
      <c r="H445" s="158"/>
      <c r="I445" s="158"/>
      <c r="J445" s="158"/>
      <c r="K445" s="158"/>
      <c r="L445" s="158"/>
      <c r="M445" s="158"/>
      <c r="N445" s="158"/>
      <c r="O445" s="158"/>
      <c r="P445" s="158"/>
      <c r="Q445" s="158"/>
      <c r="R445" s="158"/>
    </row>
    <row r="446" spans="3:18" ht="15.75" customHeight="1" x14ac:dyDescent="0.35">
      <c r="C446" s="157"/>
      <c r="D446" s="157"/>
      <c r="E446" s="157"/>
      <c r="F446" s="158"/>
      <c r="G446" s="158"/>
      <c r="H446" s="158"/>
      <c r="I446" s="158"/>
      <c r="J446" s="158"/>
      <c r="K446" s="158"/>
      <c r="L446" s="158"/>
      <c r="M446" s="158"/>
      <c r="N446" s="158"/>
      <c r="O446" s="158"/>
      <c r="P446" s="158"/>
      <c r="Q446" s="158"/>
      <c r="R446" s="158"/>
    </row>
    <row r="447" spans="3:18" ht="15.75" customHeight="1" x14ac:dyDescent="0.35">
      <c r="C447" s="157"/>
      <c r="D447" s="157"/>
      <c r="E447" s="157"/>
      <c r="F447" s="158"/>
      <c r="G447" s="158"/>
      <c r="H447" s="158"/>
      <c r="I447" s="158"/>
      <c r="J447" s="158"/>
      <c r="K447" s="158"/>
      <c r="L447" s="158"/>
      <c r="M447" s="158"/>
      <c r="N447" s="158"/>
      <c r="O447" s="158"/>
      <c r="P447" s="158"/>
      <c r="Q447" s="158"/>
      <c r="R447" s="158"/>
    </row>
    <row r="448" spans="3:18" ht="15.75" customHeight="1" x14ac:dyDescent="0.35">
      <c r="C448" s="157"/>
      <c r="D448" s="157"/>
      <c r="E448" s="157"/>
      <c r="F448" s="158"/>
      <c r="G448" s="158"/>
      <c r="H448" s="158"/>
      <c r="I448" s="158"/>
      <c r="J448" s="158"/>
      <c r="K448" s="158"/>
      <c r="L448" s="158"/>
      <c r="M448" s="158"/>
      <c r="N448" s="158"/>
      <c r="O448" s="158"/>
      <c r="P448" s="158"/>
      <c r="Q448" s="158"/>
      <c r="R448" s="158"/>
    </row>
    <row r="449" spans="3:18" ht="15.75" customHeight="1" x14ac:dyDescent="0.35">
      <c r="C449" s="157"/>
      <c r="D449" s="157"/>
      <c r="E449" s="157"/>
      <c r="F449" s="158"/>
      <c r="G449" s="158"/>
      <c r="H449" s="158"/>
      <c r="I449" s="158"/>
      <c r="J449" s="158"/>
      <c r="K449" s="158"/>
      <c r="L449" s="158"/>
      <c r="M449" s="158"/>
      <c r="N449" s="158"/>
      <c r="O449" s="158"/>
      <c r="P449" s="158"/>
      <c r="Q449" s="158"/>
      <c r="R449" s="158"/>
    </row>
    <row r="450" spans="3:18" ht="15.75" customHeight="1" x14ac:dyDescent="0.35">
      <c r="C450" s="157"/>
      <c r="D450" s="157"/>
      <c r="E450" s="157"/>
      <c r="F450" s="158"/>
      <c r="G450" s="158"/>
      <c r="H450" s="158"/>
      <c r="I450" s="158"/>
      <c r="J450" s="158"/>
      <c r="K450" s="158"/>
      <c r="L450" s="158"/>
      <c r="M450" s="158"/>
      <c r="N450" s="158"/>
      <c r="O450" s="158"/>
      <c r="P450" s="158"/>
      <c r="Q450" s="158"/>
      <c r="R450" s="158"/>
    </row>
    <row r="451" spans="3:18" ht="15.75" customHeight="1" x14ac:dyDescent="0.35">
      <c r="C451" s="157"/>
      <c r="D451" s="157"/>
      <c r="E451" s="157"/>
      <c r="F451" s="158"/>
      <c r="G451" s="158"/>
      <c r="H451" s="158"/>
      <c r="I451" s="158"/>
      <c r="J451" s="158"/>
      <c r="K451" s="158"/>
      <c r="L451" s="158"/>
      <c r="M451" s="158"/>
      <c r="N451" s="158"/>
      <c r="O451" s="158"/>
      <c r="P451" s="158"/>
      <c r="Q451" s="158"/>
      <c r="R451" s="158"/>
    </row>
    <row r="452" spans="3:18" ht="15.75" customHeight="1" x14ac:dyDescent="0.35">
      <c r="C452" s="157"/>
      <c r="D452" s="157"/>
      <c r="E452" s="157"/>
      <c r="F452" s="158"/>
      <c r="G452" s="158"/>
      <c r="H452" s="158"/>
      <c r="I452" s="158"/>
      <c r="J452" s="158"/>
      <c r="K452" s="158"/>
      <c r="L452" s="158"/>
      <c r="M452" s="158"/>
      <c r="N452" s="158"/>
      <c r="O452" s="158"/>
      <c r="P452" s="158"/>
      <c r="Q452" s="158"/>
      <c r="R452" s="158"/>
    </row>
    <row r="453" spans="3:18" ht="15.75" customHeight="1" x14ac:dyDescent="0.35">
      <c r="C453" s="157"/>
      <c r="D453" s="157"/>
      <c r="E453" s="157"/>
      <c r="F453" s="158"/>
      <c r="G453" s="158"/>
      <c r="H453" s="158"/>
      <c r="I453" s="158"/>
      <c r="J453" s="158"/>
      <c r="K453" s="158"/>
      <c r="L453" s="158"/>
      <c r="M453" s="158"/>
      <c r="N453" s="158"/>
      <c r="O453" s="158"/>
      <c r="P453" s="158"/>
      <c r="Q453" s="158"/>
      <c r="R453" s="158"/>
    </row>
    <row r="454" spans="3:18" ht="15.75" customHeight="1" x14ac:dyDescent="0.35">
      <c r="C454" s="157"/>
      <c r="D454" s="157"/>
      <c r="E454" s="157"/>
      <c r="F454" s="158"/>
      <c r="G454" s="158"/>
      <c r="H454" s="158"/>
      <c r="I454" s="158"/>
      <c r="J454" s="158"/>
      <c r="K454" s="158"/>
      <c r="L454" s="158"/>
      <c r="M454" s="158"/>
      <c r="N454" s="158"/>
      <c r="O454" s="158"/>
      <c r="P454" s="158"/>
      <c r="Q454" s="158"/>
      <c r="R454" s="158"/>
    </row>
    <row r="455" spans="3:18" ht="15.75" customHeight="1" x14ac:dyDescent="0.35">
      <c r="C455" s="157"/>
      <c r="D455" s="157"/>
      <c r="E455" s="157"/>
      <c r="F455" s="158"/>
      <c r="G455" s="158"/>
      <c r="H455" s="158"/>
      <c r="I455" s="158"/>
      <c r="J455" s="158"/>
      <c r="K455" s="158"/>
      <c r="L455" s="158"/>
      <c r="M455" s="158"/>
      <c r="N455" s="158"/>
      <c r="O455" s="158"/>
      <c r="P455" s="158"/>
      <c r="Q455" s="158"/>
      <c r="R455" s="158"/>
    </row>
    <row r="456" spans="3:18" ht="15.75" customHeight="1" x14ac:dyDescent="0.35">
      <c r="C456" s="157"/>
      <c r="D456" s="157"/>
      <c r="E456" s="157"/>
      <c r="F456" s="158"/>
      <c r="G456" s="158"/>
      <c r="H456" s="158"/>
      <c r="I456" s="158"/>
      <c r="J456" s="158"/>
      <c r="K456" s="158"/>
      <c r="L456" s="158"/>
      <c r="M456" s="158"/>
      <c r="N456" s="158"/>
      <c r="O456" s="158"/>
      <c r="P456" s="158"/>
      <c r="Q456" s="158"/>
      <c r="R456" s="158"/>
    </row>
    <row r="457" spans="3:18" ht="15.75" customHeight="1" x14ac:dyDescent="0.35">
      <c r="C457" s="157"/>
      <c r="D457" s="157"/>
      <c r="E457" s="157"/>
      <c r="F457" s="158"/>
      <c r="G457" s="158"/>
      <c r="H457" s="158"/>
      <c r="I457" s="158"/>
      <c r="J457" s="158"/>
      <c r="K457" s="158"/>
      <c r="L457" s="158"/>
      <c r="M457" s="158"/>
      <c r="N457" s="158"/>
      <c r="O457" s="158"/>
      <c r="P457" s="158"/>
      <c r="Q457" s="158"/>
      <c r="R457" s="158"/>
    </row>
    <row r="458" spans="3:18" ht="15.75" customHeight="1" x14ac:dyDescent="0.35">
      <c r="C458" s="157"/>
      <c r="D458" s="157"/>
      <c r="E458" s="157"/>
      <c r="F458" s="158"/>
      <c r="G458" s="158"/>
      <c r="H458" s="158"/>
      <c r="I458" s="158"/>
      <c r="J458" s="158"/>
      <c r="K458" s="158"/>
      <c r="L458" s="158"/>
      <c r="M458" s="158"/>
      <c r="N458" s="158"/>
      <c r="O458" s="158"/>
      <c r="P458" s="158"/>
      <c r="Q458" s="158"/>
      <c r="R458" s="158"/>
    </row>
    <row r="459" spans="3:18" ht="15.75" customHeight="1" x14ac:dyDescent="0.35">
      <c r="C459" s="157"/>
      <c r="D459" s="157"/>
      <c r="E459" s="157"/>
      <c r="F459" s="158"/>
      <c r="G459" s="158"/>
      <c r="H459" s="158"/>
      <c r="I459" s="158"/>
      <c r="J459" s="158"/>
      <c r="K459" s="158"/>
      <c r="L459" s="158"/>
      <c r="M459" s="158"/>
      <c r="N459" s="158"/>
      <c r="O459" s="158"/>
      <c r="P459" s="158"/>
      <c r="Q459" s="158"/>
      <c r="R459" s="158"/>
    </row>
    <row r="460" spans="3:18" ht="15.75" customHeight="1" x14ac:dyDescent="0.35">
      <c r="C460" s="157"/>
      <c r="D460" s="157"/>
      <c r="E460" s="157"/>
      <c r="F460" s="158"/>
      <c r="G460" s="158"/>
      <c r="H460" s="158"/>
      <c r="I460" s="158"/>
      <c r="J460" s="158"/>
      <c r="K460" s="158"/>
      <c r="L460" s="158"/>
      <c r="M460" s="158"/>
      <c r="N460" s="158"/>
      <c r="O460" s="158"/>
      <c r="P460" s="158"/>
      <c r="Q460" s="158"/>
      <c r="R460" s="158"/>
    </row>
    <row r="461" spans="3:18" ht="15.75" customHeight="1" x14ac:dyDescent="0.35">
      <c r="C461" s="157"/>
      <c r="D461" s="157"/>
      <c r="E461" s="157"/>
      <c r="F461" s="158"/>
      <c r="G461" s="158"/>
      <c r="H461" s="158"/>
      <c r="I461" s="158"/>
      <c r="J461" s="158"/>
      <c r="K461" s="158"/>
      <c r="L461" s="158"/>
      <c r="M461" s="158"/>
      <c r="N461" s="158"/>
      <c r="O461" s="158"/>
      <c r="P461" s="158"/>
      <c r="Q461" s="158"/>
      <c r="R461" s="158"/>
    </row>
    <row r="462" spans="3:18" ht="15.75" customHeight="1" x14ac:dyDescent="0.35">
      <c r="C462" s="157"/>
      <c r="D462" s="157"/>
      <c r="E462" s="157"/>
      <c r="F462" s="158"/>
      <c r="G462" s="158"/>
      <c r="H462" s="158"/>
      <c r="I462" s="158"/>
      <c r="J462" s="158"/>
      <c r="K462" s="158"/>
      <c r="L462" s="158"/>
      <c r="M462" s="158"/>
      <c r="N462" s="158"/>
      <c r="O462" s="158"/>
      <c r="P462" s="158"/>
      <c r="Q462" s="158"/>
      <c r="R462" s="158"/>
    </row>
    <row r="463" spans="3:18" ht="15.75" customHeight="1" x14ac:dyDescent="0.35">
      <c r="C463" s="157"/>
      <c r="D463" s="157"/>
      <c r="E463" s="157"/>
      <c r="F463" s="158"/>
      <c r="G463" s="158"/>
      <c r="H463" s="158"/>
      <c r="I463" s="158"/>
      <c r="J463" s="158"/>
      <c r="K463" s="158"/>
      <c r="L463" s="158"/>
      <c r="M463" s="158"/>
      <c r="N463" s="158"/>
      <c r="O463" s="158"/>
      <c r="P463" s="158"/>
      <c r="Q463" s="158"/>
      <c r="R463" s="158"/>
    </row>
    <row r="464" spans="3:18" ht="15.75" customHeight="1" x14ac:dyDescent="0.35">
      <c r="C464" s="157"/>
      <c r="D464" s="157"/>
      <c r="E464" s="157"/>
      <c r="F464" s="158"/>
      <c r="G464" s="158"/>
      <c r="H464" s="158"/>
      <c r="I464" s="158"/>
      <c r="J464" s="158"/>
      <c r="K464" s="158"/>
      <c r="L464" s="158"/>
      <c r="M464" s="158"/>
      <c r="N464" s="158"/>
      <c r="O464" s="158"/>
      <c r="P464" s="158"/>
      <c r="Q464" s="158"/>
      <c r="R464" s="158"/>
    </row>
    <row r="465" spans="3:18" ht="15.75" customHeight="1" x14ac:dyDescent="0.35">
      <c r="C465" s="157"/>
      <c r="D465" s="157"/>
      <c r="E465" s="157"/>
      <c r="F465" s="158"/>
      <c r="G465" s="158"/>
      <c r="H465" s="158"/>
      <c r="I465" s="158"/>
      <c r="J465" s="158"/>
      <c r="K465" s="158"/>
      <c r="L465" s="158"/>
      <c r="M465" s="158"/>
      <c r="N465" s="158"/>
      <c r="O465" s="158"/>
      <c r="P465" s="158"/>
      <c r="Q465" s="158"/>
      <c r="R465" s="158"/>
    </row>
    <row r="466" spans="3:18" ht="15.75" customHeight="1" x14ac:dyDescent="0.35">
      <c r="C466" s="157"/>
      <c r="D466" s="157"/>
      <c r="E466" s="157"/>
      <c r="F466" s="158"/>
      <c r="G466" s="158"/>
      <c r="H466" s="158"/>
      <c r="I466" s="158"/>
      <c r="J466" s="158"/>
      <c r="K466" s="158"/>
      <c r="L466" s="158"/>
      <c r="M466" s="158"/>
      <c r="N466" s="158"/>
      <c r="O466" s="158"/>
      <c r="P466" s="158"/>
      <c r="Q466" s="158"/>
      <c r="R466" s="158"/>
    </row>
    <row r="467" spans="3:18" ht="15.75" customHeight="1" x14ac:dyDescent="0.35">
      <c r="C467" s="157"/>
      <c r="D467" s="157"/>
      <c r="E467" s="157"/>
      <c r="F467" s="158"/>
      <c r="G467" s="158"/>
      <c r="H467" s="158"/>
      <c r="I467" s="158"/>
      <c r="J467" s="158"/>
      <c r="K467" s="158"/>
      <c r="L467" s="158"/>
      <c r="M467" s="158"/>
      <c r="N467" s="158"/>
      <c r="O467" s="158"/>
      <c r="P467" s="158"/>
      <c r="Q467" s="158"/>
      <c r="R467" s="158"/>
    </row>
    <row r="468" spans="3:18" ht="15.75" customHeight="1" x14ac:dyDescent="0.35">
      <c r="C468" s="157"/>
      <c r="D468" s="157"/>
      <c r="E468" s="157"/>
      <c r="F468" s="158"/>
      <c r="G468" s="158"/>
      <c r="H468" s="158"/>
      <c r="I468" s="158"/>
      <c r="J468" s="158"/>
      <c r="K468" s="158"/>
      <c r="L468" s="158"/>
      <c r="M468" s="158"/>
      <c r="N468" s="158"/>
      <c r="O468" s="158"/>
      <c r="P468" s="158"/>
      <c r="Q468" s="158"/>
      <c r="R468" s="158"/>
    </row>
    <row r="469" spans="3:18" ht="15.75" customHeight="1" x14ac:dyDescent="0.35">
      <c r="C469" s="157"/>
      <c r="D469" s="157"/>
      <c r="E469" s="157"/>
      <c r="F469" s="158"/>
      <c r="G469" s="158"/>
      <c r="H469" s="158"/>
      <c r="I469" s="158"/>
      <c r="J469" s="158"/>
      <c r="K469" s="158"/>
      <c r="L469" s="158"/>
      <c r="M469" s="158"/>
      <c r="N469" s="158"/>
      <c r="O469" s="158"/>
      <c r="P469" s="158"/>
      <c r="Q469" s="158"/>
      <c r="R469" s="158"/>
    </row>
    <row r="470" spans="3:18" ht="15.75" customHeight="1" x14ac:dyDescent="0.35">
      <c r="C470" s="157"/>
      <c r="D470" s="157"/>
      <c r="E470" s="157"/>
      <c r="F470" s="158"/>
      <c r="G470" s="158"/>
      <c r="H470" s="158"/>
      <c r="I470" s="158"/>
      <c r="J470" s="158"/>
      <c r="K470" s="158"/>
      <c r="L470" s="158"/>
      <c r="M470" s="158"/>
      <c r="N470" s="158"/>
      <c r="O470" s="158"/>
      <c r="P470" s="158"/>
      <c r="Q470" s="158"/>
      <c r="R470" s="158"/>
    </row>
    <row r="471" spans="3:18" ht="15.75" customHeight="1" x14ac:dyDescent="0.35">
      <c r="C471" s="157"/>
      <c r="D471" s="157"/>
      <c r="E471" s="157"/>
      <c r="F471" s="158"/>
      <c r="G471" s="158"/>
      <c r="H471" s="158"/>
      <c r="I471" s="158"/>
      <c r="J471" s="158"/>
      <c r="K471" s="158"/>
      <c r="L471" s="158"/>
      <c r="M471" s="158"/>
      <c r="N471" s="158"/>
      <c r="O471" s="158"/>
      <c r="P471" s="158"/>
      <c r="Q471" s="158"/>
      <c r="R471" s="158"/>
    </row>
    <row r="472" spans="3:18" ht="15.75" customHeight="1" x14ac:dyDescent="0.35">
      <c r="C472" s="157"/>
      <c r="D472" s="157"/>
      <c r="E472" s="157"/>
      <c r="F472" s="158"/>
      <c r="G472" s="158"/>
      <c r="H472" s="158"/>
      <c r="I472" s="158"/>
      <c r="J472" s="158"/>
      <c r="K472" s="158"/>
      <c r="L472" s="158"/>
      <c r="M472" s="158"/>
      <c r="N472" s="158"/>
      <c r="O472" s="158"/>
      <c r="P472" s="158"/>
      <c r="Q472" s="158"/>
      <c r="R472" s="158"/>
    </row>
    <row r="473" spans="3:18" ht="15.75" customHeight="1" x14ac:dyDescent="0.35">
      <c r="C473" s="157"/>
      <c r="D473" s="157"/>
      <c r="E473" s="157"/>
      <c r="F473" s="158"/>
      <c r="G473" s="158"/>
      <c r="H473" s="158"/>
      <c r="I473" s="158"/>
      <c r="J473" s="158"/>
      <c r="K473" s="158"/>
      <c r="L473" s="158"/>
      <c r="M473" s="158"/>
      <c r="N473" s="158"/>
      <c r="O473" s="158"/>
      <c r="P473" s="158"/>
      <c r="Q473" s="158"/>
      <c r="R473" s="158"/>
    </row>
    <row r="474" spans="3:18" ht="15.75" customHeight="1" x14ac:dyDescent="0.35">
      <c r="C474" s="157"/>
      <c r="D474" s="157"/>
      <c r="E474" s="157"/>
      <c r="F474" s="158"/>
      <c r="G474" s="158"/>
      <c r="H474" s="158"/>
      <c r="I474" s="158"/>
      <c r="J474" s="158"/>
      <c r="K474" s="158"/>
      <c r="L474" s="158"/>
      <c r="M474" s="158"/>
      <c r="N474" s="158"/>
      <c r="O474" s="158"/>
      <c r="P474" s="158"/>
      <c r="Q474" s="158"/>
      <c r="R474" s="158"/>
    </row>
    <row r="475" spans="3:18" ht="15.75" customHeight="1" x14ac:dyDescent="0.35">
      <c r="C475" s="157"/>
      <c r="D475" s="157"/>
      <c r="E475" s="157"/>
      <c r="F475" s="158"/>
      <c r="G475" s="158"/>
      <c r="H475" s="158"/>
      <c r="I475" s="158"/>
      <c r="J475" s="158"/>
      <c r="K475" s="158"/>
      <c r="L475" s="158"/>
      <c r="M475" s="158"/>
      <c r="N475" s="158"/>
      <c r="O475" s="158"/>
      <c r="P475" s="158"/>
      <c r="Q475" s="158"/>
      <c r="R475" s="158"/>
    </row>
    <row r="476" spans="3:18" ht="15.75" customHeight="1" x14ac:dyDescent="0.35">
      <c r="C476" s="157"/>
      <c r="D476" s="157"/>
      <c r="E476" s="157"/>
      <c r="F476" s="158"/>
      <c r="G476" s="158"/>
      <c r="H476" s="158"/>
      <c r="I476" s="158"/>
      <c r="J476" s="158"/>
      <c r="K476" s="158"/>
      <c r="L476" s="158"/>
      <c r="M476" s="158"/>
      <c r="N476" s="158"/>
      <c r="O476" s="158"/>
      <c r="P476" s="158"/>
      <c r="Q476" s="158"/>
      <c r="R476" s="158"/>
    </row>
    <row r="477" spans="3:18" ht="15.75" customHeight="1" x14ac:dyDescent="0.35">
      <c r="C477" s="157"/>
      <c r="D477" s="157"/>
      <c r="E477" s="157"/>
      <c r="F477" s="158"/>
      <c r="G477" s="158"/>
      <c r="H477" s="158"/>
      <c r="I477" s="158"/>
      <c r="J477" s="158"/>
      <c r="K477" s="158"/>
      <c r="L477" s="158"/>
      <c r="M477" s="158"/>
      <c r="N477" s="158"/>
      <c r="O477" s="158"/>
      <c r="P477" s="158"/>
      <c r="Q477" s="158"/>
      <c r="R477" s="158"/>
    </row>
    <row r="478" spans="3:18" ht="15.75" customHeight="1" x14ac:dyDescent="0.35">
      <c r="C478" s="157"/>
      <c r="D478" s="157"/>
      <c r="E478" s="157"/>
      <c r="F478" s="158"/>
      <c r="G478" s="158"/>
      <c r="H478" s="158"/>
      <c r="I478" s="158"/>
      <c r="J478" s="158"/>
      <c r="K478" s="158"/>
      <c r="L478" s="158"/>
      <c r="M478" s="158"/>
      <c r="N478" s="158"/>
      <c r="O478" s="158"/>
      <c r="P478" s="158"/>
      <c r="Q478" s="158"/>
      <c r="R478" s="158"/>
    </row>
    <row r="479" spans="3:18" ht="15.75" customHeight="1" x14ac:dyDescent="0.35">
      <c r="C479" s="157"/>
      <c r="D479" s="157"/>
      <c r="E479" s="157"/>
      <c r="F479" s="158"/>
      <c r="G479" s="158"/>
      <c r="H479" s="158"/>
      <c r="I479" s="158"/>
      <c r="J479" s="158"/>
      <c r="K479" s="158"/>
      <c r="L479" s="158"/>
      <c r="M479" s="158"/>
      <c r="N479" s="158"/>
      <c r="O479" s="158"/>
      <c r="P479" s="158"/>
      <c r="Q479" s="158"/>
      <c r="R479" s="158"/>
    </row>
    <row r="480" spans="3:18" ht="15.75" customHeight="1" x14ac:dyDescent="0.35">
      <c r="C480" s="157"/>
      <c r="D480" s="157"/>
      <c r="E480" s="157"/>
      <c r="F480" s="158"/>
      <c r="G480" s="158"/>
      <c r="H480" s="158"/>
      <c r="I480" s="158"/>
      <c r="J480" s="158"/>
      <c r="K480" s="158"/>
      <c r="L480" s="158"/>
      <c r="M480" s="158"/>
      <c r="N480" s="158"/>
      <c r="O480" s="158"/>
      <c r="P480" s="158"/>
      <c r="Q480" s="158"/>
      <c r="R480" s="158"/>
    </row>
    <row r="481" spans="3:18" ht="15.75" customHeight="1" x14ac:dyDescent="0.35">
      <c r="C481" s="157"/>
      <c r="D481" s="157"/>
      <c r="E481" s="157"/>
      <c r="F481" s="158"/>
      <c r="G481" s="158"/>
      <c r="H481" s="158"/>
      <c r="I481" s="158"/>
      <c r="J481" s="158"/>
      <c r="K481" s="158"/>
      <c r="L481" s="158"/>
      <c r="M481" s="158"/>
      <c r="N481" s="158"/>
      <c r="O481" s="158"/>
      <c r="P481" s="158"/>
      <c r="Q481" s="158"/>
      <c r="R481" s="158"/>
    </row>
    <row r="482" spans="3:18" ht="15.75" customHeight="1" x14ac:dyDescent="0.35">
      <c r="C482" s="157"/>
      <c r="D482" s="157"/>
      <c r="E482" s="157"/>
      <c r="F482" s="158"/>
      <c r="G482" s="158"/>
      <c r="H482" s="158"/>
      <c r="I482" s="158"/>
      <c r="J482" s="158"/>
      <c r="K482" s="158"/>
      <c r="L482" s="158"/>
      <c r="M482" s="158"/>
      <c r="N482" s="158"/>
      <c r="O482" s="158"/>
      <c r="P482" s="158"/>
      <c r="Q482" s="158"/>
      <c r="R482" s="158"/>
    </row>
    <row r="483" spans="3:18" ht="15.75" customHeight="1" x14ac:dyDescent="0.35">
      <c r="C483" s="157"/>
      <c r="D483" s="157"/>
      <c r="E483" s="157"/>
      <c r="F483" s="158"/>
      <c r="G483" s="158"/>
      <c r="H483" s="158"/>
      <c r="I483" s="158"/>
      <c r="J483" s="158"/>
      <c r="K483" s="158"/>
      <c r="L483" s="158"/>
      <c r="M483" s="158"/>
      <c r="N483" s="158"/>
      <c r="O483" s="158"/>
      <c r="P483" s="158"/>
      <c r="Q483" s="158"/>
      <c r="R483" s="158"/>
    </row>
    <row r="484" spans="3:18" ht="15.75" customHeight="1" x14ac:dyDescent="0.35">
      <c r="C484" s="157"/>
      <c r="D484" s="157"/>
      <c r="E484" s="157"/>
      <c r="F484" s="158"/>
      <c r="G484" s="158"/>
      <c r="H484" s="158"/>
      <c r="I484" s="158"/>
      <c r="J484" s="158"/>
      <c r="K484" s="158"/>
      <c r="L484" s="158"/>
      <c r="M484" s="158"/>
      <c r="N484" s="158"/>
      <c r="O484" s="158"/>
      <c r="P484" s="158"/>
      <c r="Q484" s="158"/>
      <c r="R484" s="158"/>
    </row>
    <row r="485" spans="3:18" ht="15.75" customHeight="1" x14ac:dyDescent="0.35">
      <c r="C485" s="157"/>
      <c r="D485" s="157"/>
      <c r="E485" s="157"/>
      <c r="F485" s="158"/>
      <c r="G485" s="158"/>
      <c r="H485" s="158"/>
      <c r="I485" s="158"/>
      <c r="J485" s="158"/>
      <c r="K485" s="158"/>
      <c r="L485" s="158"/>
      <c r="M485" s="158"/>
      <c r="N485" s="158"/>
      <c r="O485" s="158"/>
      <c r="P485" s="158"/>
      <c r="Q485" s="158"/>
      <c r="R485" s="158"/>
    </row>
    <row r="486" spans="3:18" ht="15.75" customHeight="1" x14ac:dyDescent="0.35">
      <c r="C486" s="157"/>
      <c r="D486" s="157"/>
      <c r="E486" s="157"/>
      <c r="F486" s="158"/>
      <c r="G486" s="158"/>
      <c r="H486" s="158"/>
      <c r="I486" s="158"/>
      <c r="J486" s="158"/>
      <c r="K486" s="158"/>
      <c r="L486" s="158"/>
      <c r="M486" s="158"/>
      <c r="N486" s="158"/>
      <c r="O486" s="158"/>
      <c r="P486" s="158"/>
      <c r="Q486" s="158"/>
      <c r="R486" s="158"/>
    </row>
    <row r="487" spans="3:18" ht="15.75" customHeight="1" x14ac:dyDescent="0.35">
      <c r="C487" s="157"/>
      <c r="D487" s="157"/>
      <c r="E487" s="157"/>
      <c r="F487" s="158"/>
      <c r="G487" s="158"/>
      <c r="H487" s="158"/>
      <c r="I487" s="158"/>
      <c r="J487" s="158"/>
      <c r="K487" s="158"/>
      <c r="L487" s="158"/>
      <c r="M487" s="158"/>
      <c r="N487" s="158"/>
      <c r="O487" s="158"/>
      <c r="P487" s="158"/>
      <c r="Q487" s="158"/>
      <c r="R487" s="158"/>
    </row>
    <row r="488" spans="3:18" ht="15.75" customHeight="1" x14ac:dyDescent="0.35">
      <c r="C488" s="157"/>
      <c r="D488" s="157"/>
      <c r="E488" s="157"/>
      <c r="F488" s="158"/>
      <c r="G488" s="158"/>
      <c r="H488" s="158"/>
      <c r="I488" s="158"/>
      <c r="J488" s="158"/>
      <c r="K488" s="158"/>
      <c r="L488" s="158"/>
      <c r="M488" s="158"/>
      <c r="N488" s="158"/>
      <c r="O488" s="158"/>
      <c r="P488" s="158"/>
      <c r="Q488" s="158"/>
      <c r="R488" s="158"/>
    </row>
    <row r="489" spans="3:18" ht="15.75" customHeight="1" x14ac:dyDescent="0.35">
      <c r="C489" s="157"/>
      <c r="D489" s="157"/>
      <c r="E489" s="157"/>
      <c r="F489" s="158"/>
      <c r="G489" s="158"/>
      <c r="H489" s="158"/>
      <c r="I489" s="158"/>
      <c r="J489" s="158"/>
      <c r="K489" s="158"/>
      <c r="L489" s="158"/>
      <c r="M489" s="158"/>
      <c r="N489" s="158"/>
      <c r="O489" s="158"/>
      <c r="P489" s="158"/>
      <c r="Q489" s="158"/>
      <c r="R489" s="158"/>
    </row>
    <row r="490" spans="3:18" ht="15.75" customHeight="1" x14ac:dyDescent="0.35">
      <c r="C490" s="157"/>
      <c r="D490" s="157"/>
      <c r="E490" s="157"/>
      <c r="F490" s="158"/>
      <c r="G490" s="158"/>
      <c r="H490" s="158"/>
      <c r="I490" s="158"/>
      <c r="J490" s="158"/>
      <c r="K490" s="158"/>
      <c r="L490" s="158"/>
      <c r="M490" s="158"/>
      <c r="N490" s="158"/>
      <c r="O490" s="158"/>
      <c r="P490" s="158"/>
      <c r="Q490" s="158"/>
      <c r="R490" s="158"/>
    </row>
    <row r="491" spans="3:18" ht="15.75" customHeight="1" x14ac:dyDescent="0.35">
      <c r="C491" s="157"/>
      <c r="D491" s="157"/>
      <c r="E491" s="157"/>
      <c r="F491" s="158"/>
      <c r="G491" s="158"/>
      <c r="H491" s="158"/>
      <c r="I491" s="158"/>
      <c r="J491" s="158"/>
      <c r="K491" s="158"/>
      <c r="L491" s="158"/>
      <c r="M491" s="158"/>
      <c r="N491" s="158"/>
      <c r="O491" s="158"/>
      <c r="P491" s="158"/>
      <c r="Q491" s="158"/>
      <c r="R491" s="158"/>
    </row>
    <row r="492" spans="3:18" ht="15.75" customHeight="1" x14ac:dyDescent="0.35">
      <c r="C492" s="157"/>
      <c r="D492" s="157"/>
      <c r="E492" s="157"/>
      <c r="F492" s="158"/>
      <c r="G492" s="158"/>
      <c r="H492" s="158"/>
      <c r="I492" s="158"/>
      <c r="J492" s="158"/>
      <c r="K492" s="158"/>
      <c r="L492" s="158"/>
      <c r="M492" s="158"/>
      <c r="N492" s="158"/>
      <c r="O492" s="158"/>
      <c r="P492" s="158"/>
      <c r="Q492" s="158"/>
      <c r="R492" s="158"/>
    </row>
    <row r="493" spans="3:18" ht="15.75" customHeight="1" x14ac:dyDescent="0.35">
      <c r="C493" s="157"/>
      <c r="D493" s="157"/>
      <c r="E493" s="157"/>
      <c r="F493" s="158"/>
      <c r="G493" s="158"/>
      <c r="H493" s="158"/>
      <c r="I493" s="158"/>
      <c r="J493" s="158"/>
      <c r="K493" s="158"/>
      <c r="L493" s="158"/>
      <c r="M493" s="158"/>
      <c r="N493" s="158"/>
      <c r="O493" s="158"/>
      <c r="P493" s="158"/>
      <c r="Q493" s="158"/>
      <c r="R493" s="158"/>
    </row>
    <row r="494" spans="3:18" ht="15.75" customHeight="1" x14ac:dyDescent="0.35">
      <c r="C494" s="157"/>
      <c r="D494" s="157"/>
      <c r="E494" s="157"/>
      <c r="F494" s="158"/>
      <c r="G494" s="158"/>
      <c r="H494" s="158"/>
      <c r="I494" s="158"/>
      <c r="J494" s="158"/>
      <c r="K494" s="158"/>
      <c r="L494" s="158"/>
      <c r="M494" s="158"/>
      <c r="N494" s="158"/>
      <c r="O494" s="158"/>
      <c r="P494" s="158"/>
      <c r="Q494" s="158"/>
      <c r="R494" s="158"/>
    </row>
    <row r="495" spans="3:18" ht="15.75" customHeight="1" x14ac:dyDescent="0.35">
      <c r="C495" s="157"/>
      <c r="D495" s="157"/>
      <c r="E495" s="157"/>
      <c r="F495" s="158"/>
      <c r="G495" s="158"/>
      <c r="H495" s="158"/>
      <c r="I495" s="158"/>
      <c r="J495" s="158"/>
      <c r="K495" s="158"/>
      <c r="L495" s="158"/>
      <c r="M495" s="158"/>
      <c r="N495" s="158"/>
      <c r="O495" s="158"/>
      <c r="P495" s="158"/>
      <c r="Q495" s="158"/>
      <c r="R495" s="158"/>
    </row>
    <row r="496" spans="3:18" ht="15.75" customHeight="1" x14ac:dyDescent="0.35">
      <c r="C496" s="157"/>
      <c r="D496" s="157"/>
      <c r="E496" s="157"/>
      <c r="F496" s="158"/>
      <c r="G496" s="158"/>
      <c r="H496" s="158"/>
      <c r="I496" s="158"/>
      <c r="J496" s="158"/>
      <c r="K496" s="158"/>
      <c r="L496" s="158"/>
      <c r="M496" s="158"/>
      <c r="N496" s="158"/>
      <c r="O496" s="158"/>
      <c r="P496" s="158"/>
      <c r="Q496" s="158"/>
      <c r="R496" s="158"/>
    </row>
    <row r="497" spans="3:18" ht="15.75" customHeight="1" x14ac:dyDescent="0.35">
      <c r="C497" s="157"/>
      <c r="D497" s="157"/>
      <c r="E497" s="157"/>
      <c r="F497" s="158"/>
      <c r="G497" s="158"/>
      <c r="H497" s="158"/>
      <c r="I497" s="158"/>
      <c r="J497" s="158"/>
      <c r="K497" s="158"/>
      <c r="L497" s="158"/>
      <c r="M497" s="158"/>
      <c r="N497" s="158"/>
      <c r="O497" s="158"/>
      <c r="P497" s="158"/>
      <c r="Q497" s="158"/>
      <c r="R497" s="158"/>
    </row>
    <row r="498" spans="3:18" ht="15.75" customHeight="1" x14ac:dyDescent="0.35">
      <c r="C498" s="157"/>
      <c r="D498" s="157"/>
      <c r="E498" s="157"/>
      <c r="F498" s="158"/>
      <c r="G498" s="158"/>
      <c r="H498" s="158"/>
      <c r="I498" s="158"/>
      <c r="J498" s="158"/>
      <c r="K498" s="158"/>
      <c r="L498" s="158"/>
      <c r="M498" s="158"/>
      <c r="N498" s="158"/>
      <c r="O498" s="158"/>
      <c r="P498" s="158"/>
      <c r="Q498" s="158"/>
      <c r="R498" s="158"/>
    </row>
    <row r="499" spans="3:18" ht="15.75" customHeight="1" x14ac:dyDescent="0.35">
      <c r="C499" s="157"/>
      <c r="D499" s="157"/>
      <c r="E499" s="157"/>
      <c r="F499" s="158"/>
      <c r="G499" s="158"/>
      <c r="H499" s="158"/>
      <c r="I499" s="158"/>
      <c r="J499" s="158"/>
      <c r="K499" s="158"/>
      <c r="L499" s="158"/>
      <c r="M499" s="158"/>
      <c r="N499" s="158"/>
      <c r="O499" s="158"/>
      <c r="P499" s="158"/>
      <c r="Q499" s="158"/>
      <c r="R499" s="158"/>
    </row>
    <row r="500" spans="3:18" ht="15.75" customHeight="1" x14ac:dyDescent="0.35">
      <c r="C500" s="157"/>
      <c r="D500" s="157"/>
      <c r="E500" s="157"/>
      <c r="F500" s="158"/>
      <c r="G500" s="158"/>
      <c r="H500" s="158"/>
      <c r="I500" s="158"/>
      <c r="J500" s="158"/>
      <c r="K500" s="158"/>
      <c r="L500" s="158"/>
      <c r="M500" s="158"/>
      <c r="N500" s="158"/>
      <c r="O500" s="158"/>
      <c r="P500" s="158"/>
      <c r="Q500" s="158"/>
      <c r="R500" s="158"/>
    </row>
    <row r="501" spans="3:18" ht="15.75" customHeight="1" x14ac:dyDescent="0.35">
      <c r="C501" s="157"/>
      <c r="D501" s="157"/>
      <c r="E501" s="157"/>
      <c r="F501" s="158"/>
      <c r="G501" s="158"/>
      <c r="H501" s="158"/>
      <c r="I501" s="158"/>
      <c r="J501" s="158"/>
      <c r="K501" s="158"/>
      <c r="L501" s="158"/>
      <c r="M501" s="158"/>
      <c r="N501" s="158"/>
      <c r="O501" s="158"/>
      <c r="P501" s="158"/>
      <c r="Q501" s="158"/>
      <c r="R501" s="158"/>
    </row>
    <row r="502" spans="3:18" ht="15.75" customHeight="1" x14ac:dyDescent="0.35">
      <c r="C502" s="157"/>
      <c r="D502" s="157"/>
      <c r="E502" s="157"/>
      <c r="F502" s="158"/>
      <c r="G502" s="158"/>
      <c r="H502" s="158"/>
      <c r="I502" s="158"/>
      <c r="J502" s="158"/>
      <c r="K502" s="158"/>
      <c r="L502" s="158"/>
      <c r="M502" s="158"/>
      <c r="N502" s="158"/>
      <c r="O502" s="158"/>
      <c r="P502" s="158"/>
      <c r="Q502" s="158"/>
      <c r="R502" s="158"/>
    </row>
    <row r="503" spans="3:18" ht="15.75" customHeight="1" x14ac:dyDescent="0.35">
      <c r="C503" s="157"/>
      <c r="D503" s="157"/>
      <c r="E503" s="157"/>
      <c r="F503" s="158"/>
      <c r="G503" s="158"/>
      <c r="H503" s="158"/>
      <c r="I503" s="158"/>
      <c r="J503" s="158"/>
      <c r="K503" s="158"/>
      <c r="L503" s="158"/>
      <c r="M503" s="158"/>
      <c r="N503" s="158"/>
      <c r="O503" s="158"/>
      <c r="P503" s="158"/>
      <c r="Q503" s="158"/>
      <c r="R503" s="158"/>
    </row>
    <row r="504" spans="3:18" ht="15.75" customHeight="1" x14ac:dyDescent="0.35">
      <c r="C504" s="157"/>
      <c r="D504" s="157"/>
      <c r="E504" s="157"/>
      <c r="F504" s="158"/>
      <c r="G504" s="158"/>
      <c r="H504" s="158"/>
      <c r="I504" s="158"/>
      <c r="J504" s="158"/>
      <c r="K504" s="158"/>
      <c r="L504" s="158"/>
      <c r="M504" s="158"/>
      <c r="N504" s="158"/>
      <c r="O504" s="158"/>
      <c r="P504" s="158"/>
      <c r="Q504" s="158"/>
      <c r="R504" s="158"/>
    </row>
    <row r="505" spans="3:18" ht="15.75" customHeight="1" x14ac:dyDescent="0.35">
      <c r="C505" s="157"/>
      <c r="D505" s="157"/>
      <c r="E505" s="157"/>
      <c r="F505" s="158"/>
      <c r="G505" s="158"/>
      <c r="H505" s="158"/>
      <c r="I505" s="158"/>
      <c r="J505" s="158"/>
      <c r="K505" s="158"/>
      <c r="L505" s="158"/>
      <c r="M505" s="158"/>
      <c r="N505" s="158"/>
      <c r="O505" s="158"/>
      <c r="P505" s="158"/>
      <c r="Q505" s="158"/>
      <c r="R505" s="158"/>
    </row>
    <row r="506" spans="3:18" ht="15.75" customHeight="1" x14ac:dyDescent="0.35">
      <c r="C506" s="157"/>
      <c r="D506" s="157"/>
      <c r="E506" s="157"/>
      <c r="F506" s="158"/>
      <c r="G506" s="158"/>
      <c r="H506" s="158"/>
      <c r="I506" s="158"/>
      <c r="J506" s="158"/>
      <c r="K506" s="158"/>
      <c r="L506" s="158"/>
      <c r="M506" s="158"/>
      <c r="N506" s="158"/>
      <c r="O506" s="158"/>
      <c r="P506" s="158"/>
      <c r="Q506" s="158"/>
      <c r="R506" s="158"/>
    </row>
    <row r="507" spans="3:18" ht="15.75" customHeight="1" x14ac:dyDescent="0.35">
      <c r="C507" s="157"/>
      <c r="D507" s="157"/>
      <c r="E507" s="157"/>
      <c r="F507" s="158"/>
      <c r="G507" s="158"/>
      <c r="H507" s="158"/>
      <c r="I507" s="158"/>
      <c r="J507" s="158"/>
      <c r="K507" s="158"/>
      <c r="L507" s="158"/>
      <c r="M507" s="158"/>
      <c r="N507" s="158"/>
      <c r="O507" s="158"/>
      <c r="P507" s="158"/>
      <c r="Q507" s="158"/>
      <c r="R507" s="158"/>
    </row>
    <row r="508" spans="3:18" ht="15.75" customHeight="1" x14ac:dyDescent="0.35">
      <c r="C508" s="157"/>
      <c r="D508" s="157"/>
      <c r="E508" s="157"/>
      <c r="F508" s="158"/>
      <c r="G508" s="158"/>
      <c r="H508" s="158"/>
      <c r="I508" s="158"/>
      <c r="J508" s="158"/>
      <c r="K508" s="158"/>
      <c r="L508" s="158"/>
      <c r="M508" s="158"/>
      <c r="N508" s="158"/>
      <c r="O508" s="158"/>
      <c r="P508" s="158"/>
      <c r="Q508" s="158"/>
      <c r="R508" s="158"/>
    </row>
    <row r="509" spans="3:18" ht="15.75" customHeight="1" x14ac:dyDescent="0.35">
      <c r="C509" s="157"/>
      <c r="D509" s="157"/>
      <c r="E509" s="157"/>
      <c r="F509" s="158"/>
      <c r="G509" s="158"/>
      <c r="H509" s="158"/>
      <c r="I509" s="158"/>
      <c r="J509" s="158"/>
      <c r="K509" s="158"/>
      <c r="L509" s="158"/>
      <c r="M509" s="158"/>
      <c r="N509" s="158"/>
      <c r="O509" s="158"/>
      <c r="P509" s="158"/>
      <c r="Q509" s="158"/>
      <c r="R509" s="158"/>
    </row>
    <row r="510" spans="3:18" ht="15.75" customHeight="1" x14ac:dyDescent="0.35">
      <c r="C510" s="157"/>
      <c r="D510" s="157"/>
      <c r="E510" s="157"/>
      <c r="F510" s="158"/>
      <c r="G510" s="158"/>
      <c r="H510" s="158"/>
      <c r="I510" s="158"/>
      <c r="J510" s="158"/>
      <c r="K510" s="158"/>
      <c r="L510" s="158"/>
      <c r="M510" s="158"/>
      <c r="N510" s="158"/>
      <c r="O510" s="158"/>
      <c r="P510" s="158"/>
      <c r="Q510" s="158"/>
      <c r="R510" s="158"/>
    </row>
    <row r="511" spans="3:18" ht="15.75" customHeight="1" x14ac:dyDescent="0.35">
      <c r="C511" s="157"/>
      <c r="D511" s="157"/>
      <c r="E511" s="157"/>
      <c r="F511" s="158"/>
      <c r="G511" s="158"/>
      <c r="H511" s="158"/>
      <c r="I511" s="158"/>
      <c r="J511" s="158"/>
      <c r="K511" s="158"/>
      <c r="L511" s="158"/>
      <c r="M511" s="158"/>
      <c r="N511" s="158"/>
      <c r="O511" s="158"/>
      <c r="P511" s="158"/>
      <c r="Q511" s="158"/>
      <c r="R511" s="158"/>
    </row>
    <row r="512" spans="3:18" ht="15.75" customHeight="1" x14ac:dyDescent="0.35">
      <c r="C512" s="157"/>
      <c r="D512" s="157"/>
      <c r="E512" s="157"/>
      <c r="F512" s="158"/>
      <c r="G512" s="158"/>
      <c r="H512" s="158"/>
      <c r="I512" s="158"/>
      <c r="J512" s="158"/>
      <c r="K512" s="158"/>
      <c r="L512" s="158"/>
      <c r="M512" s="158"/>
      <c r="N512" s="158"/>
      <c r="O512" s="158"/>
      <c r="P512" s="158"/>
      <c r="Q512" s="158"/>
      <c r="R512" s="158"/>
    </row>
    <row r="513" spans="3:18" ht="15.75" customHeight="1" x14ac:dyDescent="0.35">
      <c r="C513" s="157"/>
      <c r="D513" s="157"/>
      <c r="E513" s="157"/>
      <c r="F513" s="158"/>
      <c r="G513" s="158"/>
      <c r="H513" s="158"/>
      <c r="I513" s="158"/>
      <c r="J513" s="158"/>
      <c r="K513" s="158"/>
      <c r="L513" s="158"/>
      <c r="M513" s="158"/>
      <c r="N513" s="158"/>
      <c r="O513" s="158"/>
      <c r="P513" s="158"/>
      <c r="Q513" s="158"/>
      <c r="R513" s="158"/>
    </row>
    <row r="514" spans="3:18" ht="15.75" customHeight="1" x14ac:dyDescent="0.35">
      <c r="C514" s="157"/>
      <c r="D514" s="157"/>
      <c r="E514" s="157"/>
      <c r="F514" s="158"/>
      <c r="G514" s="158"/>
      <c r="H514" s="158"/>
      <c r="I514" s="158"/>
      <c r="J514" s="158"/>
      <c r="K514" s="158"/>
      <c r="L514" s="158"/>
      <c r="M514" s="158"/>
      <c r="N514" s="158"/>
      <c r="O514" s="158"/>
      <c r="P514" s="158"/>
      <c r="Q514" s="158"/>
      <c r="R514" s="158"/>
    </row>
    <row r="515" spans="3:18" ht="15.75" customHeight="1" x14ac:dyDescent="0.35">
      <c r="C515" s="157"/>
      <c r="D515" s="157"/>
      <c r="E515" s="157"/>
      <c r="F515" s="158"/>
      <c r="G515" s="158"/>
      <c r="H515" s="158"/>
      <c r="I515" s="158"/>
      <c r="J515" s="158"/>
      <c r="K515" s="158"/>
      <c r="L515" s="158"/>
      <c r="M515" s="158"/>
      <c r="N515" s="158"/>
      <c r="O515" s="158"/>
      <c r="P515" s="158"/>
      <c r="Q515" s="158"/>
      <c r="R515" s="158"/>
    </row>
    <row r="516" spans="3:18" ht="15.75" customHeight="1" x14ac:dyDescent="0.35">
      <c r="C516" s="157"/>
      <c r="D516" s="157"/>
      <c r="E516" s="157"/>
      <c r="F516" s="158"/>
      <c r="G516" s="158"/>
      <c r="H516" s="158"/>
      <c r="I516" s="158"/>
      <c r="J516" s="158"/>
      <c r="K516" s="158"/>
      <c r="L516" s="158"/>
      <c r="M516" s="158"/>
      <c r="N516" s="158"/>
      <c r="O516" s="158"/>
      <c r="P516" s="158"/>
      <c r="Q516" s="158"/>
      <c r="R516" s="158"/>
    </row>
    <row r="517" spans="3:18" ht="15.75" customHeight="1" x14ac:dyDescent="0.35">
      <c r="C517" s="157"/>
      <c r="D517" s="157"/>
      <c r="E517" s="157"/>
      <c r="F517" s="158"/>
      <c r="G517" s="158"/>
      <c r="H517" s="158"/>
      <c r="I517" s="158"/>
      <c r="J517" s="158"/>
      <c r="K517" s="158"/>
      <c r="L517" s="158"/>
      <c r="M517" s="158"/>
      <c r="N517" s="158"/>
      <c r="O517" s="158"/>
      <c r="P517" s="158"/>
      <c r="Q517" s="158"/>
      <c r="R517" s="158"/>
    </row>
    <row r="518" spans="3:18" ht="15.75" customHeight="1" x14ac:dyDescent="0.35">
      <c r="C518" s="157"/>
      <c r="D518" s="157"/>
      <c r="E518" s="157"/>
      <c r="F518" s="158"/>
      <c r="G518" s="158"/>
      <c r="H518" s="158"/>
      <c r="I518" s="158"/>
      <c r="J518" s="158"/>
      <c r="K518" s="158"/>
      <c r="L518" s="158"/>
      <c r="M518" s="158"/>
      <c r="N518" s="158"/>
      <c r="O518" s="158"/>
      <c r="P518" s="158"/>
      <c r="Q518" s="158"/>
      <c r="R518" s="158"/>
    </row>
    <row r="519" spans="3:18" ht="15.75" customHeight="1" x14ac:dyDescent="0.35">
      <c r="C519" s="157"/>
      <c r="D519" s="157"/>
      <c r="E519" s="157"/>
      <c r="F519" s="158"/>
      <c r="G519" s="158"/>
      <c r="H519" s="158"/>
      <c r="I519" s="158"/>
      <c r="J519" s="158"/>
      <c r="K519" s="158"/>
      <c r="L519" s="158"/>
      <c r="M519" s="158"/>
      <c r="N519" s="158"/>
      <c r="O519" s="158"/>
      <c r="P519" s="158"/>
      <c r="Q519" s="158"/>
      <c r="R519" s="158"/>
    </row>
    <row r="520" spans="3:18" ht="15.75" customHeight="1" x14ac:dyDescent="0.35">
      <c r="C520" s="157"/>
      <c r="D520" s="157"/>
      <c r="E520" s="157"/>
      <c r="F520" s="158"/>
      <c r="G520" s="158"/>
      <c r="H520" s="158"/>
      <c r="I520" s="158"/>
      <c r="J520" s="158"/>
      <c r="K520" s="158"/>
      <c r="L520" s="158"/>
      <c r="M520" s="158"/>
      <c r="N520" s="158"/>
      <c r="O520" s="158"/>
      <c r="P520" s="158"/>
      <c r="Q520" s="158"/>
      <c r="R520" s="158"/>
    </row>
    <row r="521" spans="3:18" ht="15.75" customHeight="1" x14ac:dyDescent="0.35">
      <c r="C521" s="157"/>
      <c r="D521" s="157"/>
      <c r="E521" s="157"/>
      <c r="F521" s="158"/>
      <c r="G521" s="158"/>
      <c r="H521" s="158"/>
      <c r="I521" s="158"/>
      <c r="J521" s="158"/>
      <c r="K521" s="158"/>
      <c r="L521" s="158"/>
      <c r="M521" s="158"/>
      <c r="N521" s="158"/>
      <c r="O521" s="158"/>
      <c r="P521" s="158"/>
      <c r="Q521" s="158"/>
      <c r="R521" s="158"/>
    </row>
    <row r="522" spans="3:18" ht="15.75" customHeight="1" x14ac:dyDescent="0.35">
      <c r="C522" s="157"/>
      <c r="D522" s="157"/>
      <c r="E522" s="157"/>
      <c r="F522" s="158"/>
      <c r="G522" s="158"/>
      <c r="H522" s="158"/>
      <c r="I522" s="158"/>
      <c r="J522" s="158"/>
      <c r="K522" s="158"/>
      <c r="L522" s="158"/>
      <c r="M522" s="158"/>
      <c r="N522" s="158"/>
      <c r="O522" s="158"/>
      <c r="P522" s="158"/>
      <c r="Q522" s="158"/>
      <c r="R522" s="158"/>
    </row>
    <row r="523" spans="3:18" ht="15.75" customHeight="1" x14ac:dyDescent="0.35">
      <c r="C523" s="157"/>
      <c r="D523" s="157"/>
      <c r="E523" s="157"/>
      <c r="F523" s="158"/>
      <c r="G523" s="158"/>
      <c r="H523" s="158"/>
      <c r="I523" s="158"/>
      <c r="J523" s="158"/>
      <c r="K523" s="158"/>
      <c r="L523" s="158"/>
      <c r="M523" s="158"/>
      <c r="N523" s="158"/>
      <c r="O523" s="158"/>
      <c r="P523" s="158"/>
      <c r="Q523" s="158"/>
      <c r="R523" s="158"/>
    </row>
    <row r="524" spans="3:18" ht="15.75" customHeight="1" x14ac:dyDescent="0.35">
      <c r="C524" s="157"/>
      <c r="D524" s="157"/>
      <c r="E524" s="157"/>
      <c r="F524" s="158"/>
      <c r="G524" s="158"/>
      <c r="H524" s="158"/>
      <c r="I524" s="158"/>
      <c r="J524" s="158"/>
      <c r="K524" s="158"/>
      <c r="L524" s="158"/>
      <c r="M524" s="158"/>
      <c r="N524" s="158"/>
      <c r="O524" s="158"/>
      <c r="P524" s="158"/>
      <c r="Q524" s="158"/>
      <c r="R524" s="158"/>
    </row>
    <row r="525" spans="3:18" ht="15.75" customHeight="1" x14ac:dyDescent="0.35">
      <c r="C525" s="157"/>
      <c r="D525" s="157"/>
      <c r="E525" s="157"/>
      <c r="F525" s="158"/>
      <c r="G525" s="158"/>
      <c r="H525" s="158"/>
      <c r="I525" s="158"/>
      <c r="J525" s="158"/>
      <c r="K525" s="158"/>
      <c r="L525" s="158"/>
      <c r="M525" s="158"/>
      <c r="N525" s="158"/>
      <c r="O525" s="158"/>
      <c r="P525" s="158"/>
      <c r="Q525" s="158"/>
      <c r="R525" s="158"/>
    </row>
    <row r="526" spans="3:18" ht="15.75" customHeight="1" x14ac:dyDescent="0.35">
      <c r="C526" s="157"/>
      <c r="D526" s="157"/>
      <c r="E526" s="157"/>
      <c r="F526" s="158"/>
      <c r="G526" s="158"/>
      <c r="H526" s="158"/>
      <c r="I526" s="158"/>
      <c r="J526" s="158"/>
      <c r="K526" s="158"/>
      <c r="L526" s="158"/>
      <c r="M526" s="158"/>
      <c r="N526" s="158"/>
      <c r="O526" s="158"/>
      <c r="P526" s="158"/>
      <c r="Q526" s="158"/>
      <c r="R526" s="158"/>
    </row>
    <row r="527" spans="3:18" ht="15.75" customHeight="1" x14ac:dyDescent="0.35">
      <c r="C527" s="157"/>
      <c r="D527" s="157"/>
      <c r="E527" s="157"/>
      <c r="F527" s="158"/>
      <c r="G527" s="158"/>
      <c r="H527" s="158"/>
      <c r="I527" s="158"/>
      <c r="J527" s="158"/>
      <c r="K527" s="158"/>
      <c r="L527" s="158"/>
      <c r="M527" s="158"/>
      <c r="N527" s="158"/>
      <c r="O527" s="158"/>
      <c r="P527" s="158"/>
      <c r="Q527" s="158"/>
      <c r="R527" s="158"/>
    </row>
    <row r="528" spans="3:18" ht="15.75" customHeight="1" x14ac:dyDescent="0.35">
      <c r="C528" s="157"/>
      <c r="D528" s="157"/>
      <c r="E528" s="157"/>
      <c r="F528" s="158"/>
      <c r="G528" s="158"/>
      <c r="H528" s="158"/>
      <c r="I528" s="158"/>
      <c r="J528" s="158"/>
      <c r="K528" s="158"/>
      <c r="L528" s="158"/>
      <c r="M528" s="158"/>
      <c r="N528" s="158"/>
      <c r="O528" s="158"/>
      <c r="P528" s="158"/>
      <c r="Q528" s="158"/>
      <c r="R528" s="158"/>
    </row>
    <row r="529" spans="3:18" ht="15.75" customHeight="1" x14ac:dyDescent="0.35">
      <c r="C529" s="157"/>
      <c r="D529" s="157"/>
      <c r="E529" s="157"/>
      <c r="F529" s="158"/>
      <c r="G529" s="158"/>
      <c r="H529" s="158"/>
      <c r="I529" s="158"/>
      <c r="J529" s="158"/>
      <c r="K529" s="158"/>
      <c r="L529" s="158"/>
      <c r="M529" s="158"/>
      <c r="N529" s="158"/>
      <c r="O529" s="158"/>
      <c r="P529" s="158"/>
      <c r="Q529" s="158"/>
      <c r="R529" s="158"/>
    </row>
    <row r="530" spans="3:18" ht="15.75" customHeight="1" x14ac:dyDescent="0.35">
      <c r="C530" s="157"/>
      <c r="D530" s="157"/>
      <c r="E530" s="157"/>
      <c r="F530" s="158"/>
      <c r="G530" s="158"/>
      <c r="H530" s="158"/>
      <c r="I530" s="158"/>
      <c r="J530" s="158"/>
      <c r="K530" s="158"/>
      <c r="L530" s="158"/>
      <c r="M530" s="158"/>
      <c r="N530" s="158"/>
      <c r="O530" s="158"/>
      <c r="P530" s="158"/>
      <c r="Q530" s="158"/>
      <c r="R530" s="158"/>
    </row>
    <row r="531" spans="3:18" ht="15.75" customHeight="1" x14ac:dyDescent="0.35">
      <c r="C531" s="157"/>
      <c r="D531" s="157"/>
      <c r="E531" s="157"/>
      <c r="F531" s="158"/>
      <c r="G531" s="158"/>
      <c r="H531" s="158"/>
      <c r="I531" s="158"/>
      <c r="J531" s="158"/>
      <c r="K531" s="158"/>
      <c r="L531" s="158"/>
      <c r="M531" s="158"/>
      <c r="N531" s="158"/>
      <c r="O531" s="158"/>
      <c r="P531" s="158"/>
      <c r="Q531" s="158"/>
      <c r="R531" s="158"/>
    </row>
    <row r="532" spans="3:18" ht="15.75" customHeight="1" x14ac:dyDescent="0.35">
      <c r="C532" s="157"/>
      <c r="D532" s="157"/>
      <c r="E532" s="157"/>
      <c r="F532" s="158"/>
      <c r="G532" s="158"/>
      <c r="H532" s="158"/>
      <c r="I532" s="158"/>
      <c r="J532" s="158"/>
      <c r="K532" s="158"/>
      <c r="L532" s="158"/>
      <c r="M532" s="158"/>
      <c r="N532" s="158"/>
      <c r="O532" s="158"/>
      <c r="P532" s="158"/>
      <c r="Q532" s="158"/>
      <c r="R532" s="158"/>
    </row>
    <row r="533" spans="3:18" ht="15.75" customHeight="1" x14ac:dyDescent="0.35">
      <c r="C533" s="157"/>
      <c r="D533" s="157"/>
      <c r="E533" s="157"/>
      <c r="F533" s="158"/>
      <c r="G533" s="158"/>
      <c r="H533" s="158"/>
      <c r="I533" s="158"/>
      <c r="J533" s="158"/>
      <c r="K533" s="158"/>
      <c r="L533" s="158"/>
      <c r="M533" s="158"/>
      <c r="N533" s="158"/>
      <c r="O533" s="158"/>
      <c r="P533" s="158"/>
      <c r="Q533" s="158"/>
      <c r="R533" s="158"/>
    </row>
    <row r="534" spans="3:18" ht="15.75" customHeight="1" x14ac:dyDescent="0.35">
      <c r="C534" s="157"/>
      <c r="D534" s="157"/>
      <c r="E534" s="157"/>
      <c r="F534" s="158"/>
      <c r="G534" s="158"/>
      <c r="H534" s="158"/>
      <c r="I534" s="158"/>
      <c r="J534" s="158"/>
      <c r="K534" s="158"/>
      <c r="L534" s="158"/>
      <c r="M534" s="158"/>
      <c r="N534" s="158"/>
      <c r="O534" s="158"/>
      <c r="P534" s="158"/>
      <c r="Q534" s="158"/>
      <c r="R534" s="158"/>
    </row>
    <row r="535" spans="3:18" ht="15.75" customHeight="1" x14ac:dyDescent="0.35">
      <c r="C535" s="157"/>
      <c r="D535" s="157"/>
      <c r="E535" s="157"/>
      <c r="F535" s="158"/>
      <c r="G535" s="158"/>
      <c r="H535" s="158"/>
      <c r="I535" s="158"/>
      <c r="J535" s="158"/>
      <c r="K535" s="158"/>
      <c r="L535" s="158"/>
      <c r="M535" s="158"/>
      <c r="N535" s="158"/>
      <c r="O535" s="158"/>
      <c r="P535" s="158"/>
      <c r="Q535" s="158"/>
      <c r="R535" s="158"/>
    </row>
    <row r="536" spans="3:18" ht="15.75" customHeight="1" x14ac:dyDescent="0.35">
      <c r="C536" s="157"/>
      <c r="D536" s="157"/>
      <c r="E536" s="157"/>
      <c r="F536" s="158"/>
      <c r="G536" s="158"/>
      <c r="H536" s="158"/>
      <c r="I536" s="158"/>
      <c r="J536" s="158"/>
      <c r="K536" s="158"/>
      <c r="L536" s="158"/>
      <c r="M536" s="158"/>
      <c r="N536" s="158"/>
      <c r="O536" s="158"/>
      <c r="P536" s="158"/>
      <c r="Q536" s="158"/>
      <c r="R536" s="158"/>
    </row>
    <row r="537" spans="3:18" ht="15.75" customHeight="1" x14ac:dyDescent="0.35">
      <c r="C537" s="157"/>
      <c r="D537" s="157"/>
      <c r="E537" s="157"/>
      <c r="F537" s="158"/>
      <c r="G537" s="158"/>
      <c r="H537" s="158"/>
      <c r="I537" s="158"/>
      <c r="J537" s="158"/>
      <c r="K537" s="158"/>
      <c r="L537" s="158"/>
      <c r="M537" s="158"/>
      <c r="N537" s="158"/>
      <c r="O537" s="158"/>
      <c r="P537" s="158"/>
      <c r="Q537" s="158"/>
      <c r="R537" s="158"/>
    </row>
    <row r="538" spans="3:18" ht="15.75" customHeight="1" x14ac:dyDescent="0.35">
      <c r="C538" s="157"/>
      <c r="D538" s="157"/>
      <c r="E538" s="157"/>
      <c r="F538" s="158"/>
      <c r="G538" s="158"/>
      <c r="H538" s="158"/>
      <c r="I538" s="158"/>
      <c r="J538" s="158"/>
      <c r="K538" s="158"/>
      <c r="L538" s="158"/>
      <c r="M538" s="158"/>
      <c r="N538" s="158"/>
      <c r="O538" s="158"/>
      <c r="P538" s="158"/>
      <c r="Q538" s="158"/>
      <c r="R538" s="158"/>
    </row>
    <row r="539" spans="3:18" ht="15.75" customHeight="1" x14ac:dyDescent="0.35">
      <c r="C539" s="157"/>
      <c r="D539" s="157"/>
      <c r="E539" s="157"/>
      <c r="F539" s="158"/>
      <c r="G539" s="158"/>
      <c r="H539" s="158"/>
      <c r="I539" s="158"/>
      <c r="J539" s="158"/>
      <c r="K539" s="158"/>
      <c r="L539" s="158"/>
      <c r="M539" s="158"/>
      <c r="N539" s="158"/>
      <c r="O539" s="158"/>
      <c r="P539" s="158"/>
      <c r="Q539" s="158"/>
      <c r="R539" s="158"/>
    </row>
    <row r="540" spans="3:18" ht="15.75" customHeight="1" x14ac:dyDescent="0.35">
      <c r="C540" s="157"/>
      <c r="D540" s="157"/>
      <c r="E540" s="157"/>
      <c r="F540" s="158"/>
      <c r="G540" s="158"/>
      <c r="H540" s="158"/>
      <c r="I540" s="158"/>
      <c r="J540" s="158"/>
      <c r="K540" s="158"/>
      <c r="L540" s="158"/>
      <c r="M540" s="158"/>
      <c r="N540" s="158"/>
      <c r="O540" s="158"/>
      <c r="P540" s="158"/>
      <c r="Q540" s="158"/>
      <c r="R540" s="158"/>
    </row>
    <row r="541" spans="3:18" ht="15.75" customHeight="1" x14ac:dyDescent="0.35">
      <c r="C541" s="157"/>
      <c r="D541" s="157"/>
      <c r="E541" s="157"/>
      <c r="F541" s="158"/>
      <c r="G541" s="158"/>
      <c r="H541" s="158"/>
      <c r="I541" s="158"/>
      <c r="J541" s="158"/>
      <c r="K541" s="158"/>
      <c r="L541" s="158"/>
      <c r="M541" s="158"/>
      <c r="N541" s="158"/>
      <c r="O541" s="158"/>
      <c r="P541" s="158"/>
      <c r="Q541" s="158"/>
      <c r="R541" s="158"/>
    </row>
    <row r="542" spans="3:18" ht="15.75" customHeight="1" x14ac:dyDescent="0.35">
      <c r="C542" s="157"/>
      <c r="D542" s="157"/>
      <c r="E542" s="157"/>
      <c r="F542" s="158"/>
      <c r="G542" s="158"/>
      <c r="H542" s="158"/>
      <c r="I542" s="158"/>
      <c r="J542" s="158"/>
      <c r="K542" s="158"/>
      <c r="L542" s="158"/>
      <c r="M542" s="158"/>
      <c r="N542" s="158"/>
      <c r="O542" s="158"/>
      <c r="P542" s="158"/>
      <c r="Q542" s="158"/>
      <c r="R542" s="158"/>
    </row>
    <row r="543" spans="3:18" ht="15.75" customHeight="1" x14ac:dyDescent="0.35">
      <c r="C543" s="157"/>
      <c r="D543" s="157"/>
      <c r="E543" s="157"/>
      <c r="F543" s="158"/>
      <c r="G543" s="158"/>
      <c r="H543" s="158"/>
      <c r="I543" s="158"/>
      <c r="J543" s="158"/>
      <c r="K543" s="158"/>
      <c r="L543" s="158"/>
      <c r="M543" s="158"/>
      <c r="N543" s="158"/>
      <c r="O543" s="158"/>
      <c r="P543" s="158"/>
      <c r="Q543" s="158"/>
      <c r="R543" s="158"/>
    </row>
    <row r="544" spans="3:18" ht="15.75" customHeight="1" x14ac:dyDescent="0.35">
      <c r="C544" s="157"/>
      <c r="D544" s="157"/>
      <c r="E544" s="157"/>
      <c r="F544" s="158"/>
      <c r="G544" s="158"/>
      <c r="H544" s="158"/>
      <c r="I544" s="158"/>
      <c r="J544" s="158"/>
      <c r="K544" s="158"/>
      <c r="L544" s="158"/>
      <c r="M544" s="158"/>
      <c r="N544" s="158"/>
      <c r="O544" s="158"/>
      <c r="P544" s="158"/>
      <c r="Q544" s="158"/>
      <c r="R544" s="158"/>
    </row>
    <row r="545" spans="3:18" ht="15.75" customHeight="1" x14ac:dyDescent="0.35">
      <c r="C545" s="157"/>
      <c r="D545" s="157"/>
      <c r="E545" s="157"/>
      <c r="F545" s="158"/>
      <c r="G545" s="158"/>
      <c r="H545" s="158"/>
      <c r="I545" s="158"/>
      <c r="J545" s="158"/>
      <c r="K545" s="158"/>
      <c r="L545" s="158"/>
      <c r="M545" s="158"/>
      <c r="N545" s="158"/>
      <c r="O545" s="158"/>
      <c r="P545" s="158"/>
      <c r="Q545" s="158"/>
      <c r="R545" s="158"/>
    </row>
    <row r="546" spans="3:18" ht="15.75" customHeight="1" x14ac:dyDescent="0.35">
      <c r="C546" s="157"/>
      <c r="D546" s="157"/>
      <c r="E546" s="157"/>
      <c r="F546" s="158"/>
      <c r="G546" s="158"/>
      <c r="H546" s="158"/>
      <c r="I546" s="158"/>
      <c r="J546" s="158"/>
      <c r="K546" s="158"/>
      <c r="L546" s="158"/>
      <c r="M546" s="158"/>
      <c r="N546" s="158"/>
      <c r="O546" s="158"/>
      <c r="P546" s="158"/>
      <c r="Q546" s="158"/>
      <c r="R546" s="158"/>
    </row>
    <row r="547" spans="3:18" ht="15.75" customHeight="1" x14ac:dyDescent="0.35">
      <c r="C547" s="157"/>
      <c r="D547" s="157"/>
      <c r="E547" s="157"/>
      <c r="F547" s="158"/>
      <c r="G547" s="158"/>
      <c r="H547" s="158"/>
      <c r="I547" s="158"/>
      <c r="J547" s="158"/>
      <c r="K547" s="158"/>
      <c r="L547" s="158"/>
      <c r="M547" s="158"/>
      <c r="N547" s="158"/>
      <c r="O547" s="158"/>
      <c r="P547" s="158"/>
      <c r="Q547" s="158"/>
      <c r="R547" s="158"/>
    </row>
    <row r="548" spans="3:18" ht="15.75" customHeight="1" x14ac:dyDescent="0.35">
      <c r="C548" s="157"/>
      <c r="D548" s="157"/>
      <c r="E548" s="157"/>
      <c r="F548" s="158"/>
      <c r="G548" s="158"/>
      <c r="H548" s="158"/>
      <c r="I548" s="158"/>
      <c r="J548" s="158"/>
      <c r="K548" s="158"/>
      <c r="L548" s="158"/>
      <c r="M548" s="158"/>
      <c r="N548" s="158"/>
      <c r="O548" s="158"/>
      <c r="P548" s="158"/>
      <c r="Q548" s="158"/>
      <c r="R548" s="158"/>
    </row>
    <row r="549" spans="3:18" ht="15.75" customHeight="1" x14ac:dyDescent="0.35">
      <c r="C549" s="157"/>
      <c r="D549" s="157"/>
      <c r="E549" s="157"/>
      <c r="F549" s="158"/>
      <c r="G549" s="158"/>
      <c r="H549" s="158"/>
      <c r="I549" s="158"/>
      <c r="J549" s="158"/>
      <c r="K549" s="158"/>
      <c r="L549" s="158"/>
      <c r="M549" s="158"/>
      <c r="N549" s="158"/>
      <c r="O549" s="158"/>
      <c r="P549" s="158"/>
      <c r="Q549" s="158"/>
      <c r="R549" s="158"/>
    </row>
    <row r="550" spans="3:18" ht="15.75" customHeight="1" x14ac:dyDescent="0.35">
      <c r="C550" s="157"/>
      <c r="D550" s="157"/>
      <c r="E550" s="157"/>
      <c r="F550" s="158"/>
      <c r="G550" s="158"/>
      <c r="H550" s="158"/>
      <c r="I550" s="158"/>
      <c r="J550" s="158"/>
      <c r="K550" s="158"/>
      <c r="L550" s="158"/>
      <c r="M550" s="158"/>
      <c r="N550" s="158"/>
      <c r="O550" s="158"/>
      <c r="P550" s="158"/>
      <c r="Q550" s="158"/>
      <c r="R550" s="158"/>
    </row>
    <row r="551" spans="3:18" ht="15.75" customHeight="1" x14ac:dyDescent="0.35">
      <c r="C551" s="157"/>
      <c r="D551" s="157"/>
      <c r="E551" s="157"/>
      <c r="F551" s="158"/>
      <c r="G551" s="158"/>
      <c r="H551" s="158"/>
      <c r="I551" s="158"/>
      <c r="J551" s="158"/>
      <c r="K551" s="158"/>
      <c r="L551" s="158"/>
      <c r="M551" s="158"/>
      <c r="N551" s="158"/>
      <c r="O551" s="158"/>
      <c r="P551" s="158"/>
      <c r="Q551" s="158"/>
      <c r="R551" s="158"/>
    </row>
    <row r="552" spans="3:18" ht="15.75" customHeight="1" x14ac:dyDescent="0.35">
      <c r="C552" s="157"/>
      <c r="D552" s="157"/>
      <c r="E552" s="157"/>
      <c r="F552" s="158"/>
      <c r="G552" s="158"/>
      <c r="H552" s="158"/>
      <c r="I552" s="158"/>
      <c r="J552" s="158"/>
      <c r="K552" s="158"/>
      <c r="L552" s="158"/>
      <c r="M552" s="158"/>
      <c r="N552" s="158"/>
      <c r="O552" s="158"/>
      <c r="P552" s="158"/>
      <c r="Q552" s="158"/>
      <c r="R552" s="158"/>
    </row>
    <row r="553" spans="3:18" ht="15.75" customHeight="1" x14ac:dyDescent="0.35">
      <c r="C553" s="157"/>
      <c r="D553" s="157"/>
      <c r="E553" s="157"/>
      <c r="F553" s="158"/>
      <c r="G553" s="158"/>
      <c r="H553" s="158"/>
      <c r="I553" s="158"/>
      <c r="J553" s="158"/>
      <c r="K553" s="158"/>
      <c r="L553" s="158"/>
      <c r="M553" s="158"/>
      <c r="N553" s="158"/>
      <c r="O553" s="158"/>
      <c r="P553" s="158"/>
      <c r="Q553" s="158"/>
      <c r="R553" s="158"/>
    </row>
    <row r="554" spans="3:18" ht="15.75" customHeight="1" x14ac:dyDescent="0.35">
      <c r="C554" s="157"/>
      <c r="D554" s="157"/>
      <c r="E554" s="157"/>
      <c r="F554" s="158"/>
      <c r="G554" s="158"/>
      <c r="H554" s="158"/>
      <c r="I554" s="158"/>
      <c r="J554" s="158"/>
      <c r="K554" s="158"/>
      <c r="L554" s="158"/>
      <c r="M554" s="158"/>
      <c r="N554" s="158"/>
      <c r="O554" s="158"/>
      <c r="P554" s="158"/>
      <c r="Q554" s="158"/>
      <c r="R554" s="158"/>
    </row>
    <row r="555" spans="3:18" ht="15.75" customHeight="1" x14ac:dyDescent="0.35">
      <c r="C555" s="157"/>
      <c r="D555" s="157"/>
      <c r="E555" s="157"/>
      <c r="F555" s="158"/>
      <c r="G555" s="158"/>
      <c r="H555" s="158"/>
      <c r="I555" s="158"/>
      <c r="J555" s="158"/>
      <c r="K555" s="158"/>
      <c r="L555" s="158"/>
      <c r="M555" s="158"/>
      <c r="N555" s="158"/>
      <c r="O555" s="158"/>
      <c r="P555" s="158"/>
      <c r="Q555" s="158"/>
      <c r="R555" s="158"/>
    </row>
    <row r="556" spans="3:18" ht="15.75" customHeight="1" x14ac:dyDescent="0.35">
      <c r="C556" s="157"/>
      <c r="D556" s="157"/>
      <c r="E556" s="157"/>
      <c r="F556" s="158"/>
      <c r="G556" s="158"/>
      <c r="H556" s="158"/>
      <c r="I556" s="158"/>
      <c r="J556" s="158"/>
      <c r="K556" s="158"/>
      <c r="L556" s="158"/>
      <c r="M556" s="158"/>
      <c r="N556" s="158"/>
      <c r="O556" s="158"/>
      <c r="P556" s="158"/>
      <c r="Q556" s="158"/>
      <c r="R556" s="158"/>
    </row>
    <row r="557" spans="3:18" ht="15.75" customHeight="1" x14ac:dyDescent="0.35">
      <c r="C557" s="157"/>
      <c r="D557" s="157"/>
      <c r="E557" s="157"/>
      <c r="F557" s="158"/>
      <c r="G557" s="158"/>
      <c r="H557" s="158"/>
      <c r="I557" s="158"/>
      <c r="J557" s="158"/>
      <c r="K557" s="158"/>
      <c r="L557" s="158"/>
      <c r="M557" s="158"/>
      <c r="N557" s="158"/>
      <c r="O557" s="158"/>
      <c r="P557" s="158"/>
      <c r="Q557" s="158"/>
      <c r="R557" s="158"/>
    </row>
    <row r="558" spans="3:18" ht="15.75" customHeight="1" x14ac:dyDescent="0.35">
      <c r="C558" s="157"/>
      <c r="D558" s="157"/>
      <c r="E558" s="157"/>
      <c r="F558" s="158"/>
      <c r="G558" s="158"/>
      <c r="H558" s="158"/>
      <c r="I558" s="158"/>
      <c r="J558" s="158"/>
      <c r="K558" s="158"/>
      <c r="L558" s="158"/>
      <c r="M558" s="158"/>
      <c r="N558" s="158"/>
      <c r="O558" s="158"/>
      <c r="P558" s="158"/>
      <c r="Q558" s="158"/>
      <c r="R558" s="158"/>
    </row>
    <row r="559" spans="3:18" ht="15.75" customHeight="1" x14ac:dyDescent="0.35">
      <c r="C559" s="157"/>
      <c r="D559" s="157"/>
      <c r="E559" s="157"/>
      <c r="F559" s="158"/>
      <c r="G559" s="158"/>
      <c r="H559" s="158"/>
      <c r="I559" s="158"/>
      <c r="J559" s="158"/>
      <c r="K559" s="158"/>
      <c r="L559" s="158"/>
      <c r="M559" s="158"/>
      <c r="N559" s="158"/>
      <c r="O559" s="158"/>
      <c r="P559" s="158"/>
      <c r="Q559" s="158"/>
      <c r="R559" s="158"/>
    </row>
    <row r="560" spans="3:18" ht="15.75" customHeight="1" x14ac:dyDescent="0.35">
      <c r="C560" s="157"/>
      <c r="D560" s="157"/>
      <c r="E560" s="157"/>
      <c r="F560" s="158"/>
      <c r="G560" s="158"/>
      <c r="H560" s="158"/>
      <c r="I560" s="158"/>
      <c r="J560" s="158"/>
      <c r="K560" s="158"/>
      <c r="L560" s="158"/>
      <c r="M560" s="158"/>
      <c r="N560" s="158"/>
      <c r="O560" s="158"/>
      <c r="P560" s="158"/>
      <c r="Q560" s="158"/>
      <c r="R560" s="158"/>
    </row>
    <row r="561" spans="3:18" ht="15.75" customHeight="1" x14ac:dyDescent="0.35">
      <c r="C561" s="157"/>
      <c r="D561" s="157"/>
      <c r="E561" s="157"/>
      <c r="F561" s="158"/>
      <c r="G561" s="158"/>
      <c r="H561" s="158"/>
      <c r="I561" s="158"/>
      <c r="J561" s="158"/>
      <c r="K561" s="158"/>
      <c r="L561" s="158"/>
      <c r="M561" s="158"/>
      <c r="N561" s="158"/>
      <c r="O561" s="158"/>
      <c r="P561" s="158"/>
      <c r="Q561" s="158"/>
      <c r="R561" s="158"/>
    </row>
    <row r="562" spans="3:18" ht="15.75" customHeight="1" x14ac:dyDescent="0.35">
      <c r="C562" s="157"/>
      <c r="D562" s="157"/>
      <c r="E562" s="157"/>
      <c r="F562" s="158"/>
      <c r="G562" s="158"/>
      <c r="H562" s="158"/>
      <c r="I562" s="158"/>
      <c r="J562" s="158"/>
      <c r="K562" s="158"/>
      <c r="L562" s="158"/>
      <c r="M562" s="158"/>
      <c r="N562" s="158"/>
      <c r="O562" s="158"/>
      <c r="P562" s="158"/>
      <c r="Q562" s="158"/>
      <c r="R562" s="158"/>
    </row>
    <row r="563" spans="3:18" ht="15.75" customHeight="1" x14ac:dyDescent="0.35">
      <c r="C563" s="157"/>
      <c r="D563" s="157"/>
      <c r="E563" s="157"/>
      <c r="F563" s="158"/>
      <c r="G563" s="158"/>
      <c r="H563" s="158"/>
      <c r="I563" s="158"/>
      <c r="J563" s="158"/>
      <c r="K563" s="158"/>
      <c r="L563" s="158"/>
      <c r="M563" s="158"/>
      <c r="N563" s="158"/>
      <c r="O563" s="158"/>
      <c r="P563" s="158"/>
      <c r="Q563" s="158"/>
      <c r="R563" s="158"/>
    </row>
    <row r="564" spans="3:18" ht="15.75" customHeight="1" x14ac:dyDescent="0.35">
      <c r="C564" s="157"/>
      <c r="D564" s="157"/>
      <c r="E564" s="157"/>
      <c r="F564" s="158"/>
      <c r="G564" s="158"/>
      <c r="H564" s="158"/>
      <c r="I564" s="158"/>
      <c r="J564" s="158"/>
      <c r="K564" s="158"/>
      <c r="L564" s="158"/>
      <c r="M564" s="158"/>
      <c r="N564" s="158"/>
      <c r="O564" s="158"/>
      <c r="P564" s="158"/>
      <c r="Q564" s="158"/>
      <c r="R564" s="158"/>
    </row>
    <row r="565" spans="3:18" ht="15.75" customHeight="1" x14ac:dyDescent="0.35">
      <c r="C565" s="157"/>
      <c r="D565" s="157"/>
      <c r="E565" s="157"/>
      <c r="F565" s="158"/>
      <c r="G565" s="158"/>
      <c r="H565" s="158"/>
      <c r="I565" s="158"/>
      <c r="J565" s="158"/>
      <c r="K565" s="158"/>
      <c r="L565" s="158"/>
      <c r="M565" s="158"/>
      <c r="N565" s="158"/>
      <c r="O565" s="158"/>
      <c r="P565" s="158"/>
      <c r="Q565" s="158"/>
      <c r="R565" s="158"/>
    </row>
    <row r="566" spans="3:18" ht="15.75" customHeight="1" x14ac:dyDescent="0.35">
      <c r="C566" s="157"/>
      <c r="D566" s="157"/>
      <c r="E566" s="157"/>
      <c r="F566" s="158"/>
      <c r="G566" s="158"/>
      <c r="H566" s="158"/>
      <c r="I566" s="158"/>
      <c r="J566" s="158"/>
      <c r="K566" s="158"/>
      <c r="L566" s="158"/>
      <c r="M566" s="158"/>
      <c r="N566" s="158"/>
      <c r="O566" s="158"/>
      <c r="P566" s="158"/>
      <c r="Q566" s="158"/>
      <c r="R566" s="158"/>
    </row>
    <row r="567" spans="3:18" ht="15.75" customHeight="1" x14ac:dyDescent="0.35">
      <c r="C567" s="157"/>
      <c r="D567" s="157"/>
      <c r="E567" s="157"/>
      <c r="F567" s="158"/>
      <c r="G567" s="158"/>
      <c r="H567" s="158"/>
      <c r="I567" s="158"/>
      <c r="J567" s="158"/>
      <c r="K567" s="158"/>
      <c r="L567" s="158"/>
      <c r="M567" s="158"/>
      <c r="N567" s="158"/>
      <c r="O567" s="158"/>
      <c r="P567" s="158"/>
      <c r="Q567" s="158"/>
      <c r="R567" s="158"/>
    </row>
    <row r="568" spans="3:18" ht="15.75" customHeight="1" x14ac:dyDescent="0.35">
      <c r="C568" s="157"/>
      <c r="D568" s="157"/>
      <c r="E568" s="157"/>
      <c r="F568" s="158"/>
      <c r="G568" s="158"/>
      <c r="H568" s="158"/>
      <c r="I568" s="158"/>
      <c r="J568" s="158"/>
      <c r="K568" s="158"/>
      <c r="L568" s="158"/>
      <c r="M568" s="158"/>
      <c r="N568" s="158"/>
      <c r="O568" s="158"/>
      <c r="P568" s="158"/>
      <c r="Q568" s="158"/>
      <c r="R568" s="158"/>
    </row>
    <row r="569" spans="3:18" ht="15.75" customHeight="1" x14ac:dyDescent="0.35">
      <c r="C569" s="157"/>
      <c r="D569" s="157"/>
      <c r="E569" s="157"/>
      <c r="F569" s="158"/>
      <c r="G569" s="158"/>
      <c r="H569" s="158"/>
      <c r="I569" s="158"/>
      <c r="J569" s="158"/>
      <c r="K569" s="158"/>
      <c r="L569" s="158"/>
      <c r="M569" s="158"/>
      <c r="N569" s="158"/>
      <c r="O569" s="158"/>
      <c r="P569" s="158"/>
      <c r="Q569" s="158"/>
      <c r="R569" s="158"/>
    </row>
    <row r="570" spans="3:18" ht="15.75" customHeight="1" x14ac:dyDescent="0.35">
      <c r="C570" s="157"/>
      <c r="D570" s="157"/>
      <c r="E570" s="157"/>
      <c r="F570" s="158"/>
      <c r="G570" s="158"/>
      <c r="H570" s="158"/>
      <c r="I570" s="158"/>
      <c r="J570" s="158"/>
      <c r="K570" s="158"/>
      <c r="L570" s="158"/>
      <c r="M570" s="158"/>
      <c r="N570" s="158"/>
      <c r="O570" s="158"/>
      <c r="P570" s="158"/>
      <c r="Q570" s="158"/>
      <c r="R570" s="158"/>
    </row>
    <row r="571" spans="3:18" ht="15.75" customHeight="1" x14ac:dyDescent="0.35">
      <c r="C571" s="157"/>
      <c r="D571" s="157"/>
      <c r="E571" s="157"/>
      <c r="F571" s="158"/>
      <c r="G571" s="158"/>
      <c r="H571" s="158"/>
      <c r="I571" s="158"/>
      <c r="J571" s="158"/>
      <c r="K571" s="158"/>
      <c r="L571" s="158"/>
      <c r="M571" s="158"/>
      <c r="N571" s="158"/>
      <c r="O571" s="158"/>
      <c r="P571" s="158"/>
      <c r="Q571" s="158"/>
      <c r="R571" s="158"/>
    </row>
    <row r="572" spans="3:18" ht="15.75" customHeight="1" x14ac:dyDescent="0.35">
      <c r="C572" s="157"/>
      <c r="D572" s="157"/>
      <c r="E572" s="157"/>
      <c r="F572" s="158"/>
      <c r="G572" s="158"/>
      <c r="H572" s="158"/>
      <c r="I572" s="158"/>
      <c r="J572" s="158"/>
      <c r="K572" s="158"/>
      <c r="L572" s="158"/>
      <c r="M572" s="158"/>
      <c r="N572" s="158"/>
      <c r="O572" s="158"/>
      <c r="P572" s="158"/>
      <c r="Q572" s="158"/>
      <c r="R572" s="158"/>
    </row>
    <row r="573" spans="3:18" ht="15.75" customHeight="1" x14ac:dyDescent="0.35">
      <c r="C573" s="157"/>
      <c r="D573" s="157"/>
      <c r="E573" s="157"/>
      <c r="F573" s="158"/>
      <c r="G573" s="158"/>
      <c r="H573" s="158"/>
      <c r="I573" s="158"/>
      <c r="J573" s="158"/>
      <c r="K573" s="158"/>
      <c r="L573" s="158"/>
      <c r="M573" s="158"/>
      <c r="N573" s="158"/>
      <c r="O573" s="158"/>
      <c r="P573" s="158"/>
      <c r="Q573" s="158"/>
      <c r="R573" s="158"/>
    </row>
    <row r="574" spans="3:18" ht="15.75" customHeight="1" x14ac:dyDescent="0.35">
      <c r="C574" s="157"/>
      <c r="D574" s="157"/>
      <c r="E574" s="157"/>
      <c r="F574" s="158"/>
      <c r="G574" s="158"/>
      <c r="H574" s="158"/>
      <c r="I574" s="158"/>
      <c r="J574" s="158"/>
      <c r="K574" s="158"/>
      <c r="L574" s="158"/>
      <c r="M574" s="158"/>
      <c r="N574" s="158"/>
      <c r="O574" s="158"/>
      <c r="P574" s="158"/>
      <c r="Q574" s="158"/>
      <c r="R574" s="158"/>
    </row>
    <row r="575" spans="3:18" ht="15.75" customHeight="1" x14ac:dyDescent="0.35">
      <c r="C575" s="157"/>
      <c r="D575" s="157"/>
      <c r="E575" s="157"/>
      <c r="F575" s="158"/>
      <c r="G575" s="158"/>
      <c r="H575" s="158"/>
      <c r="I575" s="158"/>
      <c r="J575" s="158"/>
      <c r="K575" s="158"/>
      <c r="L575" s="158"/>
      <c r="M575" s="158"/>
      <c r="N575" s="158"/>
      <c r="O575" s="158"/>
      <c r="P575" s="158"/>
      <c r="Q575" s="158"/>
      <c r="R575" s="158"/>
    </row>
    <row r="576" spans="3:18" ht="15.75" customHeight="1" x14ac:dyDescent="0.35">
      <c r="C576" s="157"/>
      <c r="D576" s="157"/>
      <c r="E576" s="157"/>
      <c r="F576" s="158"/>
      <c r="G576" s="158"/>
      <c r="H576" s="158"/>
      <c r="I576" s="158"/>
      <c r="J576" s="158"/>
      <c r="K576" s="158"/>
      <c r="L576" s="158"/>
      <c r="M576" s="158"/>
      <c r="N576" s="158"/>
      <c r="O576" s="158"/>
      <c r="P576" s="158"/>
      <c r="Q576" s="158"/>
      <c r="R576" s="158"/>
    </row>
    <row r="577" spans="3:18" ht="15.75" customHeight="1" x14ac:dyDescent="0.35">
      <c r="C577" s="157"/>
      <c r="D577" s="157"/>
      <c r="E577" s="157"/>
      <c r="F577" s="158"/>
      <c r="G577" s="158"/>
      <c r="H577" s="158"/>
      <c r="I577" s="158"/>
      <c r="J577" s="158"/>
      <c r="K577" s="158"/>
      <c r="L577" s="158"/>
      <c r="M577" s="158"/>
      <c r="N577" s="158"/>
      <c r="O577" s="158"/>
      <c r="P577" s="158"/>
      <c r="Q577" s="158"/>
      <c r="R577" s="158"/>
    </row>
    <row r="578" spans="3:18" ht="15.75" customHeight="1" x14ac:dyDescent="0.35">
      <c r="C578" s="157"/>
      <c r="D578" s="157"/>
      <c r="E578" s="157"/>
      <c r="F578" s="158"/>
      <c r="G578" s="158"/>
      <c r="H578" s="158"/>
      <c r="I578" s="158"/>
      <c r="J578" s="158"/>
      <c r="K578" s="158"/>
      <c r="L578" s="158"/>
      <c r="M578" s="158"/>
      <c r="N578" s="158"/>
      <c r="O578" s="158"/>
      <c r="P578" s="158"/>
      <c r="Q578" s="158"/>
      <c r="R578" s="158"/>
    </row>
    <row r="579" spans="3:18" ht="15.75" customHeight="1" x14ac:dyDescent="0.35">
      <c r="C579" s="157"/>
      <c r="D579" s="157"/>
      <c r="E579" s="157"/>
      <c r="F579" s="158"/>
      <c r="G579" s="158"/>
      <c r="H579" s="158"/>
      <c r="I579" s="158"/>
      <c r="J579" s="158"/>
      <c r="K579" s="158"/>
      <c r="L579" s="158"/>
      <c r="M579" s="158"/>
      <c r="N579" s="158"/>
      <c r="O579" s="158"/>
      <c r="P579" s="158"/>
      <c r="Q579" s="158"/>
      <c r="R579" s="158"/>
    </row>
    <row r="580" spans="3:18" ht="15.75" customHeight="1" x14ac:dyDescent="0.35">
      <c r="C580" s="157"/>
      <c r="D580" s="157"/>
      <c r="E580" s="157"/>
      <c r="F580" s="158"/>
      <c r="G580" s="158"/>
      <c r="H580" s="158"/>
      <c r="I580" s="158"/>
      <c r="J580" s="158"/>
      <c r="K580" s="158"/>
      <c r="L580" s="158"/>
      <c r="M580" s="158"/>
      <c r="N580" s="158"/>
      <c r="O580" s="158"/>
      <c r="P580" s="158"/>
      <c r="Q580" s="158"/>
      <c r="R580" s="158"/>
    </row>
    <row r="581" spans="3:18" ht="15.75" customHeight="1" x14ac:dyDescent="0.35">
      <c r="C581" s="157"/>
      <c r="D581" s="157"/>
      <c r="E581" s="157"/>
      <c r="F581" s="158"/>
      <c r="G581" s="158"/>
      <c r="H581" s="158"/>
      <c r="I581" s="158"/>
      <c r="J581" s="158"/>
      <c r="K581" s="158"/>
      <c r="L581" s="158"/>
      <c r="M581" s="158"/>
      <c r="N581" s="158"/>
      <c r="O581" s="158"/>
      <c r="P581" s="158"/>
      <c r="Q581" s="158"/>
      <c r="R581" s="158"/>
    </row>
    <row r="582" spans="3:18" ht="15.75" customHeight="1" x14ac:dyDescent="0.35">
      <c r="C582" s="157"/>
      <c r="D582" s="157"/>
      <c r="E582" s="157"/>
      <c r="F582" s="158"/>
      <c r="G582" s="158"/>
      <c r="H582" s="158"/>
      <c r="I582" s="158"/>
      <c r="J582" s="158"/>
      <c r="K582" s="158"/>
      <c r="L582" s="158"/>
      <c r="M582" s="158"/>
      <c r="N582" s="158"/>
      <c r="O582" s="158"/>
      <c r="P582" s="158"/>
      <c r="Q582" s="158"/>
      <c r="R582" s="158"/>
    </row>
    <row r="583" spans="3:18" ht="15.75" customHeight="1" x14ac:dyDescent="0.35">
      <c r="C583" s="157"/>
      <c r="D583" s="157"/>
      <c r="E583" s="157"/>
      <c r="F583" s="158"/>
      <c r="G583" s="158"/>
      <c r="H583" s="158"/>
      <c r="I583" s="158"/>
      <c r="J583" s="158"/>
      <c r="K583" s="158"/>
      <c r="L583" s="158"/>
      <c r="M583" s="158"/>
      <c r="N583" s="158"/>
      <c r="O583" s="158"/>
      <c r="P583" s="158"/>
      <c r="Q583" s="158"/>
      <c r="R583" s="158"/>
    </row>
    <row r="584" spans="3:18" ht="15.75" customHeight="1" x14ac:dyDescent="0.35">
      <c r="C584" s="157"/>
      <c r="D584" s="157"/>
      <c r="E584" s="157"/>
      <c r="F584" s="158"/>
      <c r="G584" s="158"/>
      <c r="H584" s="158"/>
      <c r="I584" s="158"/>
      <c r="J584" s="158"/>
      <c r="K584" s="158"/>
      <c r="L584" s="158"/>
      <c r="M584" s="158"/>
      <c r="N584" s="158"/>
      <c r="O584" s="158"/>
      <c r="P584" s="158"/>
      <c r="Q584" s="158"/>
      <c r="R584" s="158"/>
    </row>
    <row r="585" spans="3:18" ht="15.75" customHeight="1" x14ac:dyDescent="0.35">
      <c r="C585" s="157"/>
      <c r="D585" s="157"/>
      <c r="E585" s="157"/>
      <c r="F585" s="158"/>
      <c r="G585" s="158"/>
      <c r="H585" s="158"/>
      <c r="I585" s="158"/>
      <c r="J585" s="158"/>
      <c r="K585" s="158"/>
      <c r="L585" s="158"/>
      <c r="M585" s="158"/>
      <c r="N585" s="158"/>
      <c r="O585" s="158"/>
      <c r="P585" s="158"/>
      <c r="Q585" s="158"/>
      <c r="R585" s="158"/>
    </row>
    <row r="586" spans="3:18" ht="15.75" customHeight="1" x14ac:dyDescent="0.35">
      <c r="C586" s="157"/>
      <c r="D586" s="157"/>
      <c r="E586" s="157"/>
      <c r="F586" s="158"/>
      <c r="G586" s="158"/>
      <c r="H586" s="158"/>
      <c r="I586" s="158"/>
      <c r="J586" s="158"/>
      <c r="K586" s="158"/>
      <c r="L586" s="158"/>
      <c r="M586" s="158"/>
      <c r="N586" s="158"/>
      <c r="O586" s="158"/>
      <c r="P586" s="158"/>
      <c r="Q586" s="158"/>
      <c r="R586" s="158"/>
    </row>
    <row r="587" spans="3:18" ht="15.75" customHeight="1" x14ac:dyDescent="0.35">
      <c r="C587" s="157"/>
      <c r="D587" s="157"/>
      <c r="E587" s="157"/>
      <c r="F587" s="158"/>
      <c r="G587" s="158"/>
      <c r="H587" s="158"/>
      <c r="I587" s="158"/>
      <c r="J587" s="158"/>
      <c r="K587" s="158"/>
      <c r="L587" s="158"/>
      <c r="M587" s="158"/>
      <c r="N587" s="158"/>
      <c r="O587" s="158"/>
      <c r="P587" s="158"/>
      <c r="Q587" s="158"/>
      <c r="R587" s="158"/>
    </row>
    <row r="588" spans="3:18" ht="15.75" customHeight="1" x14ac:dyDescent="0.35">
      <c r="C588" s="157"/>
      <c r="D588" s="157"/>
      <c r="E588" s="157"/>
      <c r="F588" s="158"/>
      <c r="G588" s="158"/>
      <c r="H588" s="158"/>
      <c r="I588" s="158"/>
      <c r="J588" s="158"/>
      <c r="K588" s="158"/>
      <c r="L588" s="158"/>
      <c r="M588" s="158"/>
      <c r="N588" s="158"/>
      <c r="O588" s="158"/>
      <c r="P588" s="158"/>
      <c r="Q588" s="158"/>
      <c r="R588" s="158"/>
    </row>
    <row r="589" spans="3:18" ht="15.75" customHeight="1" x14ac:dyDescent="0.35">
      <c r="C589" s="157"/>
      <c r="D589" s="157"/>
      <c r="E589" s="157"/>
      <c r="F589" s="158"/>
      <c r="G589" s="158"/>
      <c r="H589" s="158"/>
      <c r="I589" s="158"/>
      <c r="J589" s="158"/>
      <c r="K589" s="158"/>
      <c r="L589" s="158"/>
      <c r="M589" s="158"/>
      <c r="N589" s="158"/>
      <c r="O589" s="158"/>
      <c r="P589" s="158"/>
      <c r="Q589" s="158"/>
      <c r="R589" s="158"/>
    </row>
    <row r="590" spans="3:18" ht="15.75" customHeight="1" x14ac:dyDescent="0.35">
      <c r="C590" s="157"/>
      <c r="D590" s="157"/>
      <c r="E590" s="157"/>
      <c r="F590" s="158"/>
      <c r="G590" s="158"/>
      <c r="H590" s="158"/>
      <c r="I590" s="158"/>
      <c r="J590" s="158"/>
      <c r="K590" s="158"/>
      <c r="L590" s="158"/>
      <c r="M590" s="158"/>
      <c r="N590" s="158"/>
      <c r="O590" s="158"/>
      <c r="P590" s="158"/>
      <c r="Q590" s="158"/>
      <c r="R590" s="158"/>
    </row>
    <row r="591" spans="3:18" ht="15.75" customHeight="1" x14ac:dyDescent="0.35">
      <c r="C591" s="157"/>
      <c r="D591" s="157"/>
      <c r="E591" s="157"/>
      <c r="F591" s="158"/>
      <c r="G591" s="158"/>
      <c r="H591" s="158"/>
      <c r="I591" s="158"/>
      <c r="J591" s="158"/>
      <c r="K591" s="158"/>
      <c r="L591" s="158"/>
      <c r="M591" s="158"/>
      <c r="N591" s="158"/>
      <c r="O591" s="158"/>
      <c r="P591" s="158"/>
      <c r="Q591" s="158"/>
      <c r="R591" s="158"/>
    </row>
    <row r="592" spans="3:18" ht="15.75" customHeight="1" x14ac:dyDescent="0.35">
      <c r="C592" s="157"/>
      <c r="D592" s="157"/>
      <c r="E592" s="157"/>
      <c r="F592" s="158"/>
      <c r="G592" s="158"/>
      <c r="H592" s="158"/>
      <c r="I592" s="158"/>
      <c r="J592" s="158"/>
      <c r="K592" s="158"/>
      <c r="L592" s="158"/>
      <c r="M592" s="158"/>
      <c r="N592" s="158"/>
      <c r="O592" s="158"/>
      <c r="P592" s="158"/>
      <c r="Q592" s="158"/>
      <c r="R592" s="158"/>
    </row>
    <row r="593" spans="3:18" ht="15.75" customHeight="1" x14ac:dyDescent="0.35">
      <c r="C593" s="157"/>
      <c r="D593" s="157"/>
      <c r="E593" s="157"/>
      <c r="F593" s="158"/>
      <c r="G593" s="158"/>
      <c r="H593" s="158"/>
      <c r="I593" s="158"/>
      <c r="J593" s="158"/>
      <c r="K593" s="158"/>
      <c r="L593" s="158"/>
      <c r="M593" s="158"/>
      <c r="N593" s="158"/>
      <c r="O593" s="158"/>
      <c r="P593" s="158"/>
      <c r="Q593" s="158"/>
      <c r="R593" s="158"/>
    </row>
    <row r="594" spans="3:18" ht="15.75" customHeight="1" x14ac:dyDescent="0.35">
      <c r="C594" s="157"/>
      <c r="D594" s="157"/>
      <c r="E594" s="157"/>
      <c r="F594" s="158"/>
      <c r="G594" s="158"/>
      <c r="H594" s="158"/>
      <c r="I594" s="158"/>
      <c r="J594" s="158"/>
      <c r="K594" s="158"/>
      <c r="L594" s="158"/>
      <c r="M594" s="158"/>
      <c r="N594" s="158"/>
      <c r="O594" s="158"/>
      <c r="P594" s="158"/>
      <c r="Q594" s="158"/>
      <c r="R594" s="158"/>
    </row>
    <row r="595" spans="3:18" ht="15.75" customHeight="1" x14ac:dyDescent="0.35">
      <c r="C595" s="157"/>
      <c r="D595" s="157"/>
      <c r="E595" s="157"/>
      <c r="F595" s="158"/>
      <c r="G595" s="158"/>
      <c r="H595" s="158"/>
      <c r="I595" s="158"/>
      <c r="J595" s="158"/>
      <c r="K595" s="158"/>
      <c r="L595" s="158"/>
      <c r="M595" s="158"/>
      <c r="N595" s="158"/>
      <c r="O595" s="158"/>
      <c r="P595" s="158"/>
      <c r="Q595" s="158"/>
      <c r="R595" s="158"/>
    </row>
    <row r="596" spans="3:18" ht="15.75" customHeight="1" x14ac:dyDescent="0.35">
      <c r="C596" s="157"/>
      <c r="D596" s="157"/>
      <c r="E596" s="157"/>
      <c r="F596" s="158"/>
      <c r="G596" s="158"/>
      <c r="H596" s="158"/>
      <c r="I596" s="158"/>
      <c r="J596" s="158"/>
      <c r="K596" s="158"/>
      <c r="L596" s="158"/>
      <c r="M596" s="158"/>
      <c r="N596" s="158"/>
      <c r="O596" s="158"/>
      <c r="P596" s="158"/>
      <c r="Q596" s="158"/>
      <c r="R596" s="158"/>
    </row>
    <row r="597" spans="3:18" ht="15.75" customHeight="1" x14ac:dyDescent="0.35">
      <c r="C597" s="157"/>
      <c r="D597" s="157"/>
      <c r="E597" s="157"/>
      <c r="F597" s="158"/>
      <c r="G597" s="158"/>
      <c r="H597" s="158"/>
      <c r="I597" s="158"/>
      <c r="J597" s="158"/>
      <c r="K597" s="158"/>
      <c r="L597" s="158"/>
      <c r="M597" s="158"/>
      <c r="N597" s="158"/>
      <c r="O597" s="158"/>
      <c r="P597" s="158"/>
      <c r="Q597" s="158"/>
      <c r="R597" s="158"/>
    </row>
    <row r="598" spans="3:18" ht="15.75" customHeight="1" x14ac:dyDescent="0.35">
      <c r="C598" s="157"/>
      <c r="D598" s="157"/>
      <c r="E598" s="157"/>
      <c r="F598" s="158"/>
      <c r="G598" s="158"/>
      <c r="H598" s="158"/>
      <c r="I598" s="158"/>
      <c r="J598" s="158"/>
      <c r="K598" s="158"/>
      <c r="L598" s="158"/>
      <c r="M598" s="158"/>
      <c r="N598" s="158"/>
      <c r="O598" s="158"/>
      <c r="P598" s="158"/>
      <c r="Q598" s="158"/>
      <c r="R598" s="158"/>
    </row>
    <row r="599" spans="3:18" ht="15.75" customHeight="1" x14ac:dyDescent="0.35">
      <c r="C599" s="157"/>
      <c r="D599" s="157"/>
      <c r="E599" s="157"/>
      <c r="F599" s="158"/>
      <c r="G599" s="158"/>
      <c r="H599" s="158"/>
      <c r="I599" s="158"/>
      <c r="J599" s="158"/>
      <c r="K599" s="158"/>
      <c r="L599" s="158"/>
      <c r="M599" s="158"/>
      <c r="N599" s="158"/>
      <c r="O599" s="158"/>
      <c r="P599" s="158"/>
      <c r="Q599" s="158"/>
      <c r="R599" s="158"/>
    </row>
    <row r="600" spans="3:18" ht="15.75" customHeight="1" x14ac:dyDescent="0.35">
      <c r="C600" s="157"/>
      <c r="D600" s="157"/>
      <c r="E600" s="157"/>
      <c r="F600" s="158"/>
      <c r="G600" s="158"/>
      <c r="H600" s="158"/>
      <c r="I600" s="158"/>
      <c r="J600" s="158"/>
      <c r="K600" s="158"/>
      <c r="L600" s="158"/>
      <c r="M600" s="158"/>
      <c r="N600" s="158"/>
      <c r="O600" s="158"/>
      <c r="P600" s="158"/>
      <c r="Q600" s="158"/>
      <c r="R600" s="158"/>
    </row>
    <row r="601" spans="3:18" ht="15.75" customHeight="1" x14ac:dyDescent="0.35">
      <c r="C601" s="157"/>
      <c r="D601" s="157"/>
      <c r="E601" s="157"/>
      <c r="F601" s="158"/>
      <c r="G601" s="158"/>
      <c r="H601" s="158"/>
      <c r="I601" s="158"/>
      <c r="J601" s="158"/>
      <c r="K601" s="158"/>
      <c r="L601" s="158"/>
      <c r="M601" s="158"/>
      <c r="N601" s="158"/>
      <c r="O601" s="158"/>
      <c r="P601" s="158"/>
      <c r="Q601" s="158"/>
      <c r="R601" s="158"/>
    </row>
    <row r="602" spans="3:18" ht="15.75" customHeight="1" x14ac:dyDescent="0.35">
      <c r="C602" s="157"/>
      <c r="D602" s="157"/>
      <c r="E602" s="157"/>
      <c r="F602" s="158"/>
      <c r="G602" s="158"/>
      <c r="H602" s="158"/>
      <c r="I602" s="158"/>
      <c r="J602" s="158"/>
      <c r="K602" s="158"/>
      <c r="L602" s="158"/>
      <c r="M602" s="158"/>
      <c r="N602" s="158"/>
      <c r="O602" s="158"/>
      <c r="P602" s="158"/>
      <c r="Q602" s="158"/>
      <c r="R602" s="158"/>
    </row>
    <row r="603" spans="3:18" ht="15.75" customHeight="1" x14ac:dyDescent="0.35">
      <c r="C603" s="157"/>
      <c r="D603" s="157"/>
      <c r="E603" s="157"/>
      <c r="F603" s="158"/>
      <c r="G603" s="158"/>
      <c r="H603" s="158"/>
      <c r="I603" s="158"/>
      <c r="J603" s="158"/>
      <c r="K603" s="158"/>
      <c r="L603" s="158"/>
      <c r="M603" s="158"/>
      <c r="N603" s="158"/>
      <c r="O603" s="158"/>
      <c r="P603" s="158"/>
      <c r="Q603" s="158"/>
      <c r="R603" s="158"/>
    </row>
    <row r="604" spans="3:18" ht="15.75" customHeight="1" x14ac:dyDescent="0.35">
      <c r="C604" s="157"/>
      <c r="D604" s="157"/>
      <c r="E604" s="157"/>
      <c r="F604" s="158"/>
      <c r="G604" s="158"/>
      <c r="H604" s="158"/>
      <c r="I604" s="158"/>
      <c r="J604" s="158"/>
      <c r="K604" s="158"/>
      <c r="L604" s="158"/>
      <c r="M604" s="158"/>
      <c r="N604" s="158"/>
      <c r="O604" s="158"/>
      <c r="P604" s="158"/>
      <c r="Q604" s="158"/>
      <c r="R604" s="158"/>
    </row>
    <row r="605" spans="3:18" ht="15.75" customHeight="1" x14ac:dyDescent="0.35">
      <c r="C605" s="157"/>
      <c r="D605" s="157"/>
      <c r="E605" s="157"/>
      <c r="F605" s="158"/>
      <c r="G605" s="158"/>
      <c r="H605" s="158"/>
      <c r="I605" s="158"/>
      <c r="J605" s="158"/>
      <c r="K605" s="158"/>
      <c r="L605" s="158"/>
      <c r="M605" s="158"/>
      <c r="N605" s="158"/>
      <c r="O605" s="158"/>
      <c r="P605" s="158"/>
      <c r="Q605" s="158"/>
      <c r="R605" s="158"/>
    </row>
    <row r="606" spans="3:18" ht="15.75" customHeight="1" x14ac:dyDescent="0.35">
      <c r="C606" s="157"/>
      <c r="D606" s="157"/>
      <c r="E606" s="157"/>
      <c r="F606" s="158"/>
      <c r="G606" s="158"/>
      <c r="H606" s="158"/>
      <c r="I606" s="158"/>
      <c r="J606" s="158"/>
      <c r="K606" s="158"/>
      <c r="L606" s="158"/>
      <c r="M606" s="158"/>
      <c r="N606" s="158"/>
      <c r="O606" s="158"/>
      <c r="P606" s="158"/>
      <c r="Q606" s="158"/>
      <c r="R606" s="158"/>
    </row>
    <row r="607" spans="3:18" ht="15.75" customHeight="1" x14ac:dyDescent="0.35">
      <c r="C607" s="157"/>
      <c r="D607" s="157"/>
      <c r="E607" s="157"/>
      <c r="F607" s="158"/>
      <c r="G607" s="158"/>
      <c r="H607" s="158"/>
      <c r="I607" s="158"/>
      <c r="J607" s="158"/>
      <c r="K607" s="158"/>
      <c r="L607" s="158"/>
      <c r="M607" s="158"/>
      <c r="N607" s="158"/>
      <c r="O607" s="158"/>
      <c r="P607" s="158"/>
      <c r="Q607" s="158"/>
      <c r="R607" s="158"/>
    </row>
    <row r="608" spans="3:18" ht="15.75" customHeight="1" x14ac:dyDescent="0.35">
      <c r="C608" s="157"/>
      <c r="D608" s="157"/>
      <c r="E608" s="157"/>
      <c r="F608" s="158"/>
      <c r="G608" s="158"/>
      <c r="H608" s="158"/>
      <c r="I608" s="158"/>
      <c r="J608" s="158"/>
      <c r="K608" s="158"/>
      <c r="L608" s="158"/>
      <c r="M608" s="158"/>
      <c r="N608" s="158"/>
      <c r="O608" s="158"/>
      <c r="P608" s="158"/>
      <c r="Q608" s="158"/>
      <c r="R608" s="158"/>
    </row>
    <row r="609" spans="3:18" ht="15.75" customHeight="1" x14ac:dyDescent="0.35">
      <c r="C609" s="157"/>
      <c r="D609" s="157"/>
      <c r="E609" s="157"/>
      <c r="F609" s="158"/>
      <c r="G609" s="158"/>
      <c r="H609" s="158"/>
      <c r="I609" s="158"/>
      <c r="J609" s="158"/>
      <c r="K609" s="158"/>
      <c r="L609" s="158"/>
      <c r="M609" s="158"/>
      <c r="N609" s="158"/>
      <c r="O609" s="158"/>
      <c r="P609" s="158"/>
      <c r="Q609" s="158"/>
      <c r="R609" s="158"/>
    </row>
    <row r="610" spans="3:18" ht="15.75" customHeight="1" x14ac:dyDescent="0.35">
      <c r="C610" s="157"/>
      <c r="D610" s="157"/>
      <c r="E610" s="157"/>
      <c r="F610" s="158"/>
      <c r="G610" s="158"/>
      <c r="H610" s="158"/>
      <c r="I610" s="158"/>
      <c r="J610" s="158"/>
      <c r="K610" s="158"/>
      <c r="L610" s="158"/>
      <c r="M610" s="158"/>
      <c r="N610" s="158"/>
      <c r="O610" s="158"/>
      <c r="P610" s="158"/>
      <c r="Q610" s="158"/>
      <c r="R610" s="158"/>
    </row>
    <row r="611" spans="3:18" ht="15.75" customHeight="1" x14ac:dyDescent="0.35">
      <c r="C611" s="157"/>
      <c r="D611" s="157"/>
      <c r="E611" s="157"/>
      <c r="F611" s="158"/>
      <c r="G611" s="158"/>
      <c r="H611" s="158"/>
      <c r="I611" s="158"/>
      <c r="J611" s="158"/>
      <c r="K611" s="158"/>
      <c r="L611" s="158"/>
      <c r="M611" s="158"/>
      <c r="N611" s="158"/>
      <c r="O611" s="158"/>
      <c r="P611" s="158"/>
      <c r="Q611" s="158"/>
      <c r="R611" s="158"/>
    </row>
    <row r="612" spans="3:18" ht="15.75" customHeight="1" x14ac:dyDescent="0.35">
      <c r="C612" s="157"/>
      <c r="D612" s="157"/>
      <c r="E612" s="157"/>
      <c r="F612" s="158"/>
      <c r="G612" s="158"/>
      <c r="H612" s="158"/>
      <c r="I612" s="158"/>
      <c r="J612" s="158"/>
      <c r="K612" s="158"/>
      <c r="L612" s="158"/>
      <c r="M612" s="158"/>
      <c r="N612" s="158"/>
      <c r="O612" s="158"/>
      <c r="P612" s="158"/>
      <c r="Q612" s="158"/>
      <c r="R612" s="158"/>
    </row>
    <row r="613" spans="3:18" ht="15.75" customHeight="1" x14ac:dyDescent="0.35">
      <c r="C613" s="157"/>
      <c r="D613" s="157"/>
      <c r="E613" s="157"/>
      <c r="F613" s="158"/>
      <c r="G613" s="158"/>
      <c r="H613" s="158"/>
      <c r="I613" s="158"/>
      <c r="J613" s="158"/>
      <c r="K613" s="158"/>
      <c r="L613" s="158"/>
      <c r="M613" s="158"/>
      <c r="N613" s="158"/>
      <c r="O613" s="158"/>
      <c r="P613" s="158"/>
      <c r="Q613" s="158"/>
      <c r="R613" s="158"/>
    </row>
    <row r="614" spans="3:18" ht="15.75" customHeight="1" x14ac:dyDescent="0.35">
      <c r="C614" s="157"/>
      <c r="D614" s="157"/>
      <c r="E614" s="157"/>
      <c r="F614" s="158"/>
      <c r="G614" s="158"/>
      <c r="H614" s="158"/>
      <c r="I614" s="158"/>
      <c r="J614" s="158"/>
      <c r="K614" s="158"/>
      <c r="L614" s="158"/>
      <c r="M614" s="158"/>
      <c r="N614" s="158"/>
      <c r="O614" s="158"/>
      <c r="P614" s="158"/>
      <c r="Q614" s="158"/>
      <c r="R614" s="158"/>
    </row>
    <row r="615" spans="3:18" ht="15.75" customHeight="1" x14ac:dyDescent="0.35">
      <c r="C615" s="157"/>
      <c r="D615" s="157"/>
      <c r="E615" s="157"/>
      <c r="F615" s="158"/>
      <c r="G615" s="158"/>
      <c r="H615" s="158"/>
      <c r="I615" s="158"/>
      <c r="J615" s="158"/>
      <c r="K615" s="158"/>
      <c r="L615" s="158"/>
      <c r="M615" s="158"/>
      <c r="N615" s="158"/>
      <c r="O615" s="158"/>
      <c r="P615" s="158"/>
      <c r="Q615" s="158"/>
      <c r="R615" s="158"/>
    </row>
    <row r="616" spans="3:18" ht="15.75" customHeight="1" x14ac:dyDescent="0.35">
      <c r="C616" s="157"/>
      <c r="D616" s="157"/>
      <c r="E616" s="157"/>
      <c r="F616" s="158"/>
      <c r="G616" s="158"/>
      <c r="H616" s="158"/>
      <c r="I616" s="158"/>
      <c r="J616" s="158"/>
      <c r="K616" s="158"/>
      <c r="L616" s="158"/>
      <c r="M616" s="158"/>
      <c r="N616" s="158"/>
      <c r="O616" s="158"/>
      <c r="P616" s="158"/>
      <c r="Q616" s="158"/>
      <c r="R616" s="158"/>
    </row>
    <row r="617" spans="3:18" ht="15.75" customHeight="1" x14ac:dyDescent="0.35">
      <c r="C617" s="157"/>
      <c r="D617" s="157"/>
      <c r="E617" s="157"/>
      <c r="F617" s="158"/>
      <c r="G617" s="158"/>
      <c r="H617" s="158"/>
      <c r="I617" s="158"/>
      <c r="J617" s="158"/>
      <c r="K617" s="158"/>
      <c r="L617" s="158"/>
      <c r="M617" s="158"/>
      <c r="N617" s="158"/>
      <c r="O617" s="158"/>
      <c r="P617" s="158"/>
      <c r="Q617" s="158"/>
      <c r="R617" s="158"/>
    </row>
    <row r="618" spans="3:18" ht="15.75" customHeight="1" x14ac:dyDescent="0.35">
      <c r="C618" s="157"/>
      <c r="D618" s="157"/>
      <c r="E618" s="157"/>
      <c r="F618" s="158"/>
      <c r="G618" s="158"/>
      <c r="H618" s="158"/>
      <c r="I618" s="158"/>
      <c r="J618" s="158"/>
      <c r="K618" s="158"/>
      <c r="L618" s="158"/>
      <c r="M618" s="158"/>
      <c r="N618" s="158"/>
      <c r="O618" s="158"/>
      <c r="P618" s="158"/>
      <c r="Q618" s="158"/>
      <c r="R618" s="158"/>
    </row>
    <row r="619" spans="3:18" ht="15.75" customHeight="1" x14ac:dyDescent="0.35">
      <c r="C619" s="157"/>
      <c r="D619" s="157"/>
      <c r="E619" s="157"/>
      <c r="F619" s="158"/>
      <c r="G619" s="158"/>
      <c r="H619" s="158"/>
      <c r="I619" s="158"/>
      <c r="J619" s="158"/>
      <c r="K619" s="158"/>
      <c r="L619" s="158"/>
      <c r="M619" s="158"/>
      <c r="N619" s="158"/>
      <c r="O619" s="158"/>
      <c r="P619" s="158"/>
      <c r="Q619" s="158"/>
      <c r="R619" s="158"/>
    </row>
    <row r="620" spans="3:18" ht="15.75" customHeight="1" x14ac:dyDescent="0.35">
      <c r="C620" s="157"/>
      <c r="D620" s="157"/>
      <c r="E620" s="157"/>
      <c r="F620" s="158"/>
      <c r="G620" s="158"/>
      <c r="H620" s="158"/>
      <c r="I620" s="158"/>
      <c r="J620" s="158"/>
      <c r="K620" s="158"/>
      <c r="L620" s="158"/>
      <c r="M620" s="158"/>
      <c r="N620" s="158"/>
      <c r="O620" s="158"/>
      <c r="P620" s="158"/>
      <c r="Q620" s="158"/>
      <c r="R620" s="158"/>
    </row>
    <row r="621" spans="3:18" ht="15.75" customHeight="1" x14ac:dyDescent="0.35">
      <c r="C621" s="157"/>
      <c r="D621" s="157"/>
      <c r="E621" s="157"/>
      <c r="F621" s="158"/>
      <c r="G621" s="158"/>
      <c r="H621" s="158"/>
      <c r="I621" s="158"/>
      <c r="J621" s="158"/>
      <c r="K621" s="158"/>
      <c r="L621" s="158"/>
      <c r="M621" s="158"/>
      <c r="N621" s="158"/>
      <c r="O621" s="158"/>
      <c r="P621" s="158"/>
      <c r="Q621" s="158"/>
      <c r="R621" s="158"/>
    </row>
    <row r="622" spans="3:18" ht="15.75" customHeight="1" x14ac:dyDescent="0.35">
      <c r="C622" s="157"/>
      <c r="D622" s="157"/>
      <c r="E622" s="157"/>
      <c r="F622" s="158"/>
      <c r="G622" s="158"/>
      <c r="H622" s="158"/>
      <c r="I622" s="158"/>
      <c r="J622" s="158"/>
      <c r="K622" s="158"/>
      <c r="L622" s="158"/>
      <c r="M622" s="158"/>
      <c r="N622" s="158"/>
      <c r="O622" s="158"/>
      <c r="P622" s="158"/>
      <c r="Q622" s="158"/>
      <c r="R622" s="158"/>
    </row>
    <row r="623" spans="3:18" ht="15.75" customHeight="1" x14ac:dyDescent="0.35">
      <c r="C623" s="157"/>
      <c r="D623" s="157"/>
      <c r="E623" s="157"/>
      <c r="F623" s="158"/>
      <c r="G623" s="158"/>
      <c r="H623" s="158"/>
      <c r="I623" s="158"/>
      <c r="J623" s="158"/>
      <c r="K623" s="158"/>
      <c r="L623" s="158"/>
      <c r="M623" s="158"/>
      <c r="N623" s="158"/>
      <c r="O623" s="158"/>
      <c r="P623" s="158"/>
      <c r="Q623" s="158"/>
      <c r="R623" s="158"/>
    </row>
    <row r="624" spans="3:18" ht="15.75" customHeight="1" x14ac:dyDescent="0.35">
      <c r="C624" s="157"/>
      <c r="D624" s="157"/>
      <c r="E624" s="157"/>
      <c r="F624" s="158"/>
      <c r="G624" s="158"/>
      <c r="H624" s="158"/>
      <c r="I624" s="158"/>
      <c r="J624" s="158"/>
      <c r="K624" s="158"/>
      <c r="L624" s="158"/>
      <c r="M624" s="158"/>
      <c r="N624" s="158"/>
      <c r="O624" s="158"/>
      <c r="P624" s="158"/>
      <c r="Q624" s="158"/>
      <c r="R624" s="158"/>
    </row>
    <row r="625" spans="3:18" ht="15.75" customHeight="1" x14ac:dyDescent="0.35">
      <c r="C625" s="157"/>
      <c r="D625" s="157"/>
      <c r="E625" s="157"/>
      <c r="F625" s="158"/>
      <c r="G625" s="158"/>
      <c r="H625" s="158"/>
      <c r="I625" s="158"/>
      <c r="J625" s="158"/>
      <c r="K625" s="158"/>
      <c r="L625" s="158"/>
      <c r="M625" s="158"/>
      <c r="N625" s="158"/>
      <c r="O625" s="158"/>
      <c r="P625" s="158"/>
      <c r="Q625" s="158"/>
      <c r="R625" s="158"/>
    </row>
    <row r="626" spans="3:18" ht="15.75" customHeight="1" x14ac:dyDescent="0.35">
      <c r="C626" s="157"/>
      <c r="D626" s="157"/>
      <c r="E626" s="157"/>
      <c r="F626" s="158"/>
      <c r="G626" s="158"/>
      <c r="H626" s="158"/>
      <c r="I626" s="158"/>
      <c r="J626" s="158"/>
      <c r="K626" s="158"/>
      <c r="L626" s="158"/>
      <c r="M626" s="158"/>
      <c r="N626" s="158"/>
      <c r="O626" s="158"/>
      <c r="P626" s="158"/>
      <c r="Q626" s="158"/>
      <c r="R626" s="158"/>
    </row>
    <row r="627" spans="3:18" ht="15.75" customHeight="1" x14ac:dyDescent="0.35">
      <c r="C627" s="157"/>
      <c r="D627" s="157"/>
      <c r="E627" s="157"/>
      <c r="F627" s="158"/>
      <c r="G627" s="158"/>
      <c r="H627" s="158"/>
      <c r="I627" s="158"/>
      <c r="J627" s="158"/>
      <c r="K627" s="158"/>
      <c r="L627" s="158"/>
      <c r="M627" s="158"/>
      <c r="N627" s="158"/>
      <c r="O627" s="158"/>
      <c r="P627" s="158"/>
      <c r="Q627" s="158"/>
      <c r="R627" s="158"/>
    </row>
    <row r="628" spans="3:18" ht="15.75" customHeight="1" x14ac:dyDescent="0.35">
      <c r="C628" s="157"/>
      <c r="D628" s="157"/>
      <c r="E628" s="157"/>
      <c r="F628" s="158"/>
      <c r="G628" s="158"/>
      <c r="H628" s="158"/>
      <c r="I628" s="158"/>
      <c r="J628" s="158"/>
      <c r="K628" s="158"/>
      <c r="L628" s="158"/>
      <c r="M628" s="158"/>
      <c r="N628" s="158"/>
      <c r="O628" s="158"/>
      <c r="P628" s="158"/>
      <c r="Q628" s="158"/>
      <c r="R628" s="158"/>
    </row>
    <row r="629" spans="3:18" ht="15.75" customHeight="1" x14ac:dyDescent="0.35">
      <c r="C629" s="157"/>
      <c r="D629" s="157"/>
      <c r="E629" s="157"/>
      <c r="F629" s="158"/>
      <c r="G629" s="158"/>
      <c r="H629" s="158"/>
      <c r="I629" s="158"/>
      <c r="J629" s="158"/>
      <c r="K629" s="158"/>
      <c r="L629" s="158"/>
      <c r="M629" s="158"/>
      <c r="N629" s="158"/>
      <c r="O629" s="158"/>
      <c r="P629" s="158"/>
      <c r="Q629" s="158"/>
      <c r="R629" s="158"/>
    </row>
    <row r="630" spans="3:18" ht="15.75" customHeight="1" x14ac:dyDescent="0.35">
      <c r="C630" s="157"/>
      <c r="D630" s="157"/>
      <c r="E630" s="157"/>
      <c r="F630" s="158"/>
      <c r="G630" s="158"/>
      <c r="H630" s="158"/>
      <c r="I630" s="158"/>
      <c r="J630" s="158"/>
      <c r="K630" s="158"/>
      <c r="L630" s="158"/>
      <c r="M630" s="158"/>
      <c r="N630" s="158"/>
      <c r="O630" s="158"/>
      <c r="P630" s="158"/>
      <c r="Q630" s="158"/>
      <c r="R630" s="158"/>
    </row>
    <row r="631" spans="3:18" ht="15.75" customHeight="1" x14ac:dyDescent="0.35">
      <c r="C631" s="157"/>
      <c r="D631" s="157"/>
      <c r="E631" s="157"/>
      <c r="F631" s="158"/>
      <c r="G631" s="158"/>
      <c r="H631" s="158"/>
      <c r="I631" s="158"/>
      <c r="J631" s="158"/>
      <c r="K631" s="158"/>
      <c r="L631" s="158"/>
      <c r="M631" s="158"/>
      <c r="N631" s="158"/>
      <c r="O631" s="158"/>
      <c r="P631" s="158"/>
      <c r="Q631" s="158"/>
      <c r="R631" s="158"/>
    </row>
    <row r="632" spans="3:18" ht="15.75" customHeight="1" x14ac:dyDescent="0.35">
      <c r="C632" s="157"/>
      <c r="D632" s="157"/>
      <c r="E632" s="157"/>
      <c r="F632" s="158"/>
      <c r="G632" s="158"/>
      <c r="H632" s="158"/>
      <c r="I632" s="158"/>
      <c r="J632" s="158"/>
      <c r="K632" s="158"/>
      <c r="L632" s="158"/>
      <c r="M632" s="158"/>
      <c r="N632" s="158"/>
      <c r="O632" s="158"/>
      <c r="P632" s="158"/>
      <c r="Q632" s="158"/>
      <c r="R632" s="158"/>
    </row>
    <row r="633" spans="3:18" ht="15.75" customHeight="1" x14ac:dyDescent="0.35">
      <c r="C633" s="157"/>
      <c r="D633" s="157"/>
      <c r="E633" s="157"/>
      <c r="F633" s="158"/>
      <c r="G633" s="158"/>
      <c r="H633" s="158"/>
      <c r="I633" s="158"/>
      <c r="J633" s="158"/>
      <c r="K633" s="158"/>
      <c r="L633" s="158"/>
      <c r="M633" s="158"/>
      <c r="N633" s="158"/>
      <c r="O633" s="158"/>
      <c r="P633" s="158"/>
      <c r="Q633" s="158"/>
      <c r="R633" s="158"/>
    </row>
    <row r="634" spans="3:18" ht="15.75" customHeight="1" x14ac:dyDescent="0.35">
      <c r="C634" s="157"/>
      <c r="D634" s="157"/>
      <c r="E634" s="157"/>
      <c r="F634" s="158"/>
      <c r="G634" s="158"/>
      <c r="H634" s="158"/>
      <c r="I634" s="158"/>
      <c r="J634" s="158"/>
      <c r="K634" s="158"/>
      <c r="L634" s="158"/>
      <c r="M634" s="158"/>
      <c r="N634" s="158"/>
      <c r="O634" s="158"/>
      <c r="P634" s="158"/>
      <c r="Q634" s="158"/>
      <c r="R634" s="158"/>
    </row>
    <row r="635" spans="3:18" ht="15.75" customHeight="1" x14ac:dyDescent="0.35">
      <c r="C635" s="157"/>
      <c r="D635" s="157"/>
      <c r="E635" s="157"/>
      <c r="F635" s="158"/>
      <c r="G635" s="158"/>
      <c r="H635" s="158"/>
      <c r="I635" s="158"/>
      <c r="J635" s="158"/>
      <c r="K635" s="158"/>
      <c r="L635" s="158"/>
      <c r="M635" s="158"/>
      <c r="N635" s="158"/>
      <c r="O635" s="158"/>
      <c r="P635" s="158"/>
      <c r="Q635" s="158"/>
      <c r="R635" s="158"/>
    </row>
    <row r="636" spans="3:18" ht="15.75" customHeight="1" x14ac:dyDescent="0.35">
      <c r="C636" s="157"/>
      <c r="D636" s="157"/>
      <c r="E636" s="157"/>
      <c r="F636" s="158"/>
      <c r="G636" s="158"/>
      <c r="H636" s="158"/>
      <c r="I636" s="158"/>
      <c r="J636" s="158"/>
      <c r="K636" s="158"/>
      <c r="L636" s="158"/>
      <c r="M636" s="158"/>
      <c r="N636" s="158"/>
      <c r="O636" s="158"/>
      <c r="P636" s="158"/>
      <c r="Q636" s="158"/>
      <c r="R636" s="158"/>
    </row>
    <row r="637" spans="3:18" ht="15.75" customHeight="1" x14ac:dyDescent="0.35">
      <c r="C637" s="157"/>
      <c r="D637" s="157"/>
      <c r="E637" s="157"/>
      <c r="F637" s="158"/>
      <c r="G637" s="158"/>
      <c r="H637" s="158"/>
      <c r="I637" s="158"/>
      <c r="J637" s="158"/>
      <c r="K637" s="158"/>
      <c r="L637" s="158"/>
      <c r="M637" s="158"/>
      <c r="N637" s="158"/>
      <c r="O637" s="158"/>
      <c r="P637" s="158"/>
      <c r="Q637" s="158"/>
      <c r="R637" s="158"/>
    </row>
    <row r="638" spans="3:18" ht="15.75" customHeight="1" x14ac:dyDescent="0.35">
      <c r="C638" s="157"/>
      <c r="D638" s="157"/>
      <c r="E638" s="157"/>
      <c r="F638" s="158"/>
      <c r="G638" s="158"/>
      <c r="H638" s="158"/>
      <c r="I638" s="158"/>
      <c r="J638" s="158"/>
      <c r="K638" s="158"/>
      <c r="L638" s="158"/>
      <c r="M638" s="158"/>
      <c r="N638" s="158"/>
      <c r="O638" s="158"/>
      <c r="P638" s="158"/>
      <c r="Q638" s="158"/>
      <c r="R638" s="158"/>
    </row>
    <row r="639" spans="3:18" ht="15.75" customHeight="1" x14ac:dyDescent="0.35">
      <c r="C639" s="157"/>
      <c r="D639" s="157"/>
      <c r="E639" s="157"/>
      <c r="F639" s="158"/>
      <c r="G639" s="158"/>
      <c r="H639" s="158"/>
      <c r="I639" s="158"/>
      <c r="J639" s="158"/>
      <c r="K639" s="158"/>
      <c r="L639" s="158"/>
      <c r="M639" s="158"/>
      <c r="N639" s="158"/>
      <c r="O639" s="158"/>
      <c r="P639" s="158"/>
      <c r="Q639" s="158"/>
      <c r="R639" s="158"/>
    </row>
    <row r="640" spans="3:18" ht="15.75" customHeight="1" x14ac:dyDescent="0.35">
      <c r="C640" s="157"/>
      <c r="D640" s="157"/>
      <c r="E640" s="157"/>
      <c r="F640" s="158"/>
      <c r="G640" s="158"/>
      <c r="H640" s="158"/>
      <c r="I640" s="158"/>
      <c r="J640" s="158"/>
      <c r="K640" s="158"/>
      <c r="L640" s="158"/>
      <c r="M640" s="158"/>
      <c r="N640" s="158"/>
      <c r="O640" s="158"/>
      <c r="P640" s="158"/>
      <c r="Q640" s="158"/>
      <c r="R640" s="158"/>
    </row>
    <row r="641" spans="3:18" ht="15.75" customHeight="1" x14ac:dyDescent="0.35">
      <c r="C641" s="157"/>
      <c r="D641" s="157"/>
      <c r="E641" s="157"/>
      <c r="F641" s="158"/>
      <c r="G641" s="158"/>
      <c r="H641" s="158"/>
      <c r="I641" s="158"/>
      <c r="J641" s="158"/>
      <c r="K641" s="158"/>
      <c r="L641" s="158"/>
      <c r="M641" s="158"/>
      <c r="N641" s="158"/>
      <c r="O641" s="158"/>
      <c r="P641" s="158"/>
      <c r="Q641" s="158"/>
      <c r="R641" s="158"/>
    </row>
    <row r="642" spans="3:18" ht="15.75" customHeight="1" x14ac:dyDescent="0.35">
      <c r="C642" s="157"/>
      <c r="D642" s="157"/>
      <c r="E642" s="157"/>
      <c r="F642" s="158"/>
      <c r="G642" s="158"/>
      <c r="H642" s="158"/>
      <c r="I642" s="158"/>
      <c r="J642" s="158"/>
      <c r="K642" s="158"/>
      <c r="L642" s="158"/>
      <c r="M642" s="158"/>
      <c r="N642" s="158"/>
      <c r="O642" s="158"/>
      <c r="P642" s="158"/>
      <c r="Q642" s="158"/>
      <c r="R642" s="158"/>
    </row>
    <row r="643" spans="3:18" ht="15.75" customHeight="1" x14ac:dyDescent="0.35">
      <c r="C643" s="157"/>
      <c r="D643" s="157"/>
      <c r="E643" s="157"/>
      <c r="F643" s="158"/>
      <c r="G643" s="158"/>
      <c r="H643" s="158"/>
      <c r="I643" s="158"/>
      <c r="J643" s="158"/>
      <c r="K643" s="158"/>
      <c r="L643" s="158"/>
      <c r="M643" s="158"/>
      <c r="N643" s="158"/>
      <c r="O643" s="158"/>
      <c r="P643" s="158"/>
      <c r="Q643" s="158"/>
      <c r="R643" s="158"/>
    </row>
    <row r="644" spans="3:18" ht="15.75" customHeight="1" x14ac:dyDescent="0.35">
      <c r="C644" s="157"/>
      <c r="D644" s="157"/>
      <c r="E644" s="157"/>
      <c r="F644" s="158"/>
      <c r="G644" s="158"/>
      <c r="H644" s="158"/>
      <c r="I644" s="158"/>
      <c r="J644" s="158"/>
      <c r="K644" s="158"/>
      <c r="L644" s="158"/>
      <c r="M644" s="158"/>
      <c r="N644" s="158"/>
      <c r="O644" s="158"/>
      <c r="P644" s="158"/>
      <c r="Q644" s="158"/>
      <c r="R644" s="158"/>
    </row>
    <row r="645" spans="3:18" ht="15.75" customHeight="1" x14ac:dyDescent="0.35">
      <c r="C645" s="157"/>
      <c r="D645" s="157"/>
      <c r="E645" s="157"/>
      <c r="F645" s="158"/>
      <c r="G645" s="158"/>
      <c r="H645" s="158"/>
      <c r="I645" s="158"/>
      <c r="J645" s="158"/>
      <c r="K645" s="158"/>
      <c r="L645" s="158"/>
      <c r="M645" s="158"/>
      <c r="N645" s="158"/>
      <c r="O645" s="158"/>
      <c r="P645" s="158"/>
      <c r="Q645" s="158"/>
      <c r="R645" s="158"/>
    </row>
    <row r="646" spans="3:18" ht="15.75" customHeight="1" x14ac:dyDescent="0.35">
      <c r="C646" s="157"/>
      <c r="D646" s="157"/>
      <c r="E646" s="157"/>
      <c r="F646" s="158"/>
      <c r="G646" s="158"/>
      <c r="H646" s="158"/>
      <c r="I646" s="158"/>
      <c r="J646" s="158"/>
      <c r="K646" s="158"/>
      <c r="L646" s="158"/>
      <c r="M646" s="158"/>
      <c r="N646" s="158"/>
      <c r="O646" s="158"/>
      <c r="P646" s="158"/>
      <c r="Q646" s="158"/>
      <c r="R646" s="158"/>
    </row>
    <row r="647" spans="3:18" ht="15.75" customHeight="1" x14ac:dyDescent="0.35">
      <c r="C647" s="157"/>
      <c r="D647" s="157"/>
      <c r="E647" s="157"/>
      <c r="F647" s="158"/>
      <c r="G647" s="158"/>
      <c r="H647" s="158"/>
      <c r="I647" s="158"/>
      <c r="J647" s="158"/>
      <c r="K647" s="158"/>
      <c r="L647" s="158"/>
      <c r="M647" s="158"/>
      <c r="N647" s="158"/>
      <c r="O647" s="158"/>
      <c r="P647" s="158"/>
      <c r="Q647" s="158"/>
      <c r="R647" s="158"/>
    </row>
    <row r="648" spans="3:18" ht="15.75" customHeight="1" x14ac:dyDescent="0.35">
      <c r="C648" s="157"/>
      <c r="D648" s="157"/>
      <c r="E648" s="157"/>
      <c r="F648" s="158"/>
      <c r="G648" s="158"/>
      <c r="H648" s="158"/>
      <c r="I648" s="158"/>
      <c r="J648" s="158"/>
      <c r="K648" s="158"/>
      <c r="L648" s="158"/>
      <c r="M648" s="158"/>
      <c r="N648" s="158"/>
      <c r="O648" s="158"/>
      <c r="P648" s="158"/>
      <c r="Q648" s="158"/>
      <c r="R648" s="158"/>
    </row>
    <row r="649" spans="3:18" ht="15.75" customHeight="1" x14ac:dyDescent="0.35">
      <c r="C649" s="157"/>
      <c r="D649" s="157"/>
      <c r="E649" s="157"/>
      <c r="F649" s="158"/>
      <c r="G649" s="158"/>
      <c r="H649" s="158"/>
      <c r="I649" s="158"/>
      <c r="J649" s="158"/>
      <c r="K649" s="158"/>
      <c r="L649" s="158"/>
      <c r="M649" s="158"/>
      <c r="N649" s="158"/>
      <c r="O649" s="158"/>
      <c r="P649" s="158"/>
      <c r="Q649" s="158"/>
      <c r="R649" s="158"/>
    </row>
    <row r="650" spans="3:18" ht="15.75" customHeight="1" x14ac:dyDescent="0.35">
      <c r="C650" s="157"/>
      <c r="D650" s="157"/>
      <c r="E650" s="157"/>
      <c r="F650" s="158"/>
      <c r="G650" s="158"/>
      <c r="H650" s="158"/>
      <c r="I650" s="158"/>
      <c r="J650" s="158"/>
      <c r="K650" s="158"/>
      <c r="L650" s="158"/>
      <c r="M650" s="158"/>
      <c r="N650" s="158"/>
      <c r="O650" s="158"/>
      <c r="P650" s="158"/>
      <c r="Q650" s="158"/>
      <c r="R650" s="158"/>
    </row>
    <row r="651" spans="3:18" ht="15.75" customHeight="1" x14ac:dyDescent="0.35">
      <c r="C651" s="157"/>
      <c r="D651" s="157"/>
      <c r="E651" s="157"/>
      <c r="F651" s="158"/>
      <c r="G651" s="158"/>
      <c r="H651" s="158"/>
      <c r="I651" s="158"/>
      <c r="J651" s="158"/>
      <c r="K651" s="158"/>
      <c r="L651" s="158"/>
      <c r="M651" s="158"/>
      <c r="N651" s="158"/>
      <c r="O651" s="158"/>
      <c r="P651" s="158"/>
      <c r="Q651" s="158"/>
      <c r="R651" s="158"/>
    </row>
    <row r="652" spans="3:18" ht="15.75" customHeight="1" x14ac:dyDescent="0.35">
      <c r="C652" s="157"/>
      <c r="D652" s="157"/>
      <c r="E652" s="157"/>
      <c r="F652" s="158"/>
      <c r="G652" s="158"/>
      <c r="H652" s="158"/>
      <c r="I652" s="158"/>
      <c r="J652" s="158"/>
      <c r="K652" s="158"/>
      <c r="L652" s="158"/>
      <c r="M652" s="158"/>
      <c r="N652" s="158"/>
      <c r="O652" s="158"/>
      <c r="P652" s="158"/>
      <c r="Q652" s="158"/>
      <c r="R652" s="158"/>
    </row>
    <row r="653" spans="3:18" ht="15.75" customHeight="1" x14ac:dyDescent="0.35">
      <c r="C653" s="157"/>
      <c r="D653" s="157"/>
      <c r="E653" s="157"/>
      <c r="F653" s="158"/>
      <c r="G653" s="158"/>
      <c r="H653" s="158"/>
      <c r="I653" s="158"/>
      <c r="J653" s="158"/>
      <c r="K653" s="158"/>
      <c r="L653" s="158"/>
      <c r="M653" s="158"/>
      <c r="N653" s="158"/>
      <c r="O653" s="158"/>
      <c r="P653" s="158"/>
      <c r="Q653" s="158"/>
      <c r="R653" s="158"/>
    </row>
    <row r="654" spans="3:18" ht="15.75" customHeight="1" x14ac:dyDescent="0.35">
      <c r="C654" s="157"/>
      <c r="D654" s="157"/>
      <c r="E654" s="157"/>
      <c r="F654" s="158"/>
      <c r="G654" s="158"/>
      <c r="H654" s="158"/>
      <c r="I654" s="158"/>
      <c r="J654" s="158"/>
      <c r="K654" s="158"/>
      <c r="L654" s="158"/>
      <c r="M654" s="158"/>
      <c r="N654" s="158"/>
      <c r="O654" s="158"/>
      <c r="P654" s="158"/>
      <c r="Q654" s="158"/>
      <c r="R654" s="158"/>
    </row>
    <row r="655" spans="3:18" ht="15.75" customHeight="1" x14ac:dyDescent="0.35">
      <c r="C655" s="157"/>
      <c r="D655" s="157"/>
      <c r="E655" s="157"/>
      <c r="F655" s="158"/>
      <c r="G655" s="158"/>
      <c r="H655" s="158"/>
      <c r="I655" s="158"/>
      <c r="J655" s="158"/>
      <c r="K655" s="158"/>
      <c r="L655" s="158"/>
      <c r="M655" s="158"/>
      <c r="N655" s="158"/>
      <c r="O655" s="158"/>
      <c r="P655" s="158"/>
      <c r="Q655" s="158"/>
      <c r="R655" s="158"/>
    </row>
    <row r="656" spans="3:18" ht="15.75" customHeight="1" x14ac:dyDescent="0.35">
      <c r="C656" s="157"/>
      <c r="D656" s="157"/>
      <c r="E656" s="157"/>
      <c r="F656" s="158"/>
      <c r="G656" s="158"/>
      <c r="H656" s="158"/>
      <c r="I656" s="158"/>
      <c r="J656" s="158"/>
      <c r="K656" s="158"/>
      <c r="L656" s="158"/>
      <c r="M656" s="158"/>
      <c r="N656" s="158"/>
      <c r="O656" s="158"/>
      <c r="P656" s="158"/>
      <c r="Q656" s="158"/>
      <c r="R656" s="158"/>
    </row>
    <row r="657" spans="3:18" ht="15.75" customHeight="1" x14ac:dyDescent="0.35">
      <c r="C657" s="157"/>
      <c r="D657" s="157"/>
      <c r="E657" s="157"/>
      <c r="F657" s="158"/>
      <c r="G657" s="158"/>
      <c r="H657" s="158"/>
      <c r="I657" s="158"/>
      <c r="J657" s="158"/>
      <c r="K657" s="158"/>
      <c r="L657" s="158"/>
      <c r="M657" s="158"/>
      <c r="N657" s="158"/>
      <c r="O657" s="158"/>
      <c r="P657" s="158"/>
      <c r="Q657" s="158"/>
      <c r="R657" s="158"/>
    </row>
    <row r="658" spans="3:18" ht="15.75" customHeight="1" x14ac:dyDescent="0.35">
      <c r="C658" s="157"/>
      <c r="D658" s="157"/>
      <c r="E658" s="157"/>
      <c r="F658" s="158"/>
      <c r="G658" s="158"/>
      <c r="H658" s="158"/>
      <c r="I658" s="158"/>
      <c r="J658" s="158"/>
      <c r="K658" s="158"/>
      <c r="L658" s="158"/>
      <c r="M658" s="158"/>
      <c r="N658" s="158"/>
      <c r="O658" s="158"/>
      <c r="P658" s="158"/>
      <c r="Q658" s="158"/>
      <c r="R658" s="158"/>
    </row>
    <row r="659" spans="3:18" ht="15.75" customHeight="1" x14ac:dyDescent="0.35">
      <c r="C659" s="157"/>
      <c r="D659" s="157"/>
      <c r="E659" s="157"/>
      <c r="F659" s="158"/>
      <c r="G659" s="158"/>
      <c r="H659" s="158"/>
      <c r="I659" s="158"/>
      <c r="J659" s="158"/>
      <c r="K659" s="158"/>
      <c r="L659" s="158"/>
      <c r="M659" s="158"/>
      <c r="N659" s="158"/>
      <c r="O659" s="158"/>
      <c r="P659" s="158"/>
      <c r="Q659" s="158"/>
      <c r="R659" s="158"/>
    </row>
    <row r="660" spans="3:18" ht="15.75" customHeight="1" x14ac:dyDescent="0.35">
      <c r="C660" s="157"/>
      <c r="D660" s="157"/>
      <c r="E660" s="157"/>
      <c r="F660" s="158"/>
      <c r="G660" s="158"/>
      <c r="H660" s="158"/>
      <c r="I660" s="158"/>
      <c r="J660" s="158"/>
      <c r="K660" s="158"/>
      <c r="L660" s="158"/>
      <c r="M660" s="158"/>
      <c r="N660" s="158"/>
      <c r="O660" s="158"/>
      <c r="P660" s="158"/>
      <c r="Q660" s="158"/>
      <c r="R660" s="158"/>
    </row>
    <row r="661" spans="3:18" ht="15.75" customHeight="1" x14ac:dyDescent="0.35">
      <c r="C661" s="157"/>
      <c r="D661" s="157"/>
      <c r="E661" s="157"/>
      <c r="F661" s="158"/>
      <c r="G661" s="158"/>
      <c r="H661" s="158"/>
      <c r="I661" s="158"/>
      <c r="J661" s="158"/>
      <c r="K661" s="158"/>
      <c r="L661" s="158"/>
      <c r="M661" s="158"/>
      <c r="N661" s="158"/>
      <c r="O661" s="158"/>
      <c r="P661" s="158"/>
      <c r="Q661" s="158"/>
      <c r="R661" s="158"/>
    </row>
    <row r="662" spans="3:18" ht="15.75" customHeight="1" x14ac:dyDescent="0.35">
      <c r="C662" s="157"/>
      <c r="D662" s="157"/>
      <c r="E662" s="157"/>
      <c r="F662" s="158"/>
      <c r="G662" s="158"/>
      <c r="H662" s="158"/>
      <c r="I662" s="158"/>
      <c r="J662" s="158"/>
      <c r="K662" s="158"/>
      <c r="L662" s="158"/>
      <c r="M662" s="158"/>
      <c r="N662" s="158"/>
      <c r="O662" s="158"/>
      <c r="P662" s="158"/>
      <c r="Q662" s="158"/>
      <c r="R662" s="158"/>
    </row>
    <row r="663" spans="3:18" ht="15.75" customHeight="1" x14ac:dyDescent="0.35">
      <c r="C663" s="157"/>
      <c r="D663" s="157"/>
      <c r="E663" s="157"/>
      <c r="F663" s="158"/>
      <c r="G663" s="158"/>
      <c r="H663" s="158"/>
      <c r="I663" s="158"/>
      <c r="J663" s="158"/>
      <c r="K663" s="158"/>
      <c r="L663" s="158"/>
      <c r="M663" s="158"/>
      <c r="N663" s="158"/>
      <c r="O663" s="158"/>
      <c r="P663" s="158"/>
      <c r="Q663" s="158"/>
      <c r="R663" s="158"/>
    </row>
    <row r="664" spans="3:18" ht="15.75" customHeight="1" x14ac:dyDescent="0.35">
      <c r="C664" s="157"/>
      <c r="D664" s="157"/>
      <c r="E664" s="157"/>
      <c r="F664" s="158"/>
      <c r="G664" s="158"/>
      <c r="H664" s="158"/>
      <c r="I664" s="158"/>
      <c r="J664" s="158"/>
      <c r="K664" s="158"/>
      <c r="L664" s="158"/>
      <c r="M664" s="158"/>
      <c r="N664" s="158"/>
      <c r="O664" s="158"/>
      <c r="P664" s="158"/>
      <c r="Q664" s="158"/>
      <c r="R664" s="158"/>
    </row>
    <row r="665" spans="3:18" ht="15.75" customHeight="1" x14ac:dyDescent="0.35">
      <c r="C665" s="157"/>
      <c r="D665" s="157"/>
      <c r="E665" s="157"/>
      <c r="F665" s="158"/>
      <c r="G665" s="158"/>
      <c r="H665" s="158"/>
      <c r="I665" s="158"/>
      <c r="J665" s="158"/>
      <c r="K665" s="158"/>
      <c r="L665" s="158"/>
      <c r="M665" s="158"/>
      <c r="N665" s="158"/>
      <c r="O665" s="158"/>
      <c r="P665" s="158"/>
      <c r="Q665" s="158"/>
      <c r="R665" s="158"/>
    </row>
    <row r="666" spans="3:18" ht="15.75" customHeight="1" x14ac:dyDescent="0.35">
      <c r="C666" s="157"/>
      <c r="D666" s="157"/>
      <c r="E666" s="157"/>
      <c r="F666" s="158"/>
      <c r="G666" s="158"/>
      <c r="H666" s="158"/>
      <c r="I666" s="158"/>
      <c r="J666" s="158"/>
      <c r="K666" s="158"/>
      <c r="L666" s="158"/>
      <c r="M666" s="158"/>
      <c r="N666" s="158"/>
      <c r="O666" s="158"/>
      <c r="P666" s="158"/>
      <c r="Q666" s="158"/>
      <c r="R666" s="158"/>
    </row>
    <row r="667" spans="3:18" ht="15.75" customHeight="1" x14ac:dyDescent="0.35">
      <c r="C667" s="157"/>
      <c r="D667" s="157"/>
      <c r="E667" s="157"/>
      <c r="F667" s="158"/>
      <c r="G667" s="158"/>
      <c r="H667" s="158"/>
      <c r="I667" s="158"/>
      <c r="J667" s="158"/>
      <c r="K667" s="158"/>
      <c r="L667" s="158"/>
      <c r="M667" s="158"/>
      <c r="N667" s="158"/>
      <c r="O667" s="158"/>
      <c r="P667" s="158"/>
      <c r="Q667" s="158"/>
      <c r="R667" s="158"/>
    </row>
    <row r="668" spans="3:18" ht="15.75" customHeight="1" x14ac:dyDescent="0.35">
      <c r="C668" s="157"/>
      <c r="D668" s="157"/>
      <c r="E668" s="157"/>
      <c r="F668" s="158"/>
      <c r="G668" s="158"/>
      <c r="H668" s="158"/>
      <c r="I668" s="158"/>
      <c r="J668" s="158"/>
      <c r="K668" s="158"/>
      <c r="L668" s="158"/>
      <c r="M668" s="158"/>
      <c r="N668" s="158"/>
      <c r="O668" s="158"/>
      <c r="P668" s="158"/>
      <c r="Q668" s="158"/>
      <c r="R668" s="158"/>
    </row>
    <row r="669" spans="3:18" ht="15.75" customHeight="1" x14ac:dyDescent="0.35">
      <c r="C669" s="157"/>
      <c r="D669" s="157"/>
      <c r="E669" s="157"/>
      <c r="F669" s="158"/>
      <c r="G669" s="158"/>
      <c r="H669" s="158"/>
      <c r="I669" s="158"/>
      <c r="J669" s="158"/>
      <c r="K669" s="158"/>
      <c r="L669" s="158"/>
      <c r="M669" s="158"/>
      <c r="N669" s="158"/>
      <c r="O669" s="158"/>
      <c r="P669" s="158"/>
      <c r="Q669" s="158"/>
      <c r="R669" s="158"/>
    </row>
    <row r="670" spans="3:18" ht="15.75" customHeight="1" x14ac:dyDescent="0.35">
      <c r="C670" s="157"/>
      <c r="D670" s="157"/>
      <c r="E670" s="157"/>
      <c r="F670" s="158"/>
      <c r="G670" s="158"/>
      <c r="H670" s="158"/>
      <c r="I670" s="158"/>
      <c r="J670" s="158"/>
      <c r="K670" s="158"/>
      <c r="L670" s="158"/>
      <c r="M670" s="158"/>
      <c r="N670" s="158"/>
      <c r="O670" s="158"/>
      <c r="P670" s="158"/>
      <c r="Q670" s="158"/>
      <c r="R670" s="158"/>
    </row>
    <row r="671" spans="3:18" ht="15.75" customHeight="1" x14ac:dyDescent="0.35">
      <c r="C671" s="157"/>
      <c r="D671" s="157"/>
      <c r="E671" s="157"/>
      <c r="F671" s="158"/>
      <c r="G671" s="158"/>
      <c r="H671" s="158"/>
      <c r="I671" s="158"/>
      <c r="J671" s="158"/>
      <c r="K671" s="158"/>
      <c r="L671" s="158"/>
      <c r="M671" s="158"/>
      <c r="N671" s="158"/>
      <c r="O671" s="158"/>
      <c r="P671" s="158"/>
      <c r="Q671" s="158"/>
      <c r="R671" s="158"/>
    </row>
    <row r="672" spans="3:18" ht="15.75" customHeight="1" x14ac:dyDescent="0.35">
      <c r="C672" s="157"/>
      <c r="D672" s="157"/>
      <c r="E672" s="157"/>
      <c r="F672" s="158"/>
      <c r="G672" s="158"/>
      <c r="H672" s="158"/>
      <c r="I672" s="158"/>
      <c r="J672" s="158"/>
      <c r="K672" s="158"/>
      <c r="L672" s="158"/>
      <c r="M672" s="158"/>
      <c r="N672" s="158"/>
      <c r="O672" s="158"/>
      <c r="P672" s="158"/>
      <c r="Q672" s="158"/>
      <c r="R672" s="158"/>
    </row>
    <row r="673" spans="3:18" ht="15.75" customHeight="1" x14ac:dyDescent="0.35">
      <c r="C673" s="157"/>
      <c r="D673" s="157"/>
      <c r="E673" s="157"/>
      <c r="F673" s="158"/>
      <c r="G673" s="158"/>
      <c r="H673" s="158"/>
      <c r="I673" s="158"/>
      <c r="J673" s="158"/>
      <c r="K673" s="158"/>
      <c r="L673" s="158"/>
      <c r="M673" s="158"/>
      <c r="N673" s="158"/>
      <c r="O673" s="158"/>
      <c r="P673" s="158"/>
      <c r="Q673" s="158"/>
      <c r="R673" s="158"/>
    </row>
    <row r="674" spans="3:18" ht="15.75" customHeight="1" x14ac:dyDescent="0.35">
      <c r="C674" s="157"/>
      <c r="D674" s="157"/>
      <c r="E674" s="157"/>
      <c r="F674" s="158"/>
      <c r="G674" s="158"/>
      <c r="H674" s="158"/>
      <c r="I674" s="158"/>
      <c r="J674" s="158"/>
      <c r="K674" s="158"/>
      <c r="L674" s="158"/>
      <c r="M674" s="158"/>
      <c r="N674" s="158"/>
      <c r="O674" s="158"/>
      <c r="P674" s="158"/>
      <c r="Q674" s="158"/>
      <c r="R674" s="158"/>
    </row>
    <row r="675" spans="3:18" ht="15.75" customHeight="1" x14ac:dyDescent="0.35">
      <c r="C675" s="157"/>
      <c r="D675" s="157"/>
      <c r="E675" s="157"/>
      <c r="F675" s="158"/>
      <c r="G675" s="158"/>
      <c r="H675" s="158"/>
      <c r="I675" s="158"/>
      <c r="J675" s="158"/>
      <c r="K675" s="158"/>
      <c r="L675" s="158"/>
      <c r="M675" s="158"/>
      <c r="N675" s="158"/>
      <c r="O675" s="158"/>
      <c r="P675" s="158"/>
      <c r="Q675" s="158"/>
      <c r="R675" s="158"/>
    </row>
    <row r="676" spans="3:18" ht="15.75" customHeight="1" x14ac:dyDescent="0.35">
      <c r="C676" s="157"/>
      <c r="D676" s="157"/>
      <c r="E676" s="157"/>
      <c r="F676" s="158"/>
      <c r="G676" s="158"/>
      <c r="H676" s="158"/>
      <c r="I676" s="158"/>
      <c r="J676" s="158"/>
      <c r="K676" s="158"/>
      <c r="L676" s="158"/>
      <c r="M676" s="158"/>
      <c r="N676" s="158"/>
      <c r="O676" s="158"/>
      <c r="P676" s="158"/>
      <c r="Q676" s="158"/>
      <c r="R676" s="158"/>
    </row>
    <row r="677" spans="3:18" ht="15.75" customHeight="1" x14ac:dyDescent="0.35">
      <c r="C677" s="157"/>
      <c r="D677" s="157"/>
      <c r="E677" s="157"/>
      <c r="F677" s="158"/>
      <c r="G677" s="158"/>
      <c r="H677" s="158"/>
      <c r="I677" s="158"/>
      <c r="J677" s="158"/>
      <c r="K677" s="158"/>
      <c r="L677" s="158"/>
      <c r="M677" s="158"/>
      <c r="N677" s="158"/>
      <c r="O677" s="158"/>
      <c r="P677" s="158"/>
      <c r="Q677" s="158"/>
      <c r="R677" s="158"/>
    </row>
    <row r="678" spans="3:18" ht="15.75" customHeight="1" x14ac:dyDescent="0.35">
      <c r="C678" s="157"/>
      <c r="D678" s="157"/>
      <c r="E678" s="157"/>
      <c r="F678" s="158"/>
      <c r="G678" s="158"/>
      <c r="H678" s="158"/>
      <c r="I678" s="158"/>
      <c r="J678" s="158"/>
      <c r="K678" s="158"/>
      <c r="L678" s="158"/>
      <c r="M678" s="158"/>
      <c r="N678" s="158"/>
      <c r="O678" s="158"/>
      <c r="P678" s="158"/>
      <c r="Q678" s="158"/>
      <c r="R678" s="158"/>
    </row>
    <row r="679" spans="3:18" ht="15.75" customHeight="1" x14ac:dyDescent="0.35">
      <c r="C679" s="157"/>
      <c r="D679" s="157"/>
      <c r="E679" s="157"/>
      <c r="F679" s="158"/>
      <c r="G679" s="158"/>
      <c r="H679" s="158"/>
      <c r="I679" s="158"/>
      <c r="J679" s="158"/>
      <c r="K679" s="158"/>
      <c r="L679" s="158"/>
      <c r="M679" s="158"/>
      <c r="N679" s="158"/>
      <c r="O679" s="158"/>
      <c r="P679" s="158"/>
      <c r="Q679" s="158"/>
      <c r="R679" s="158"/>
    </row>
    <row r="680" spans="3:18" ht="15.75" customHeight="1" x14ac:dyDescent="0.35">
      <c r="C680" s="157"/>
      <c r="D680" s="157"/>
      <c r="E680" s="157"/>
      <c r="F680" s="158"/>
      <c r="G680" s="158"/>
      <c r="H680" s="158"/>
      <c r="I680" s="158"/>
      <c r="J680" s="158"/>
      <c r="K680" s="158"/>
      <c r="L680" s="158"/>
      <c r="M680" s="158"/>
      <c r="N680" s="158"/>
      <c r="O680" s="158"/>
      <c r="P680" s="158"/>
      <c r="Q680" s="158"/>
      <c r="R680" s="158"/>
    </row>
    <row r="681" spans="3:18" ht="15.75" customHeight="1" x14ac:dyDescent="0.35">
      <c r="C681" s="157"/>
      <c r="D681" s="157"/>
      <c r="E681" s="157"/>
      <c r="F681" s="158"/>
      <c r="G681" s="158"/>
      <c r="H681" s="158"/>
      <c r="I681" s="158"/>
      <c r="J681" s="158"/>
      <c r="K681" s="158"/>
      <c r="L681" s="158"/>
      <c r="M681" s="158"/>
      <c r="N681" s="158"/>
      <c r="O681" s="158"/>
      <c r="P681" s="158"/>
      <c r="Q681" s="158"/>
      <c r="R681" s="158"/>
    </row>
    <row r="682" spans="3:18" ht="15.75" customHeight="1" x14ac:dyDescent="0.35">
      <c r="C682" s="157"/>
      <c r="D682" s="157"/>
      <c r="E682" s="157"/>
      <c r="F682" s="158"/>
      <c r="G682" s="158"/>
      <c r="H682" s="158"/>
      <c r="I682" s="158"/>
      <c r="J682" s="158"/>
      <c r="K682" s="158"/>
      <c r="L682" s="158"/>
      <c r="M682" s="158"/>
      <c r="N682" s="158"/>
      <c r="O682" s="158"/>
      <c r="P682" s="158"/>
      <c r="Q682" s="158"/>
      <c r="R682" s="158"/>
    </row>
    <row r="683" spans="3:18" ht="15.75" customHeight="1" x14ac:dyDescent="0.35">
      <c r="C683" s="157"/>
      <c r="D683" s="157"/>
      <c r="E683" s="157"/>
      <c r="F683" s="158"/>
      <c r="G683" s="158"/>
      <c r="H683" s="158"/>
      <c r="I683" s="158"/>
      <c r="J683" s="158"/>
      <c r="K683" s="158"/>
      <c r="L683" s="158"/>
      <c r="M683" s="158"/>
      <c r="N683" s="158"/>
      <c r="O683" s="158"/>
      <c r="P683" s="158"/>
      <c r="Q683" s="158"/>
      <c r="R683" s="158"/>
    </row>
    <row r="684" spans="3:18" ht="15.75" customHeight="1" x14ac:dyDescent="0.35">
      <c r="C684" s="157"/>
      <c r="D684" s="157"/>
      <c r="E684" s="157"/>
      <c r="F684" s="158"/>
      <c r="G684" s="158"/>
      <c r="H684" s="158"/>
      <c r="I684" s="158"/>
      <c r="J684" s="158"/>
      <c r="K684" s="158"/>
      <c r="L684" s="158"/>
      <c r="M684" s="158"/>
      <c r="N684" s="158"/>
      <c r="O684" s="158"/>
      <c r="P684" s="158"/>
      <c r="Q684" s="158"/>
      <c r="R684" s="158"/>
    </row>
    <row r="685" spans="3:18" ht="15.75" customHeight="1" x14ac:dyDescent="0.35">
      <c r="C685" s="157"/>
      <c r="D685" s="157"/>
      <c r="E685" s="157"/>
      <c r="F685" s="158"/>
      <c r="G685" s="158"/>
      <c r="H685" s="158"/>
      <c r="I685" s="158"/>
      <c r="J685" s="158"/>
      <c r="K685" s="158"/>
      <c r="L685" s="158"/>
      <c r="M685" s="158"/>
      <c r="N685" s="158"/>
      <c r="O685" s="158"/>
      <c r="P685" s="158"/>
      <c r="Q685" s="158"/>
      <c r="R685" s="158"/>
    </row>
    <row r="686" spans="3:18" ht="15.75" customHeight="1" x14ac:dyDescent="0.35">
      <c r="C686" s="157"/>
      <c r="D686" s="157"/>
      <c r="E686" s="157"/>
      <c r="F686" s="158"/>
      <c r="G686" s="158"/>
      <c r="H686" s="158"/>
      <c r="I686" s="158"/>
      <c r="J686" s="158"/>
      <c r="K686" s="158"/>
      <c r="L686" s="158"/>
      <c r="M686" s="158"/>
      <c r="N686" s="158"/>
      <c r="O686" s="158"/>
      <c r="P686" s="158"/>
      <c r="Q686" s="158"/>
      <c r="R686" s="158"/>
    </row>
    <row r="687" spans="3:18" ht="15.75" customHeight="1" x14ac:dyDescent="0.35">
      <c r="C687" s="157"/>
      <c r="D687" s="157"/>
      <c r="E687" s="157"/>
      <c r="F687" s="158"/>
      <c r="G687" s="158"/>
      <c r="H687" s="158"/>
      <c r="I687" s="158"/>
      <c r="J687" s="158"/>
      <c r="K687" s="158"/>
      <c r="L687" s="158"/>
      <c r="M687" s="158"/>
      <c r="N687" s="158"/>
      <c r="O687" s="158"/>
      <c r="P687" s="158"/>
      <c r="Q687" s="158"/>
      <c r="R687" s="158"/>
    </row>
    <row r="688" spans="3:18" ht="15.75" customHeight="1" x14ac:dyDescent="0.35">
      <c r="C688" s="157"/>
      <c r="D688" s="157"/>
      <c r="E688" s="157"/>
      <c r="F688" s="158"/>
      <c r="G688" s="158"/>
      <c r="H688" s="158"/>
      <c r="I688" s="158"/>
      <c r="J688" s="158"/>
      <c r="K688" s="158"/>
      <c r="L688" s="158"/>
      <c r="M688" s="158"/>
      <c r="N688" s="158"/>
      <c r="O688" s="158"/>
      <c r="P688" s="158"/>
      <c r="Q688" s="158"/>
      <c r="R688" s="158"/>
    </row>
    <row r="689" spans="3:18" ht="15.75" customHeight="1" x14ac:dyDescent="0.35">
      <c r="C689" s="157"/>
      <c r="D689" s="157"/>
      <c r="E689" s="157"/>
      <c r="F689" s="158"/>
      <c r="G689" s="158"/>
      <c r="H689" s="158"/>
      <c r="I689" s="158"/>
      <c r="J689" s="158"/>
      <c r="K689" s="158"/>
      <c r="L689" s="158"/>
      <c r="M689" s="158"/>
      <c r="N689" s="158"/>
      <c r="O689" s="158"/>
      <c r="P689" s="158"/>
      <c r="Q689" s="158"/>
      <c r="R689" s="158"/>
    </row>
    <row r="690" spans="3:18" ht="15.75" customHeight="1" x14ac:dyDescent="0.35">
      <c r="C690" s="157"/>
      <c r="D690" s="157"/>
      <c r="E690" s="157"/>
      <c r="F690" s="158"/>
      <c r="G690" s="158"/>
      <c r="H690" s="158"/>
      <c r="I690" s="158"/>
      <c r="J690" s="158"/>
      <c r="K690" s="158"/>
      <c r="L690" s="158"/>
      <c r="M690" s="158"/>
      <c r="N690" s="158"/>
      <c r="O690" s="158"/>
      <c r="P690" s="158"/>
      <c r="Q690" s="158"/>
      <c r="R690" s="158"/>
    </row>
    <row r="691" spans="3:18" ht="15.75" customHeight="1" x14ac:dyDescent="0.35">
      <c r="C691" s="157"/>
      <c r="D691" s="157"/>
      <c r="E691" s="157"/>
      <c r="F691" s="158"/>
      <c r="G691" s="158"/>
      <c r="H691" s="158"/>
      <c r="I691" s="158"/>
      <c r="J691" s="158"/>
      <c r="K691" s="158"/>
      <c r="L691" s="158"/>
      <c r="M691" s="158"/>
      <c r="N691" s="158"/>
      <c r="O691" s="158"/>
      <c r="P691" s="158"/>
      <c r="Q691" s="158"/>
      <c r="R691" s="158"/>
    </row>
    <row r="692" spans="3:18" ht="15.75" customHeight="1" x14ac:dyDescent="0.35">
      <c r="C692" s="157"/>
      <c r="D692" s="157"/>
      <c r="E692" s="157"/>
      <c r="F692" s="158"/>
      <c r="G692" s="158"/>
      <c r="H692" s="158"/>
      <c r="I692" s="158"/>
      <c r="J692" s="158"/>
      <c r="K692" s="158"/>
      <c r="L692" s="158"/>
      <c r="M692" s="158"/>
      <c r="N692" s="158"/>
      <c r="O692" s="158"/>
      <c r="P692" s="158"/>
      <c r="Q692" s="158"/>
      <c r="R692" s="158"/>
    </row>
    <row r="693" spans="3:18" ht="15.75" customHeight="1" x14ac:dyDescent="0.35">
      <c r="C693" s="157"/>
      <c r="D693" s="157"/>
      <c r="E693" s="157"/>
      <c r="F693" s="158"/>
      <c r="G693" s="158"/>
      <c r="H693" s="158"/>
      <c r="I693" s="158"/>
      <c r="J693" s="158"/>
      <c r="K693" s="158"/>
      <c r="L693" s="158"/>
      <c r="M693" s="158"/>
      <c r="N693" s="158"/>
      <c r="O693" s="158"/>
      <c r="P693" s="158"/>
      <c r="Q693" s="158"/>
      <c r="R693" s="158"/>
    </row>
    <row r="694" spans="3:18" ht="15.75" customHeight="1" x14ac:dyDescent="0.35">
      <c r="C694" s="157"/>
      <c r="D694" s="157"/>
      <c r="E694" s="157"/>
      <c r="F694" s="158"/>
      <c r="G694" s="158"/>
      <c r="H694" s="158"/>
      <c r="I694" s="158"/>
      <c r="J694" s="158"/>
      <c r="K694" s="158"/>
      <c r="L694" s="158"/>
      <c r="M694" s="158"/>
      <c r="N694" s="158"/>
      <c r="O694" s="158"/>
      <c r="P694" s="158"/>
      <c r="Q694" s="158"/>
      <c r="R694" s="158"/>
    </row>
    <row r="695" spans="3:18" ht="15.75" customHeight="1" x14ac:dyDescent="0.35">
      <c r="C695" s="157"/>
      <c r="D695" s="157"/>
      <c r="E695" s="157"/>
      <c r="F695" s="158"/>
      <c r="G695" s="158"/>
      <c r="H695" s="158"/>
      <c r="I695" s="158"/>
      <c r="J695" s="158"/>
      <c r="K695" s="158"/>
      <c r="L695" s="158"/>
      <c r="M695" s="158"/>
      <c r="N695" s="158"/>
      <c r="O695" s="158"/>
      <c r="P695" s="158"/>
      <c r="Q695" s="158"/>
      <c r="R695" s="158"/>
    </row>
    <row r="696" spans="3:18" ht="15.75" customHeight="1" x14ac:dyDescent="0.35">
      <c r="C696" s="157"/>
      <c r="D696" s="157"/>
      <c r="E696" s="157"/>
      <c r="F696" s="158"/>
      <c r="G696" s="158"/>
      <c r="H696" s="158"/>
      <c r="I696" s="158"/>
      <c r="J696" s="158"/>
      <c r="K696" s="158"/>
      <c r="L696" s="158"/>
      <c r="M696" s="158"/>
      <c r="N696" s="158"/>
      <c r="O696" s="158"/>
      <c r="P696" s="158"/>
      <c r="Q696" s="158"/>
      <c r="R696" s="158"/>
    </row>
    <row r="697" spans="3:18" ht="15.75" customHeight="1" x14ac:dyDescent="0.35">
      <c r="C697" s="157"/>
      <c r="D697" s="157"/>
      <c r="E697" s="157"/>
      <c r="F697" s="158"/>
      <c r="G697" s="158"/>
      <c r="H697" s="158"/>
      <c r="I697" s="158"/>
      <c r="J697" s="158"/>
      <c r="K697" s="158"/>
      <c r="L697" s="158"/>
      <c r="M697" s="158"/>
      <c r="N697" s="158"/>
      <c r="O697" s="158"/>
      <c r="P697" s="158"/>
      <c r="Q697" s="158"/>
      <c r="R697" s="158"/>
    </row>
    <row r="698" spans="3:18" ht="15.75" customHeight="1" x14ac:dyDescent="0.35">
      <c r="C698" s="157"/>
      <c r="D698" s="157"/>
      <c r="E698" s="157"/>
      <c r="F698" s="158"/>
      <c r="G698" s="158"/>
      <c r="H698" s="158"/>
      <c r="I698" s="158"/>
      <c r="J698" s="158"/>
      <c r="K698" s="158"/>
      <c r="L698" s="158"/>
      <c r="M698" s="158"/>
      <c r="N698" s="158"/>
      <c r="O698" s="158"/>
      <c r="P698" s="158"/>
      <c r="Q698" s="158"/>
      <c r="R698" s="158"/>
    </row>
    <row r="699" spans="3:18" ht="15.75" customHeight="1" x14ac:dyDescent="0.35">
      <c r="C699" s="157"/>
      <c r="D699" s="157"/>
      <c r="E699" s="157"/>
      <c r="F699" s="158"/>
      <c r="G699" s="158"/>
      <c r="H699" s="158"/>
      <c r="I699" s="158"/>
      <c r="J699" s="158"/>
      <c r="K699" s="158"/>
      <c r="L699" s="158"/>
      <c r="M699" s="158"/>
      <c r="N699" s="158"/>
      <c r="O699" s="158"/>
      <c r="P699" s="158"/>
      <c r="Q699" s="158"/>
      <c r="R699" s="158"/>
    </row>
    <row r="700" spans="3:18" ht="15.75" customHeight="1" x14ac:dyDescent="0.35">
      <c r="C700" s="157"/>
      <c r="D700" s="157"/>
      <c r="E700" s="157"/>
      <c r="F700" s="158"/>
      <c r="G700" s="158"/>
      <c r="H700" s="158"/>
      <c r="I700" s="158"/>
      <c r="J700" s="158"/>
      <c r="K700" s="158"/>
      <c r="L700" s="158"/>
      <c r="M700" s="158"/>
      <c r="N700" s="158"/>
      <c r="O700" s="158"/>
      <c r="P700" s="158"/>
      <c r="Q700" s="158"/>
      <c r="R700" s="158"/>
    </row>
    <row r="701" spans="3:18" ht="15.75" customHeight="1" x14ac:dyDescent="0.35">
      <c r="C701" s="157"/>
      <c r="D701" s="157"/>
      <c r="E701" s="157"/>
      <c r="F701" s="158"/>
      <c r="G701" s="158"/>
      <c r="H701" s="158"/>
      <c r="I701" s="158"/>
      <c r="J701" s="158"/>
      <c r="K701" s="158"/>
      <c r="L701" s="158"/>
      <c r="M701" s="158"/>
      <c r="N701" s="158"/>
      <c r="O701" s="158"/>
      <c r="P701" s="158"/>
      <c r="Q701" s="158"/>
      <c r="R701" s="158"/>
    </row>
    <row r="702" spans="3:18" ht="15.75" customHeight="1" x14ac:dyDescent="0.35">
      <c r="C702" s="157"/>
      <c r="D702" s="157"/>
      <c r="E702" s="157"/>
      <c r="F702" s="158"/>
      <c r="G702" s="158"/>
      <c r="H702" s="158"/>
      <c r="I702" s="158"/>
      <c r="J702" s="158"/>
      <c r="K702" s="158"/>
      <c r="L702" s="158"/>
      <c r="M702" s="158"/>
      <c r="N702" s="158"/>
      <c r="O702" s="158"/>
      <c r="P702" s="158"/>
      <c r="Q702" s="158"/>
      <c r="R702" s="158"/>
    </row>
    <row r="703" spans="3:18" ht="15.75" customHeight="1" x14ac:dyDescent="0.35">
      <c r="C703" s="157"/>
      <c r="D703" s="157"/>
      <c r="E703" s="157"/>
      <c r="F703" s="158"/>
      <c r="G703" s="158"/>
      <c r="H703" s="158"/>
      <c r="I703" s="158"/>
      <c r="J703" s="158"/>
      <c r="K703" s="158"/>
      <c r="L703" s="158"/>
      <c r="M703" s="158"/>
      <c r="N703" s="158"/>
      <c r="O703" s="158"/>
      <c r="P703" s="158"/>
      <c r="Q703" s="158"/>
      <c r="R703" s="158"/>
    </row>
    <row r="704" spans="3:18" ht="15.75" customHeight="1" x14ac:dyDescent="0.35">
      <c r="C704" s="157"/>
      <c r="D704" s="157"/>
      <c r="E704" s="157"/>
      <c r="F704" s="158"/>
      <c r="G704" s="158"/>
      <c r="H704" s="158"/>
      <c r="I704" s="158"/>
      <c r="J704" s="158"/>
      <c r="K704" s="158"/>
      <c r="L704" s="158"/>
      <c r="M704" s="158"/>
      <c r="N704" s="158"/>
      <c r="O704" s="158"/>
      <c r="P704" s="158"/>
      <c r="Q704" s="158"/>
      <c r="R704" s="158"/>
    </row>
    <row r="705" spans="3:18" ht="15.75" customHeight="1" x14ac:dyDescent="0.35">
      <c r="C705" s="157"/>
      <c r="D705" s="157"/>
      <c r="E705" s="157"/>
      <c r="F705" s="158"/>
      <c r="G705" s="158"/>
      <c r="H705" s="158"/>
      <c r="I705" s="158"/>
      <c r="J705" s="158"/>
      <c r="K705" s="158"/>
      <c r="L705" s="158"/>
      <c r="M705" s="158"/>
      <c r="N705" s="158"/>
      <c r="O705" s="158"/>
      <c r="P705" s="158"/>
      <c r="Q705" s="158"/>
      <c r="R705" s="158"/>
    </row>
    <row r="706" spans="3:18" ht="15.75" customHeight="1" x14ac:dyDescent="0.35">
      <c r="C706" s="157"/>
      <c r="D706" s="157"/>
      <c r="E706" s="157"/>
      <c r="F706" s="158"/>
      <c r="G706" s="158"/>
      <c r="H706" s="158"/>
      <c r="I706" s="158"/>
      <c r="J706" s="158"/>
      <c r="K706" s="158"/>
      <c r="L706" s="158"/>
      <c r="M706" s="158"/>
      <c r="N706" s="158"/>
      <c r="O706" s="158"/>
      <c r="P706" s="158"/>
      <c r="Q706" s="158"/>
      <c r="R706" s="158"/>
    </row>
    <row r="707" spans="3:18" ht="15.75" customHeight="1" x14ac:dyDescent="0.35">
      <c r="C707" s="157"/>
      <c r="D707" s="157"/>
      <c r="E707" s="157"/>
      <c r="F707" s="158"/>
      <c r="G707" s="158"/>
      <c r="H707" s="158"/>
      <c r="I707" s="158"/>
      <c r="J707" s="158"/>
      <c r="K707" s="158"/>
      <c r="L707" s="158"/>
      <c r="M707" s="158"/>
      <c r="N707" s="158"/>
      <c r="O707" s="158"/>
      <c r="P707" s="158"/>
      <c r="Q707" s="158"/>
      <c r="R707" s="158"/>
    </row>
    <row r="708" spans="3:18" ht="15.75" customHeight="1" x14ac:dyDescent="0.35">
      <c r="C708" s="157"/>
      <c r="D708" s="157"/>
      <c r="E708" s="157"/>
      <c r="F708" s="158"/>
      <c r="G708" s="158"/>
      <c r="H708" s="158"/>
      <c r="I708" s="158"/>
      <c r="J708" s="158"/>
      <c r="K708" s="158"/>
      <c r="L708" s="158"/>
      <c r="M708" s="158"/>
      <c r="N708" s="158"/>
      <c r="O708" s="158"/>
      <c r="P708" s="158"/>
      <c r="Q708" s="158"/>
      <c r="R708" s="158"/>
    </row>
    <row r="709" spans="3:18" ht="15.75" customHeight="1" x14ac:dyDescent="0.35">
      <c r="C709" s="157"/>
      <c r="D709" s="157"/>
      <c r="E709" s="157"/>
      <c r="F709" s="158"/>
      <c r="G709" s="158"/>
      <c r="H709" s="158"/>
      <c r="I709" s="158"/>
      <c r="J709" s="158"/>
      <c r="K709" s="158"/>
      <c r="L709" s="158"/>
      <c r="M709" s="158"/>
      <c r="N709" s="158"/>
      <c r="O709" s="158"/>
      <c r="P709" s="158"/>
      <c r="Q709" s="158"/>
      <c r="R709" s="158"/>
    </row>
    <row r="710" spans="3:18" ht="15.75" customHeight="1" x14ac:dyDescent="0.35">
      <c r="C710" s="157"/>
      <c r="D710" s="157"/>
      <c r="E710" s="157"/>
      <c r="F710" s="158"/>
      <c r="G710" s="158"/>
      <c r="H710" s="158"/>
      <c r="I710" s="158"/>
      <c r="J710" s="158"/>
      <c r="K710" s="158"/>
      <c r="L710" s="158"/>
      <c r="M710" s="158"/>
      <c r="N710" s="158"/>
      <c r="O710" s="158"/>
      <c r="P710" s="158"/>
      <c r="Q710" s="158"/>
      <c r="R710" s="158"/>
    </row>
    <row r="711" spans="3:18" ht="15.75" customHeight="1" x14ac:dyDescent="0.35">
      <c r="C711" s="157"/>
      <c r="D711" s="157"/>
      <c r="E711" s="157"/>
      <c r="F711" s="158"/>
      <c r="G711" s="158"/>
      <c r="H711" s="158"/>
      <c r="I711" s="158"/>
      <c r="J711" s="158"/>
      <c r="K711" s="158"/>
      <c r="L711" s="158"/>
      <c r="M711" s="158"/>
      <c r="N711" s="158"/>
      <c r="O711" s="158"/>
      <c r="P711" s="158"/>
      <c r="Q711" s="158"/>
      <c r="R711" s="158"/>
    </row>
    <row r="712" spans="3:18" ht="15.75" customHeight="1" x14ac:dyDescent="0.35">
      <c r="C712" s="157"/>
      <c r="D712" s="157"/>
      <c r="E712" s="157"/>
      <c r="F712" s="158"/>
      <c r="G712" s="158"/>
      <c r="H712" s="158"/>
      <c r="I712" s="158"/>
      <c r="J712" s="158"/>
      <c r="K712" s="158"/>
      <c r="L712" s="158"/>
      <c r="M712" s="158"/>
      <c r="N712" s="158"/>
      <c r="O712" s="158"/>
      <c r="P712" s="158"/>
      <c r="Q712" s="158"/>
      <c r="R712" s="158"/>
    </row>
    <row r="713" spans="3:18" ht="15.75" customHeight="1" x14ac:dyDescent="0.35">
      <c r="C713" s="157"/>
      <c r="D713" s="157"/>
      <c r="E713" s="157"/>
      <c r="F713" s="158"/>
      <c r="G713" s="158"/>
      <c r="H713" s="158"/>
      <c r="I713" s="158"/>
      <c r="J713" s="158"/>
      <c r="K713" s="158"/>
      <c r="L713" s="158"/>
      <c r="M713" s="158"/>
      <c r="N713" s="158"/>
      <c r="O713" s="158"/>
      <c r="P713" s="158"/>
      <c r="Q713" s="158"/>
      <c r="R713" s="158"/>
    </row>
    <row r="714" spans="3:18" ht="15.75" customHeight="1" x14ac:dyDescent="0.35">
      <c r="C714" s="157"/>
      <c r="D714" s="157"/>
      <c r="E714" s="157"/>
      <c r="F714" s="158"/>
      <c r="G714" s="158"/>
      <c r="H714" s="158"/>
      <c r="I714" s="158"/>
      <c r="J714" s="158"/>
      <c r="K714" s="158"/>
      <c r="L714" s="158"/>
      <c r="M714" s="158"/>
      <c r="N714" s="158"/>
      <c r="O714" s="158"/>
      <c r="P714" s="158"/>
      <c r="Q714" s="158"/>
      <c r="R714" s="158"/>
    </row>
    <row r="715" spans="3:18" ht="15.75" customHeight="1" x14ac:dyDescent="0.35">
      <c r="C715" s="157"/>
      <c r="D715" s="157"/>
      <c r="E715" s="157"/>
      <c r="F715" s="158"/>
      <c r="G715" s="158"/>
      <c r="H715" s="158"/>
      <c r="I715" s="158"/>
      <c r="J715" s="158"/>
      <c r="K715" s="158"/>
      <c r="L715" s="158"/>
      <c r="M715" s="158"/>
      <c r="N715" s="158"/>
      <c r="O715" s="158"/>
      <c r="P715" s="158"/>
      <c r="Q715" s="158"/>
      <c r="R715" s="158"/>
    </row>
    <row r="716" spans="3:18" ht="15.75" customHeight="1" x14ac:dyDescent="0.35">
      <c r="C716" s="157"/>
      <c r="D716" s="157"/>
      <c r="E716" s="157"/>
      <c r="F716" s="158"/>
      <c r="G716" s="158"/>
      <c r="H716" s="158"/>
      <c r="I716" s="158"/>
      <c r="J716" s="158"/>
      <c r="K716" s="158"/>
      <c r="L716" s="158"/>
      <c r="M716" s="158"/>
      <c r="N716" s="158"/>
      <c r="O716" s="158"/>
      <c r="P716" s="158"/>
      <c r="Q716" s="158"/>
      <c r="R716" s="158"/>
    </row>
    <row r="717" spans="3:18" ht="15.75" customHeight="1" x14ac:dyDescent="0.35">
      <c r="C717" s="157"/>
      <c r="D717" s="157"/>
      <c r="E717" s="157"/>
      <c r="F717" s="158"/>
      <c r="G717" s="158"/>
      <c r="H717" s="158"/>
      <c r="I717" s="158"/>
      <c r="J717" s="158"/>
      <c r="K717" s="158"/>
      <c r="L717" s="158"/>
      <c r="M717" s="158"/>
      <c r="N717" s="158"/>
      <c r="O717" s="158"/>
      <c r="P717" s="158"/>
      <c r="Q717" s="158"/>
      <c r="R717" s="158"/>
    </row>
    <row r="718" spans="3:18" ht="15.75" customHeight="1" x14ac:dyDescent="0.35">
      <c r="C718" s="157"/>
      <c r="D718" s="157"/>
      <c r="E718" s="157"/>
      <c r="F718" s="158"/>
      <c r="G718" s="158"/>
      <c r="H718" s="158"/>
      <c r="I718" s="158"/>
      <c r="J718" s="158"/>
      <c r="K718" s="158"/>
      <c r="L718" s="158"/>
      <c r="M718" s="158"/>
      <c r="N718" s="158"/>
      <c r="O718" s="158"/>
      <c r="P718" s="158"/>
      <c r="Q718" s="158"/>
      <c r="R718" s="158"/>
    </row>
    <row r="719" spans="3:18" ht="15.75" customHeight="1" x14ac:dyDescent="0.35">
      <c r="C719" s="157"/>
      <c r="D719" s="157"/>
      <c r="E719" s="157"/>
      <c r="F719" s="158"/>
      <c r="G719" s="158"/>
      <c r="H719" s="158"/>
      <c r="I719" s="158"/>
      <c r="J719" s="158"/>
      <c r="K719" s="158"/>
      <c r="L719" s="158"/>
      <c r="M719" s="158"/>
      <c r="N719" s="158"/>
      <c r="O719" s="158"/>
      <c r="P719" s="158"/>
      <c r="Q719" s="158"/>
      <c r="R719" s="158"/>
    </row>
    <row r="720" spans="3:18" ht="15.75" customHeight="1" x14ac:dyDescent="0.35">
      <c r="C720" s="157"/>
      <c r="D720" s="157"/>
      <c r="E720" s="157"/>
      <c r="F720" s="158"/>
      <c r="G720" s="158"/>
      <c r="H720" s="158"/>
      <c r="I720" s="158"/>
      <c r="J720" s="158"/>
      <c r="K720" s="158"/>
      <c r="L720" s="158"/>
      <c r="M720" s="158"/>
      <c r="N720" s="158"/>
      <c r="O720" s="158"/>
      <c r="P720" s="158"/>
      <c r="Q720" s="158"/>
      <c r="R720" s="158"/>
    </row>
    <row r="721" spans="3:18" ht="15.75" customHeight="1" x14ac:dyDescent="0.35">
      <c r="C721" s="157"/>
      <c r="D721" s="157"/>
      <c r="E721" s="157"/>
      <c r="F721" s="158"/>
      <c r="G721" s="158"/>
      <c r="H721" s="158"/>
      <c r="I721" s="158"/>
      <c r="J721" s="158"/>
      <c r="K721" s="158"/>
      <c r="L721" s="158"/>
      <c r="M721" s="158"/>
      <c r="N721" s="158"/>
      <c r="O721" s="158"/>
      <c r="P721" s="158"/>
      <c r="Q721" s="158"/>
      <c r="R721" s="158"/>
    </row>
    <row r="722" spans="3:18" ht="15.75" customHeight="1" x14ac:dyDescent="0.35">
      <c r="C722" s="157"/>
      <c r="D722" s="157"/>
      <c r="E722" s="157"/>
      <c r="F722" s="158"/>
      <c r="G722" s="158"/>
      <c r="H722" s="158"/>
      <c r="I722" s="158"/>
      <c r="J722" s="158"/>
      <c r="K722" s="158"/>
      <c r="L722" s="158"/>
      <c r="M722" s="158"/>
      <c r="N722" s="158"/>
      <c r="O722" s="158"/>
      <c r="P722" s="158"/>
      <c r="Q722" s="158"/>
      <c r="R722" s="158"/>
    </row>
    <row r="723" spans="3:18" ht="15.75" customHeight="1" x14ac:dyDescent="0.35">
      <c r="C723" s="157"/>
      <c r="D723" s="157"/>
      <c r="E723" s="157"/>
      <c r="F723" s="158"/>
      <c r="G723" s="158"/>
      <c r="H723" s="158"/>
      <c r="I723" s="158"/>
      <c r="J723" s="158"/>
      <c r="K723" s="158"/>
      <c r="L723" s="158"/>
      <c r="M723" s="158"/>
      <c r="N723" s="158"/>
      <c r="O723" s="158"/>
      <c r="P723" s="158"/>
      <c r="Q723" s="158"/>
      <c r="R723" s="158"/>
    </row>
    <row r="724" spans="3:18" ht="15.75" customHeight="1" x14ac:dyDescent="0.35">
      <c r="C724" s="157"/>
      <c r="D724" s="157"/>
      <c r="E724" s="157"/>
      <c r="F724" s="158"/>
      <c r="G724" s="158"/>
      <c r="H724" s="158"/>
      <c r="I724" s="158"/>
      <c r="J724" s="158"/>
      <c r="K724" s="158"/>
      <c r="L724" s="158"/>
      <c r="M724" s="158"/>
      <c r="N724" s="158"/>
      <c r="O724" s="158"/>
      <c r="P724" s="158"/>
      <c r="Q724" s="158"/>
      <c r="R724" s="158"/>
    </row>
    <row r="725" spans="3:18" ht="15.75" customHeight="1" x14ac:dyDescent="0.35">
      <c r="C725" s="157"/>
      <c r="D725" s="157"/>
      <c r="E725" s="157"/>
      <c r="F725" s="158"/>
      <c r="G725" s="158"/>
      <c r="H725" s="158"/>
      <c r="I725" s="158"/>
      <c r="J725" s="158"/>
      <c r="K725" s="158"/>
      <c r="L725" s="158"/>
      <c r="M725" s="158"/>
      <c r="N725" s="158"/>
      <c r="O725" s="158"/>
      <c r="P725" s="158"/>
      <c r="Q725" s="158"/>
      <c r="R725" s="158"/>
    </row>
    <row r="726" spans="3:18" ht="15.75" customHeight="1" x14ac:dyDescent="0.35">
      <c r="C726" s="157"/>
      <c r="D726" s="157"/>
      <c r="E726" s="157"/>
      <c r="F726" s="158"/>
      <c r="G726" s="158"/>
      <c r="H726" s="158"/>
      <c r="I726" s="158"/>
      <c r="J726" s="158"/>
      <c r="K726" s="158"/>
      <c r="L726" s="158"/>
      <c r="M726" s="158"/>
      <c r="N726" s="158"/>
      <c r="O726" s="158"/>
      <c r="P726" s="158"/>
      <c r="Q726" s="158"/>
      <c r="R726" s="158"/>
    </row>
    <row r="727" spans="3:18" ht="15.75" customHeight="1" x14ac:dyDescent="0.35">
      <c r="C727" s="157"/>
      <c r="D727" s="157"/>
      <c r="E727" s="157"/>
      <c r="F727" s="158"/>
      <c r="G727" s="158"/>
      <c r="H727" s="158"/>
      <c r="I727" s="158"/>
      <c r="J727" s="158"/>
      <c r="K727" s="158"/>
      <c r="L727" s="158"/>
      <c r="M727" s="158"/>
      <c r="N727" s="158"/>
      <c r="O727" s="158"/>
      <c r="P727" s="158"/>
      <c r="Q727" s="158"/>
      <c r="R727" s="158"/>
    </row>
    <row r="728" spans="3:18" ht="15.75" customHeight="1" x14ac:dyDescent="0.35">
      <c r="C728" s="157"/>
      <c r="D728" s="157"/>
      <c r="E728" s="157"/>
      <c r="F728" s="158"/>
      <c r="G728" s="158"/>
      <c r="H728" s="158"/>
      <c r="I728" s="158"/>
      <c r="J728" s="158"/>
      <c r="K728" s="158"/>
      <c r="L728" s="158"/>
      <c r="M728" s="158"/>
      <c r="N728" s="158"/>
      <c r="O728" s="158"/>
      <c r="P728" s="158"/>
      <c r="Q728" s="158"/>
      <c r="R728" s="158"/>
    </row>
    <row r="729" spans="3:18" ht="15.75" customHeight="1" x14ac:dyDescent="0.35">
      <c r="C729" s="157"/>
      <c r="D729" s="157"/>
      <c r="E729" s="157"/>
      <c r="F729" s="158"/>
      <c r="G729" s="158"/>
      <c r="H729" s="158"/>
      <c r="I729" s="158"/>
      <c r="J729" s="158"/>
      <c r="K729" s="158"/>
      <c r="L729" s="158"/>
      <c r="M729" s="158"/>
      <c r="N729" s="158"/>
      <c r="O729" s="158"/>
      <c r="P729" s="158"/>
      <c r="Q729" s="158"/>
      <c r="R729" s="158"/>
    </row>
    <row r="730" spans="3:18" ht="15.75" customHeight="1" x14ac:dyDescent="0.35">
      <c r="C730" s="157"/>
      <c r="D730" s="157"/>
      <c r="E730" s="157"/>
      <c r="F730" s="158"/>
      <c r="G730" s="158"/>
      <c r="H730" s="158"/>
      <c r="I730" s="158"/>
      <c r="J730" s="158"/>
      <c r="K730" s="158"/>
      <c r="L730" s="158"/>
      <c r="M730" s="158"/>
      <c r="N730" s="158"/>
      <c r="O730" s="158"/>
      <c r="P730" s="158"/>
      <c r="Q730" s="158"/>
      <c r="R730" s="158"/>
    </row>
    <row r="731" spans="3:18" ht="15.75" customHeight="1" x14ac:dyDescent="0.35">
      <c r="C731" s="157"/>
      <c r="D731" s="157"/>
      <c r="E731" s="157"/>
      <c r="F731" s="158"/>
      <c r="G731" s="158"/>
      <c r="H731" s="158"/>
      <c r="I731" s="158"/>
      <c r="J731" s="158"/>
      <c r="K731" s="158"/>
      <c r="L731" s="158"/>
      <c r="M731" s="158"/>
      <c r="N731" s="158"/>
      <c r="O731" s="158"/>
      <c r="P731" s="158"/>
      <c r="Q731" s="158"/>
      <c r="R731" s="158"/>
    </row>
    <row r="732" spans="3:18" ht="15.75" customHeight="1" x14ac:dyDescent="0.35">
      <c r="C732" s="157"/>
      <c r="D732" s="157"/>
      <c r="E732" s="157"/>
      <c r="F732" s="158"/>
      <c r="G732" s="158"/>
      <c r="H732" s="158"/>
      <c r="I732" s="158"/>
      <c r="J732" s="158"/>
      <c r="K732" s="158"/>
      <c r="L732" s="158"/>
      <c r="M732" s="158"/>
      <c r="N732" s="158"/>
      <c r="O732" s="158"/>
      <c r="P732" s="158"/>
      <c r="Q732" s="158"/>
      <c r="R732" s="158"/>
    </row>
    <row r="733" spans="3:18" ht="15.75" customHeight="1" x14ac:dyDescent="0.35">
      <c r="C733" s="157"/>
      <c r="D733" s="157"/>
      <c r="E733" s="157"/>
      <c r="F733" s="158"/>
      <c r="G733" s="158"/>
      <c r="H733" s="158"/>
      <c r="I733" s="158"/>
      <c r="J733" s="158"/>
      <c r="K733" s="158"/>
      <c r="L733" s="158"/>
      <c r="M733" s="158"/>
      <c r="N733" s="158"/>
      <c r="O733" s="158"/>
      <c r="P733" s="158"/>
      <c r="Q733" s="158"/>
      <c r="R733" s="158"/>
    </row>
    <row r="734" spans="3:18" ht="15.75" customHeight="1" x14ac:dyDescent="0.35">
      <c r="C734" s="157"/>
      <c r="D734" s="157"/>
      <c r="E734" s="157"/>
      <c r="F734" s="158"/>
      <c r="G734" s="158"/>
      <c r="H734" s="158"/>
      <c r="I734" s="158"/>
      <c r="J734" s="158"/>
      <c r="K734" s="158"/>
      <c r="L734" s="158"/>
      <c r="M734" s="158"/>
      <c r="N734" s="158"/>
      <c r="O734" s="158"/>
      <c r="P734" s="158"/>
      <c r="Q734" s="158"/>
      <c r="R734" s="158"/>
    </row>
    <row r="735" spans="3:18" ht="15.75" customHeight="1" x14ac:dyDescent="0.35">
      <c r="C735" s="157"/>
      <c r="D735" s="157"/>
      <c r="E735" s="157"/>
      <c r="F735" s="158"/>
      <c r="G735" s="158"/>
      <c r="H735" s="158"/>
      <c r="I735" s="158"/>
      <c r="J735" s="158"/>
      <c r="K735" s="158"/>
      <c r="L735" s="158"/>
      <c r="M735" s="158"/>
      <c r="N735" s="158"/>
      <c r="O735" s="158"/>
      <c r="P735" s="158"/>
      <c r="Q735" s="158"/>
      <c r="R735" s="158"/>
    </row>
    <row r="736" spans="3:18" ht="15.75" customHeight="1" x14ac:dyDescent="0.35">
      <c r="C736" s="157"/>
      <c r="D736" s="157"/>
      <c r="E736" s="157"/>
      <c r="F736" s="158"/>
      <c r="G736" s="158"/>
      <c r="H736" s="158"/>
      <c r="I736" s="158"/>
      <c r="J736" s="158"/>
      <c r="K736" s="158"/>
      <c r="L736" s="158"/>
      <c r="M736" s="158"/>
      <c r="N736" s="158"/>
      <c r="O736" s="158"/>
      <c r="P736" s="158"/>
      <c r="Q736" s="158"/>
      <c r="R736" s="158"/>
    </row>
    <row r="737" spans="3:18" ht="15.75" customHeight="1" x14ac:dyDescent="0.35">
      <c r="C737" s="157"/>
      <c r="D737" s="157"/>
      <c r="E737" s="157"/>
      <c r="F737" s="158"/>
      <c r="G737" s="158"/>
      <c r="H737" s="158"/>
      <c r="I737" s="158"/>
      <c r="J737" s="158"/>
      <c r="K737" s="158"/>
      <c r="L737" s="158"/>
      <c r="M737" s="158"/>
      <c r="N737" s="158"/>
      <c r="O737" s="158"/>
      <c r="P737" s="158"/>
      <c r="Q737" s="158"/>
      <c r="R737" s="158"/>
    </row>
    <row r="738" spans="3:18" ht="15.75" customHeight="1" x14ac:dyDescent="0.35">
      <c r="C738" s="157"/>
      <c r="D738" s="157"/>
      <c r="E738" s="157"/>
      <c r="F738" s="158"/>
      <c r="G738" s="158"/>
      <c r="H738" s="158"/>
      <c r="I738" s="158"/>
      <c r="J738" s="158"/>
      <c r="K738" s="158"/>
      <c r="L738" s="158"/>
      <c r="M738" s="158"/>
      <c r="N738" s="158"/>
      <c r="O738" s="158"/>
      <c r="P738" s="158"/>
      <c r="Q738" s="158"/>
      <c r="R738" s="158"/>
    </row>
    <row r="739" spans="3:18" ht="15.75" customHeight="1" x14ac:dyDescent="0.35">
      <c r="C739" s="157"/>
      <c r="D739" s="157"/>
      <c r="E739" s="157"/>
      <c r="F739" s="158"/>
      <c r="G739" s="158"/>
      <c r="H739" s="158"/>
      <c r="I739" s="158"/>
      <c r="J739" s="158"/>
      <c r="K739" s="158"/>
      <c r="L739" s="158"/>
      <c r="M739" s="158"/>
      <c r="N739" s="158"/>
      <c r="O739" s="158"/>
      <c r="P739" s="158"/>
      <c r="Q739" s="158"/>
      <c r="R739" s="158"/>
    </row>
    <row r="740" spans="3:18" ht="15.75" customHeight="1" x14ac:dyDescent="0.35">
      <c r="C740" s="157"/>
      <c r="D740" s="157"/>
      <c r="E740" s="157"/>
      <c r="F740" s="158"/>
      <c r="G740" s="158"/>
      <c r="H740" s="158"/>
      <c r="I740" s="158"/>
      <c r="J740" s="158"/>
      <c r="K740" s="158"/>
      <c r="L740" s="158"/>
      <c r="M740" s="158"/>
      <c r="N740" s="158"/>
      <c r="O740" s="158"/>
      <c r="P740" s="158"/>
      <c r="Q740" s="158"/>
      <c r="R740" s="158"/>
    </row>
    <row r="741" spans="3:18" ht="15.75" customHeight="1" x14ac:dyDescent="0.35">
      <c r="C741" s="157"/>
      <c r="D741" s="157"/>
      <c r="E741" s="157"/>
      <c r="F741" s="158"/>
      <c r="G741" s="158"/>
      <c r="H741" s="158"/>
      <c r="I741" s="158"/>
      <c r="J741" s="158"/>
      <c r="K741" s="158"/>
      <c r="L741" s="158"/>
      <c r="M741" s="158"/>
      <c r="N741" s="158"/>
      <c r="O741" s="158"/>
      <c r="P741" s="158"/>
      <c r="Q741" s="158"/>
      <c r="R741" s="158"/>
    </row>
    <row r="742" spans="3:18" ht="15.75" customHeight="1" x14ac:dyDescent="0.35">
      <c r="C742" s="157"/>
      <c r="D742" s="157"/>
      <c r="E742" s="157"/>
      <c r="F742" s="158"/>
      <c r="G742" s="158"/>
      <c r="H742" s="158"/>
      <c r="I742" s="158"/>
      <c r="J742" s="158"/>
      <c r="K742" s="158"/>
      <c r="L742" s="158"/>
      <c r="M742" s="158"/>
      <c r="N742" s="158"/>
      <c r="O742" s="158"/>
      <c r="P742" s="158"/>
      <c r="Q742" s="158"/>
      <c r="R742" s="158"/>
    </row>
    <row r="743" spans="3:18" ht="15.75" customHeight="1" x14ac:dyDescent="0.35">
      <c r="C743" s="157"/>
      <c r="D743" s="157"/>
      <c r="E743" s="157"/>
      <c r="F743" s="158"/>
      <c r="G743" s="158"/>
      <c r="H743" s="158"/>
      <c r="I743" s="158"/>
      <c r="J743" s="158"/>
      <c r="K743" s="158"/>
      <c r="L743" s="158"/>
      <c r="M743" s="158"/>
      <c r="N743" s="158"/>
      <c r="O743" s="158"/>
      <c r="P743" s="158"/>
      <c r="Q743" s="158"/>
      <c r="R743" s="158"/>
    </row>
    <row r="744" spans="3:18" ht="15.75" customHeight="1" x14ac:dyDescent="0.35">
      <c r="C744" s="157"/>
      <c r="D744" s="157"/>
      <c r="E744" s="157"/>
      <c r="F744" s="158"/>
      <c r="G744" s="158"/>
      <c r="H744" s="158"/>
      <c r="I744" s="158"/>
      <c r="J744" s="158"/>
      <c r="K744" s="158"/>
      <c r="L744" s="158"/>
      <c r="M744" s="158"/>
      <c r="N744" s="158"/>
      <c r="O744" s="158"/>
      <c r="P744" s="158"/>
      <c r="Q744" s="158"/>
      <c r="R744" s="158"/>
    </row>
    <row r="745" spans="3:18" ht="15.75" customHeight="1" x14ac:dyDescent="0.35">
      <c r="C745" s="157"/>
      <c r="D745" s="157"/>
      <c r="E745" s="157"/>
      <c r="F745" s="158"/>
      <c r="G745" s="158"/>
      <c r="H745" s="158"/>
      <c r="I745" s="158"/>
      <c r="J745" s="158"/>
      <c r="K745" s="158"/>
      <c r="L745" s="158"/>
      <c r="M745" s="158"/>
      <c r="N745" s="158"/>
      <c r="O745" s="158"/>
      <c r="P745" s="158"/>
      <c r="Q745" s="158"/>
      <c r="R745" s="158"/>
    </row>
    <row r="746" spans="3:18" ht="15.75" customHeight="1" x14ac:dyDescent="0.35">
      <c r="C746" s="157"/>
      <c r="D746" s="157"/>
      <c r="E746" s="157"/>
      <c r="F746" s="158"/>
      <c r="G746" s="158"/>
      <c r="H746" s="158"/>
      <c r="I746" s="158"/>
      <c r="J746" s="158"/>
      <c r="K746" s="158"/>
      <c r="L746" s="158"/>
      <c r="M746" s="158"/>
      <c r="N746" s="158"/>
      <c r="O746" s="158"/>
      <c r="P746" s="158"/>
      <c r="Q746" s="158"/>
      <c r="R746" s="158"/>
    </row>
    <row r="747" spans="3:18" ht="15.75" customHeight="1" x14ac:dyDescent="0.35">
      <c r="C747" s="157"/>
      <c r="D747" s="157"/>
      <c r="E747" s="157"/>
      <c r="F747" s="158"/>
      <c r="G747" s="158"/>
      <c r="H747" s="158"/>
      <c r="I747" s="158"/>
      <c r="J747" s="158"/>
      <c r="K747" s="158"/>
      <c r="L747" s="158"/>
      <c r="M747" s="158"/>
      <c r="N747" s="158"/>
      <c r="O747" s="158"/>
      <c r="P747" s="158"/>
      <c r="Q747" s="158"/>
      <c r="R747" s="158"/>
    </row>
    <row r="748" spans="3:18" ht="15.75" customHeight="1" x14ac:dyDescent="0.35">
      <c r="C748" s="157"/>
      <c r="D748" s="157"/>
      <c r="E748" s="157"/>
      <c r="F748" s="158"/>
      <c r="G748" s="158"/>
      <c r="H748" s="158"/>
      <c r="I748" s="158"/>
      <c r="J748" s="158"/>
      <c r="K748" s="158"/>
      <c r="L748" s="158"/>
      <c r="M748" s="158"/>
      <c r="N748" s="158"/>
      <c r="O748" s="158"/>
      <c r="P748" s="158"/>
      <c r="Q748" s="158"/>
      <c r="R748" s="158"/>
    </row>
    <row r="749" spans="3:18" ht="15.75" customHeight="1" x14ac:dyDescent="0.35">
      <c r="C749" s="157"/>
      <c r="D749" s="157"/>
      <c r="E749" s="157"/>
      <c r="F749" s="158"/>
      <c r="G749" s="158"/>
      <c r="H749" s="158"/>
      <c r="I749" s="158"/>
      <c r="J749" s="158"/>
      <c r="K749" s="158"/>
      <c r="L749" s="158"/>
      <c r="M749" s="158"/>
      <c r="N749" s="158"/>
      <c r="O749" s="158"/>
      <c r="P749" s="158"/>
      <c r="Q749" s="158"/>
      <c r="R749" s="158"/>
    </row>
    <row r="750" spans="3:18" ht="15.75" customHeight="1" x14ac:dyDescent="0.35">
      <c r="C750" s="157"/>
      <c r="D750" s="157"/>
      <c r="E750" s="157"/>
      <c r="F750" s="158"/>
      <c r="G750" s="158"/>
      <c r="H750" s="158"/>
      <c r="I750" s="158"/>
      <c r="J750" s="158"/>
      <c r="K750" s="158"/>
      <c r="L750" s="158"/>
      <c r="M750" s="158"/>
      <c r="N750" s="158"/>
      <c r="O750" s="158"/>
      <c r="P750" s="158"/>
      <c r="Q750" s="158"/>
      <c r="R750" s="158"/>
    </row>
    <row r="751" spans="3:18" ht="15.75" customHeight="1" x14ac:dyDescent="0.35">
      <c r="C751" s="157"/>
      <c r="D751" s="157"/>
      <c r="E751" s="157"/>
      <c r="F751" s="158"/>
      <c r="G751" s="158"/>
      <c r="H751" s="158"/>
      <c r="I751" s="158"/>
      <c r="J751" s="158"/>
      <c r="K751" s="158"/>
      <c r="L751" s="158"/>
      <c r="M751" s="158"/>
      <c r="N751" s="158"/>
      <c r="O751" s="158"/>
      <c r="P751" s="158"/>
      <c r="Q751" s="158"/>
      <c r="R751" s="158"/>
    </row>
    <row r="752" spans="3:18" ht="15.75" customHeight="1" x14ac:dyDescent="0.35">
      <c r="C752" s="157"/>
      <c r="D752" s="157"/>
      <c r="E752" s="157"/>
      <c r="F752" s="158"/>
      <c r="G752" s="158"/>
      <c r="H752" s="158"/>
      <c r="I752" s="158"/>
      <c r="J752" s="158"/>
      <c r="K752" s="158"/>
      <c r="L752" s="158"/>
      <c r="M752" s="158"/>
      <c r="N752" s="158"/>
      <c r="O752" s="158"/>
      <c r="P752" s="158"/>
      <c r="Q752" s="158"/>
      <c r="R752" s="158"/>
    </row>
    <row r="753" spans="3:18" ht="15.75" customHeight="1" x14ac:dyDescent="0.35">
      <c r="C753" s="157"/>
      <c r="D753" s="157"/>
      <c r="E753" s="157"/>
      <c r="F753" s="158"/>
      <c r="G753" s="158"/>
      <c r="H753" s="158"/>
      <c r="I753" s="158"/>
      <c r="J753" s="158"/>
      <c r="K753" s="158"/>
      <c r="L753" s="158"/>
      <c r="M753" s="158"/>
      <c r="N753" s="158"/>
      <c r="O753" s="158"/>
      <c r="P753" s="158"/>
      <c r="Q753" s="158"/>
      <c r="R753" s="158"/>
    </row>
    <row r="754" spans="3:18" ht="15.75" customHeight="1" x14ac:dyDescent="0.35">
      <c r="C754" s="157"/>
      <c r="D754" s="157"/>
      <c r="E754" s="157"/>
      <c r="F754" s="158"/>
      <c r="G754" s="158"/>
      <c r="H754" s="158"/>
      <c r="I754" s="158"/>
      <c r="J754" s="158"/>
      <c r="K754" s="158"/>
      <c r="L754" s="158"/>
      <c r="M754" s="158"/>
      <c r="N754" s="158"/>
      <c r="O754" s="158"/>
      <c r="P754" s="158"/>
      <c r="Q754" s="158"/>
      <c r="R754" s="158"/>
    </row>
    <row r="755" spans="3:18" ht="15.75" customHeight="1" x14ac:dyDescent="0.35">
      <c r="C755" s="157"/>
      <c r="D755" s="157"/>
      <c r="E755" s="157"/>
      <c r="F755" s="158"/>
      <c r="G755" s="158"/>
      <c r="H755" s="158"/>
      <c r="I755" s="158"/>
      <c r="J755" s="158"/>
      <c r="K755" s="158"/>
      <c r="L755" s="158"/>
      <c r="M755" s="158"/>
      <c r="N755" s="158"/>
      <c r="O755" s="158"/>
      <c r="P755" s="158"/>
      <c r="Q755" s="158"/>
      <c r="R755" s="158"/>
    </row>
    <row r="756" spans="3:18" ht="15.75" customHeight="1" x14ac:dyDescent="0.35">
      <c r="C756" s="157"/>
      <c r="D756" s="157"/>
      <c r="E756" s="157"/>
      <c r="F756" s="158"/>
      <c r="G756" s="158"/>
      <c r="H756" s="158"/>
      <c r="I756" s="158"/>
      <c r="J756" s="158"/>
      <c r="K756" s="158"/>
      <c r="L756" s="158"/>
      <c r="M756" s="158"/>
      <c r="N756" s="158"/>
      <c r="O756" s="158"/>
      <c r="P756" s="158"/>
      <c r="Q756" s="158"/>
      <c r="R756" s="158"/>
    </row>
    <row r="757" spans="3:18" ht="15.75" customHeight="1" x14ac:dyDescent="0.35">
      <c r="C757" s="157"/>
      <c r="D757" s="157"/>
      <c r="E757" s="157"/>
      <c r="F757" s="158"/>
      <c r="G757" s="158"/>
      <c r="H757" s="158"/>
      <c r="I757" s="158"/>
      <c r="J757" s="158"/>
      <c r="K757" s="158"/>
      <c r="L757" s="158"/>
      <c r="M757" s="158"/>
      <c r="N757" s="158"/>
      <c r="O757" s="158"/>
      <c r="P757" s="158"/>
      <c r="Q757" s="158"/>
      <c r="R757" s="158"/>
    </row>
    <row r="758" spans="3:18" ht="15.75" customHeight="1" x14ac:dyDescent="0.35">
      <c r="C758" s="157"/>
      <c r="D758" s="157"/>
      <c r="E758" s="157"/>
      <c r="F758" s="158"/>
      <c r="G758" s="158"/>
      <c r="H758" s="158"/>
      <c r="I758" s="158"/>
      <c r="J758" s="158"/>
      <c r="K758" s="158"/>
      <c r="L758" s="158"/>
      <c r="M758" s="158"/>
      <c r="N758" s="158"/>
      <c r="O758" s="158"/>
      <c r="P758" s="158"/>
      <c r="Q758" s="158"/>
      <c r="R758" s="158"/>
    </row>
    <row r="759" spans="3:18" ht="15.75" customHeight="1" x14ac:dyDescent="0.35">
      <c r="C759" s="157"/>
      <c r="D759" s="157"/>
      <c r="E759" s="157"/>
      <c r="F759" s="158"/>
      <c r="G759" s="158"/>
      <c r="H759" s="158"/>
      <c r="I759" s="158"/>
      <c r="J759" s="158"/>
      <c r="K759" s="158"/>
      <c r="L759" s="158"/>
      <c r="M759" s="158"/>
      <c r="N759" s="158"/>
      <c r="O759" s="158"/>
      <c r="P759" s="158"/>
      <c r="Q759" s="158"/>
      <c r="R759" s="158"/>
    </row>
    <row r="760" spans="3:18" ht="15.75" customHeight="1" x14ac:dyDescent="0.35">
      <c r="C760" s="157"/>
      <c r="D760" s="157"/>
      <c r="E760" s="157"/>
      <c r="F760" s="158"/>
      <c r="G760" s="158"/>
      <c r="H760" s="158"/>
      <c r="I760" s="158"/>
      <c r="J760" s="158"/>
      <c r="K760" s="158"/>
      <c r="L760" s="158"/>
      <c r="M760" s="158"/>
      <c r="N760" s="158"/>
      <c r="O760" s="158"/>
      <c r="P760" s="158"/>
      <c r="Q760" s="158"/>
      <c r="R760" s="158"/>
    </row>
    <row r="761" spans="3:18" ht="15.75" customHeight="1" x14ac:dyDescent="0.35">
      <c r="C761" s="157"/>
      <c r="D761" s="157"/>
      <c r="E761" s="157"/>
      <c r="F761" s="158"/>
      <c r="G761" s="158"/>
      <c r="H761" s="158"/>
      <c r="I761" s="158"/>
      <c r="J761" s="158"/>
      <c r="K761" s="158"/>
      <c r="L761" s="158"/>
      <c r="M761" s="158"/>
      <c r="N761" s="158"/>
      <c r="O761" s="158"/>
      <c r="P761" s="158"/>
      <c r="Q761" s="158"/>
      <c r="R761" s="158"/>
    </row>
    <row r="762" spans="3:18" ht="15.75" customHeight="1" x14ac:dyDescent="0.35">
      <c r="C762" s="157"/>
      <c r="D762" s="157"/>
      <c r="E762" s="157"/>
      <c r="F762" s="158"/>
      <c r="G762" s="158"/>
      <c r="H762" s="158"/>
      <c r="I762" s="158"/>
      <c r="J762" s="158"/>
      <c r="K762" s="158"/>
      <c r="L762" s="158"/>
      <c r="M762" s="158"/>
      <c r="N762" s="158"/>
      <c r="O762" s="158"/>
      <c r="P762" s="158"/>
      <c r="Q762" s="158"/>
      <c r="R762" s="158"/>
    </row>
    <row r="763" spans="3:18" ht="15.75" customHeight="1" x14ac:dyDescent="0.35">
      <c r="C763" s="157"/>
      <c r="D763" s="157"/>
      <c r="E763" s="157"/>
      <c r="F763" s="158"/>
      <c r="G763" s="158"/>
      <c r="H763" s="158"/>
      <c r="I763" s="158"/>
      <c r="J763" s="158"/>
      <c r="K763" s="158"/>
      <c r="L763" s="158"/>
      <c r="M763" s="158"/>
      <c r="N763" s="158"/>
      <c r="O763" s="158"/>
      <c r="P763" s="158"/>
      <c r="Q763" s="158"/>
      <c r="R763" s="158"/>
    </row>
    <row r="764" spans="3:18" ht="15.75" customHeight="1" x14ac:dyDescent="0.35">
      <c r="C764" s="157"/>
      <c r="D764" s="157"/>
      <c r="E764" s="157"/>
      <c r="F764" s="158"/>
      <c r="G764" s="158"/>
      <c r="H764" s="158"/>
      <c r="I764" s="158"/>
      <c r="J764" s="158"/>
      <c r="K764" s="158"/>
      <c r="L764" s="158"/>
      <c r="M764" s="158"/>
      <c r="N764" s="158"/>
      <c r="O764" s="158"/>
      <c r="P764" s="158"/>
      <c r="Q764" s="158"/>
      <c r="R764" s="158"/>
    </row>
    <row r="765" spans="3:18" ht="15.75" customHeight="1" x14ac:dyDescent="0.35">
      <c r="C765" s="157"/>
      <c r="D765" s="157"/>
      <c r="E765" s="157"/>
      <c r="F765" s="158"/>
      <c r="G765" s="158"/>
      <c r="H765" s="158"/>
      <c r="I765" s="158"/>
      <c r="J765" s="158"/>
      <c r="K765" s="158"/>
      <c r="L765" s="158"/>
      <c r="M765" s="158"/>
      <c r="N765" s="158"/>
      <c r="O765" s="158"/>
      <c r="P765" s="158"/>
      <c r="Q765" s="158"/>
      <c r="R765" s="158"/>
    </row>
    <row r="766" spans="3:18" ht="15.75" customHeight="1" x14ac:dyDescent="0.35">
      <c r="C766" s="157"/>
      <c r="D766" s="157"/>
      <c r="E766" s="157"/>
      <c r="F766" s="158"/>
      <c r="G766" s="158"/>
      <c r="H766" s="158"/>
      <c r="I766" s="158"/>
      <c r="J766" s="158"/>
      <c r="K766" s="158"/>
      <c r="L766" s="158"/>
      <c r="M766" s="158"/>
      <c r="N766" s="158"/>
      <c r="O766" s="158"/>
      <c r="P766" s="158"/>
      <c r="Q766" s="158"/>
      <c r="R766" s="158"/>
    </row>
    <row r="767" spans="3:18" ht="15.75" customHeight="1" x14ac:dyDescent="0.35">
      <c r="C767" s="157"/>
      <c r="D767" s="157"/>
      <c r="E767" s="157"/>
      <c r="F767" s="158"/>
      <c r="G767" s="158"/>
      <c r="H767" s="158"/>
      <c r="I767" s="158"/>
      <c r="J767" s="158"/>
      <c r="K767" s="158"/>
      <c r="L767" s="158"/>
      <c r="M767" s="158"/>
      <c r="N767" s="158"/>
      <c r="O767" s="158"/>
      <c r="P767" s="158"/>
      <c r="Q767" s="158"/>
      <c r="R767" s="158"/>
    </row>
    <row r="768" spans="3:18" ht="15.75" customHeight="1" x14ac:dyDescent="0.35">
      <c r="C768" s="157"/>
      <c r="D768" s="157"/>
      <c r="E768" s="157"/>
      <c r="F768" s="158"/>
      <c r="G768" s="158"/>
      <c r="H768" s="158"/>
      <c r="I768" s="158"/>
      <c r="J768" s="158"/>
      <c r="K768" s="158"/>
      <c r="L768" s="158"/>
      <c r="M768" s="158"/>
      <c r="N768" s="158"/>
      <c r="O768" s="158"/>
      <c r="P768" s="158"/>
      <c r="Q768" s="158"/>
      <c r="R768" s="158"/>
    </row>
    <row r="769" spans="3:18" ht="15.75" customHeight="1" x14ac:dyDescent="0.35">
      <c r="C769" s="157"/>
      <c r="D769" s="157"/>
      <c r="E769" s="157"/>
      <c r="F769" s="158"/>
      <c r="G769" s="158"/>
      <c r="H769" s="158"/>
      <c r="I769" s="158"/>
      <c r="J769" s="158"/>
      <c r="K769" s="158"/>
      <c r="L769" s="158"/>
      <c r="M769" s="158"/>
      <c r="N769" s="158"/>
      <c r="O769" s="158"/>
      <c r="P769" s="158"/>
      <c r="Q769" s="158"/>
      <c r="R769" s="158"/>
    </row>
    <row r="770" spans="3:18" ht="15.75" customHeight="1" x14ac:dyDescent="0.35">
      <c r="C770" s="157"/>
      <c r="D770" s="157"/>
      <c r="E770" s="157"/>
      <c r="F770" s="158"/>
      <c r="G770" s="158"/>
      <c r="H770" s="158"/>
      <c r="I770" s="158"/>
      <c r="J770" s="158"/>
      <c r="K770" s="158"/>
      <c r="L770" s="158"/>
      <c r="M770" s="158"/>
      <c r="N770" s="158"/>
      <c r="O770" s="158"/>
      <c r="P770" s="158"/>
      <c r="Q770" s="158"/>
      <c r="R770" s="158"/>
    </row>
    <row r="771" spans="3:18" ht="15.75" customHeight="1" x14ac:dyDescent="0.35">
      <c r="C771" s="157"/>
      <c r="D771" s="157"/>
      <c r="E771" s="157"/>
      <c r="F771" s="158"/>
      <c r="G771" s="158"/>
      <c r="H771" s="158"/>
      <c r="I771" s="158"/>
      <c r="J771" s="158"/>
      <c r="K771" s="158"/>
      <c r="L771" s="158"/>
      <c r="M771" s="158"/>
      <c r="N771" s="158"/>
      <c r="O771" s="158"/>
      <c r="P771" s="158"/>
      <c r="Q771" s="158"/>
      <c r="R771" s="158"/>
    </row>
    <row r="772" spans="3:18" ht="15.75" customHeight="1" x14ac:dyDescent="0.35">
      <c r="C772" s="157"/>
      <c r="D772" s="157"/>
      <c r="E772" s="157"/>
      <c r="F772" s="158"/>
      <c r="G772" s="158"/>
      <c r="H772" s="158"/>
      <c r="I772" s="158"/>
      <c r="J772" s="158"/>
      <c r="K772" s="158"/>
      <c r="L772" s="158"/>
      <c r="M772" s="158"/>
      <c r="N772" s="158"/>
      <c r="O772" s="158"/>
      <c r="P772" s="158"/>
      <c r="Q772" s="158"/>
      <c r="R772" s="158"/>
    </row>
    <row r="773" spans="3:18" ht="15.75" customHeight="1" x14ac:dyDescent="0.35">
      <c r="C773" s="157"/>
      <c r="D773" s="157"/>
      <c r="E773" s="157"/>
      <c r="F773" s="158"/>
      <c r="G773" s="158"/>
      <c r="H773" s="158"/>
      <c r="I773" s="158"/>
      <c r="J773" s="158"/>
      <c r="K773" s="158"/>
      <c r="L773" s="158"/>
      <c r="M773" s="158"/>
      <c r="N773" s="158"/>
      <c r="O773" s="158"/>
      <c r="P773" s="158"/>
      <c r="Q773" s="158"/>
      <c r="R773" s="158"/>
    </row>
    <row r="774" spans="3:18" ht="15.75" customHeight="1" x14ac:dyDescent="0.35">
      <c r="C774" s="157"/>
      <c r="D774" s="157"/>
      <c r="E774" s="157"/>
      <c r="F774" s="158"/>
      <c r="G774" s="158"/>
      <c r="H774" s="158"/>
      <c r="I774" s="158"/>
      <c r="J774" s="158"/>
      <c r="K774" s="158"/>
      <c r="L774" s="158"/>
      <c r="M774" s="158"/>
      <c r="N774" s="158"/>
      <c r="O774" s="158"/>
      <c r="P774" s="158"/>
      <c r="Q774" s="158"/>
      <c r="R774" s="158"/>
    </row>
    <row r="775" spans="3:18" ht="15.75" customHeight="1" x14ac:dyDescent="0.35">
      <c r="C775" s="157"/>
      <c r="D775" s="157"/>
      <c r="E775" s="157"/>
      <c r="F775" s="158"/>
      <c r="G775" s="158"/>
      <c r="H775" s="158"/>
      <c r="I775" s="158"/>
      <c r="J775" s="158"/>
      <c r="K775" s="158"/>
      <c r="L775" s="158"/>
      <c r="M775" s="158"/>
      <c r="N775" s="158"/>
      <c r="O775" s="158"/>
      <c r="P775" s="158"/>
      <c r="Q775" s="158"/>
      <c r="R775" s="158"/>
    </row>
    <row r="776" spans="3:18" ht="15.75" customHeight="1" x14ac:dyDescent="0.35">
      <c r="C776" s="157"/>
      <c r="D776" s="157"/>
      <c r="E776" s="157"/>
      <c r="F776" s="158"/>
      <c r="G776" s="158"/>
      <c r="H776" s="158"/>
      <c r="I776" s="158"/>
      <c r="J776" s="158"/>
      <c r="K776" s="158"/>
      <c r="L776" s="158"/>
      <c r="M776" s="158"/>
      <c r="N776" s="158"/>
      <c r="O776" s="158"/>
      <c r="P776" s="158"/>
      <c r="Q776" s="158"/>
      <c r="R776" s="158"/>
    </row>
    <row r="777" spans="3:18" ht="15.75" customHeight="1" x14ac:dyDescent="0.35">
      <c r="C777" s="157"/>
      <c r="D777" s="157"/>
      <c r="E777" s="157"/>
      <c r="F777" s="158"/>
      <c r="G777" s="158"/>
      <c r="H777" s="158"/>
      <c r="I777" s="158"/>
      <c r="J777" s="158"/>
      <c r="K777" s="158"/>
      <c r="L777" s="158"/>
      <c r="M777" s="158"/>
      <c r="N777" s="158"/>
      <c r="O777" s="158"/>
      <c r="P777" s="158"/>
      <c r="Q777" s="158"/>
      <c r="R777" s="158"/>
    </row>
    <row r="778" spans="3:18" ht="15.75" customHeight="1" x14ac:dyDescent="0.35">
      <c r="C778" s="157"/>
      <c r="D778" s="157"/>
      <c r="E778" s="157"/>
      <c r="F778" s="158"/>
      <c r="G778" s="158"/>
      <c r="H778" s="158"/>
      <c r="I778" s="158"/>
      <c r="J778" s="158"/>
      <c r="K778" s="158"/>
      <c r="L778" s="158"/>
      <c r="M778" s="158"/>
      <c r="N778" s="158"/>
      <c r="O778" s="158"/>
      <c r="P778" s="158"/>
      <c r="Q778" s="158"/>
      <c r="R778" s="158"/>
    </row>
    <row r="779" spans="3:18" ht="15.75" customHeight="1" x14ac:dyDescent="0.35">
      <c r="C779" s="157"/>
      <c r="D779" s="157"/>
      <c r="E779" s="157"/>
      <c r="F779" s="158"/>
      <c r="G779" s="158"/>
      <c r="H779" s="158"/>
      <c r="I779" s="158"/>
      <c r="J779" s="158"/>
      <c r="K779" s="158"/>
      <c r="L779" s="158"/>
      <c r="M779" s="158"/>
      <c r="N779" s="158"/>
      <c r="O779" s="158"/>
      <c r="P779" s="158"/>
      <c r="Q779" s="158"/>
      <c r="R779" s="158"/>
    </row>
    <row r="780" spans="3:18" ht="15.75" customHeight="1" x14ac:dyDescent="0.35">
      <c r="C780" s="157"/>
      <c r="D780" s="157"/>
      <c r="E780" s="157"/>
      <c r="F780" s="158"/>
      <c r="G780" s="158"/>
      <c r="H780" s="158"/>
      <c r="I780" s="158"/>
      <c r="J780" s="158"/>
      <c r="K780" s="158"/>
      <c r="L780" s="158"/>
      <c r="M780" s="158"/>
      <c r="N780" s="158"/>
      <c r="O780" s="158"/>
      <c r="P780" s="158"/>
      <c r="Q780" s="158"/>
      <c r="R780" s="158"/>
    </row>
    <row r="781" spans="3:18" ht="15.75" customHeight="1" x14ac:dyDescent="0.35">
      <c r="C781" s="157"/>
      <c r="D781" s="157"/>
      <c r="E781" s="157"/>
      <c r="F781" s="158"/>
      <c r="G781" s="158"/>
      <c r="H781" s="158"/>
      <c r="I781" s="158"/>
      <c r="J781" s="158"/>
      <c r="K781" s="158"/>
      <c r="L781" s="158"/>
      <c r="M781" s="158"/>
      <c r="N781" s="158"/>
      <c r="O781" s="158"/>
      <c r="P781" s="158"/>
      <c r="Q781" s="158"/>
      <c r="R781" s="158"/>
    </row>
    <row r="782" spans="3:18" ht="15.75" customHeight="1" x14ac:dyDescent="0.35">
      <c r="C782" s="157"/>
      <c r="D782" s="157"/>
      <c r="E782" s="157"/>
      <c r="F782" s="158"/>
      <c r="G782" s="158"/>
      <c r="H782" s="158"/>
      <c r="I782" s="158"/>
      <c r="J782" s="158"/>
      <c r="K782" s="158"/>
      <c r="L782" s="158"/>
      <c r="M782" s="158"/>
      <c r="N782" s="158"/>
      <c r="O782" s="158"/>
      <c r="P782" s="158"/>
      <c r="Q782" s="158"/>
      <c r="R782" s="158"/>
    </row>
    <row r="783" spans="3:18" ht="15.75" customHeight="1" x14ac:dyDescent="0.35">
      <c r="C783" s="157"/>
      <c r="D783" s="157"/>
      <c r="E783" s="157"/>
      <c r="F783" s="158"/>
      <c r="G783" s="158"/>
      <c r="H783" s="158"/>
      <c r="I783" s="158"/>
      <c r="J783" s="158"/>
      <c r="K783" s="158"/>
      <c r="L783" s="158"/>
      <c r="M783" s="158"/>
      <c r="N783" s="158"/>
      <c r="O783" s="158"/>
      <c r="P783" s="158"/>
      <c r="Q783" s="158"/>
      <c r="R783" s="158"/>
    </row>
    <row r="784" spans="3:18" ht="15.75" customHeight="1" x14ac:dyDescent="0.35">
      <c r="C784" s="157"/>
      <c r="D784" s="157"/>
      <c r="E784" s="157"/>
      <c r="F784" s="158"/>
      <c r="G784" s="158"/>
      <c r="H784" s="158"/>
      <c r="I784" s="158"/>
      <c r="J784" s="158"/>
      <c r="K784" s="158"/>
      <c r="L784" s="158"/>
      <c r="M784" s="158"/>
      <c r="N784" s="158"/>
      <c r="O784" s="158"/>
      <c r="P784" s="158"/>
      <c r="Q784" s="158"/>
      <c r="R784" s="158"/>
    </row>
    <row r="785" spans="3:18" ht="15.75" customHeight="1" x14ac:dyDescent="0.35">
      <c r="C785" s="157"/>
      <c r="D785" s="157"/>
      <c r="E785" s="157"/>
      <c r="F785" s="158"/>
      <c r="G785" s="158"/>
      <c r="H785" s="158"/>
      <c r="I785" s="158"/>
      <c r="J785" s="158"/>
      <c r="K785" s="158"/>
      <c r="L785" s="158"/>
      <c r="M785" s="158"/>
      <c r="N785" s="158"/>
      <c r="O785" s="158"/>
      <c r="P785" s="158"/>
      <c r="Q785" s="158"/>
      <c r="R785" s="158"/>
    </row>
    <row r="786" spans="3:18" ht="15.75" customHeight="1" x14ac:dyDescent="0.35">
      <c r="C786" s="157"/>
      <c r="D786" s="157"/>
      <c r="E786" s="157"/>
      <c r="F786" s="158"/>
      <c r="G786" s="158"/>
      <c r="H786" s="158"/>
      <c r="I786" s="158"/>
      <c r="J786" s="158"/>
      <c r="K786" s="158"/>
      <c r="L786" s="158"/>
      <c r="M786" s="158"/>
      <c r="N786" s="158"/>
      <c r="O786" s="158"/>
      <c r="P786" s="158"/>
      <c r="Q786" s="158"/>
      <c r="R786" s="158"/>
    </row>
    <row r="787" spans="3:18" ht="15.75" customHeight="1" x14ac:dyDescent="0.35">
      <c r="C787" s="157"/>
      <c r="D787" s="157"/>
      <c r="E787" s="157"/>
      <c r="F787" s="158"/>
      <c r="G787" s="158"/>
      <c r="H787" s="158"/>
      <c r="I787" s="158"/>
      <c r="J787" s="158"/>
      <c r="K787" s="158"/>
      <c r="L787" s="158"/>
      <c r="M787" s="158"/>
      <c r="N787" s="158"/>
      <c r="O787" s="158"/>
      <c r="P787" s="158"/>
      <c r="Q787" s="158"/>
      <c r="R787" s="158"/>
    </row>
    <row r="788" spans="3:18" ht="15.75" customHeight="1" x14ac:dyDescent="0.35">
      <c r="C788" s="157"/>
      <c r="D788" s="157"/>
      <c r="E788" s="157"/>
      <c r="F788" s="158"/>
      <c r="G788" s="158"/>
      <c r="H788" s="158"/>
      <c r="I788" s="158"/>
      <c r="J788" s="158"/>
      <c r="K788" s="158"/>
      <c r="L788" s="158"/>
      <c r="M788" s="158"/>
      <c r="N788" s="158"/>
      <c r="O788" s="158"/>
      <c r="P788" s="158"/>
      <c r="Q788" s="158"/>
      <c r="R788" s="158"/>
    </row>
    <row r="789" spans="3:18" ht="15.75" customHeight="1" x14ac:dyDescent="0.35">
      <c r="C789" s="157"/>
      <c r="D789" s="157"/>
      <c r="E789" s="157"/>
      <c r="F789" s="158"/>
      <c r="G789" s="158"/>
      <c r="H789" s="158"/>
      <c r="I789" s="158"/>
      <c r="J789" s="158"/>
      <c r="K789" s="158"/>
      <c r="L789" s="158"/>
      <c r="M789" s="158"/>
      <c r="N789" s="158"/>
      <c r="O789" s="158"/>
      <c r="P789" s="158"/>
      <c r="Q789" s="158"/>
      <c r="R789" s="158"/>
    </row>
    <row r="790" spans="3:18" ht="15.75" customHeight="1" x14ac:dyDescent="0.35">
      <c r="C790" s="157"/>
      <c r="D790" s="157"/>
      <c r="E790" s="157"/>
      <c r="F790" s="158"/>
      <c r="G790" s="158"/>
      <c r="H790" s="158"/>
      <c r="I790" s="158"/>
      <c r="J790" s="158"/>
      <c r="K790" s="158"/>
      <c r="L790" s="158"/>
      <c r="M790" s="158"/>
      <c r="N790" s="158"/>
      <c r="O790" s="158"/>
      <c r="P790" s="158"/>
      <c r="Q790" s="158"/>
      <c r="R790" s="158"/>
    </row>
    <row r="791" spans="3:18" ht="15.75" customHeight="1" x14ac:dyDescent="0.35">
      <c r="C791" s="157"/>
      <c r="D791" s="157"/>
      <c r="E791" s="157"/>
      <c r="F791" s="158"/>
      <c r="G791" s="158"/>
      <c r="H791" s="158"/>
      <c r="I791" s="158"/>
      <c r="J791" s="158"/>
      <c r="K791" s="158"/>
      <c r="L791" s="158"/>
      <c r="M791" s="158"/>
      <c r="N791" s="158"/>
      <c r="O791" s="158"/>
      <c r="P791" s="158"/>
      <c r="Q791" s="158"/>
      <c r="R791" s="158"/>
    </row>
    <row r="792" spans="3:18" ht="15.75" customHeight="1" x14ac:dyDescent="0.35">
      <c r="C792" s="157"/>
      <c r="D792" s="157"/>
      <c r="E792" s="157"/>
      <c r="F792" s="158"/>
      <c r="G792" s="158"/>
      <c r="H792" s="158"/>
      <c r="I792" s="158"/>
      <c r="J792" s="158"/>
      <c r="K792" s="158"/>
      <c r="L792" s="158"/>
      <c r="M792" s="158"/>
      <c r="N792" s="158"/>
      <c r="O792" s="158"/>
      <c r="P792" s="158"/>
      <c r="Q792" s="158"/>
      <c r="R792" s="158"/>
    </row>
    <row r="793" spans="3:18" ht="15.75" customHeight="1" x14ac:dyDescent="0.35">
      <c r="C793" s="157"/>
      <c r="D793" s="157"/>
      <c r="E793" s="157"/>
      <c r="F793" s="158"/>
      <c r="G793" s="158"/>
      <c r="H793" s="158"/>
      <c r="I793" s="158"/>
      <c r="J793" s="158"/>
      <c r="K793" s="158"/>
      <c r="L793" s="158"/>
      <c r="M793" s="158"/>
      <c r="N793" s="158"/>
      <c r="O793" s="158"/>
      <c r="P793" s="158"/>
      <c r="Q793" s="158"/>
      <c r="R793" s="158"/>
    </row>
    <row r="794" spans="3:18" ht="15.75" customHeight="1" x14ac:dyDescent="0.35">
      <c r="C794" s="157"/>
      <c r="D794" s="157"/>
      <c r="E794" s="157"/>
      <c r="F794" s="158"/>
      <c r="G794" s="158"/>
      <c r="H794" s="158"/>
      <c r="I794" s="158"/>
      <c r="J794" s="158"/>
      <c r="K794" s="158"/>
      <c r="L794" s="158"/>
      <c r="M794" s="158"/>
      <c r="N794" s="158"/>
      <c r="O794" s="158"/>
      <c r="P794" s="158"/>
      <c r="Q794" s="158"/>
      <c r="R794" s="158"/>
    </row>
    <row r="795" spans="3:18" ht="15.75" customHeight="1" x14ac:dyDescent="0.35">
      <c r="C795" s="157"/>
      <c r="D795" s="157"/>
      <c r="E795" s="157"/>
      <c r="F795" s="158"/>
      <c r="G795" s="158"/>
      <c r="H795" s="158"/>
      <c r="I795" s="158"/>
      <c r="J795" s="158"/>
      <c r="K795" s="158"/>
      <c r="L795" s="158"/>
      <c r="M795" s="158"/>
      <c r="N795" s="158"/>
      <c r="O795" s="158"/>
      <c r="P795" s="158"/>
      <c r="Q795" s="158"/>
      <c r="R795" s="158"/>
    </row>
    <row r="796" spans="3:18" ht="15.75" customHeight="1" x14ac:dyDescent="0.35">
      <c r="C796" s="157"/>
      <c r="D796" s="157"/>
      <c r="E796" s="157"/>
      <c r="F796" s="158"/>
      <c r="G796" s="158"/>
      <c r="H796" s="158"/>
      <c r="I796" s="158"/>
      <c r="J796" s="158"/>
      <c r="K796" s="158"/>
      <c r="L796" s="158"/>
      <c r="M796" s="158"/>
      <c r="N796" s="158"/>
      <c r="O796" s="158"/>
      <c r="P796" s="158"/>
      <c r="Q796" s="158"/>
      <c r="R796" s="158"/>
    </row>
    <row r="797" spans="3:18" ht="15.75" customHeight="1" x14ac:dyDescent="0.35">
      <c r="C797" s="157"/>
      <c r="D797" s="157"/>
      <c r="E797" s="157"/>
      <c r="F797" s="158"/>
      <c r="G797" s="158"/>
      <c r="H797" s="158"/>
      <c r="I797" s="158"/>
      <c r="J797" s="158"/>
      <c r="K797" s="158"/>
      <c r="L797" s="158"/>
      <c r="M797" s="158"/>
      <c r="N797" s="158"/>
      <c r="O797" s="158"/>
      <c r="P797" s="158"/>
      <c r="Q797" s="158"/>
      <c r="R797" s="158"/>
    </row>
    <row r="798" spans="3:18" ht="15.75" customHeight="1" x14ac:dyDescent="0.35">
      <c r="C798" s="157"/>
      <c r="D798" s="157"/>
      <c r="E798" s="157"/>
      <c r="F798" s="158"/>
      <c r="G798" s="158"/>
      <c r="H798" s="158"/>
      <c r="I798" s="158"/>
      <c r="J798" s="158"/>
      <c r="K798" s="158"/>
      <c r="L798" s="158"/>
      <c r="M798" s="158"/>
      <c r="N798" s="158"/>
      <c r="O798" s="158"/>
      <c r="P798" s="158"/>
      <c r="Q798" s="158"/>
      <c r="R798" s="158"/>
    </row>
    <row r="799" spans="3:18" ht="15.75" customHeight="1" x14ac:dyDescent="0.35">
      <c r="C799" s="157"/>
      <c r="D799" s="157"/>
      <c r="E799" s="157"/>
      <c r="F799" s="158"/>
      <c r="G799" s="158"/>
      <c r="H799" s="158"/>
      <c r="I799" s="158"/>
      <c r="J799" s="158"/>
      <c r="K799" s="158"/>
      <c r="L799" s="158"/>
      <c r="M799" s="158"/>
      <c r="N799" s="158"/>
      <c r="O799" s="158"/>
      <c r="P799" s="158"/>
      <c r="Q799" s="158"/>
      <c r="R799" s="158"/>
    </row>
    <row r="800" spans="3:18" ht="15.75" customHeight="1" x14ac:dyDescent="0.35">
      <c r="C800" s="157"/>
      <c r="D800" s="157"/>
      <c r="E800" s="157"/>
      <c r="F800" s="158"/>
      <c r="G800" s="158"/>
      <c r="H800" s="158"/>
      <c r="I800" s="158"/>
      <c r="J800" s="158"/>
      <c r="K800" s="158"/>
      <c r="L800" s="158"/>
      <c r="M800" s="158"/>
      <c r="N800" s="158"/>
      <c r="O800" s="158"/>
      <c r="P800" s="158"/>
      <c r="Q800" s="158"/>
      <c r="R800" s="158"/>
    </row>
    <row r="801" spans="3:18" ht="15.75" customHeight="1" x14ac:dyDescent="0.35">
      <c r="C801" s="157"/>
      <c r="D801" s="157"/>
      <c r="E801" s="157"/>
      <c r="F801" s="158"/>
      <c r="G801" s="158"/>
      <c r="H801" s="158"/>
      <c r="I801" s="158"/>
      <c r="J801" s="158"/>
      <c r="K801" s="158"/>
      <c r="L801" s="158"/>
      <c r="M801" s="158"/>
      <c r="N801" s="158"/>
      <c r="O801" s="158"/>
      <c r="P801" s="158"/>
      <c r="Q801" s="158"/>
      <c r="R801" s="158"/>
    </row>
    <row r="802" spans="3:18" ht="15.75" customHeight="1" x14ac:dyDescent="0.35">
      <c r="C802" s="157"/>
      <c r="D802" s="157"/>
      <c r="E802" s="157"/>
      <c r="F802" s="158"/>
      <c r="G802" s="158"/>
      <c r="H802" s="158"/>
      <c r="I802" s="158"/>
      <c r="J802" s="158"/>
      <c r="K802" s="158"/>
      <c r="L802" s="158"/>
      <c r="M802" s="158"/>
      <c r="N802" s="158"/>
      <c r="O802" s="158"/>
      <c r="P802" s="158"/>
      <c r="Q802" s="158"/>
      <c r="R802" s="158"/>
    </row>
    <row r="803" spans="3:18" ht="15.75" customHeight="1" x14ac:dyDescent="0.35">
      <c r="C803" s="157"/>
      <c r="D803" s="157"/>
      <c r="E803" s="157"/>
      <c r="F803" s="158"/>
      <c r="G803" s="158"/>
      <c r="H803" s="158"/>
      <c r="I803" s="158"/>
      <c r="J803" s="158"/>
      <c r="K803" s="158"/>
      <c r="L803" s="158"/>
      <c r="M803" s="158"/>
      <c r="N803" s="158"/>
      <c r="O803" s="158"/>
      <c r="P803" s="158"/>
      <c r="Q803" s="158"/>
      <c r="R803" s="158"/>
    </row>
    <row r="804" spans="3:18" ht="15.75" customHeight="1" x14ac:dyDescent="0.35">
      <c r="C804" s="157"/>
      <c r="D804" s="157"/>
      <c r="E804" s="157"/>
      <c r="F804" s="158"/>
      <c r="G804" s="158"/>
      <c r="H804" s="158"/>
      <c r="I804" s="158"/>
      <c r="J804" s="158"/>
      <c r="K804" s="158"/>
      <c r="L804" s="158"/>
      <c r="M804" s="158"/>
      <c r="N804" s="158"/>
      <c r="O804" s="158"/>
      <c r="P804" s="158"/>
      <c r="Q804" s="158"/>
      <c r="R804" s="158"/>
    </row>
    <row r="805" spans="3:18" ht="15.75" customHeight="1" x14ac:dyDescent="0.35">
      <c r="C805" s="157"/>
      <c r="D805" s="157"/>
      <c r="E805" s="157"/>
      <c r="F805" s="158"/>
      <c r="G805" s="158"/>
      <c r="H805" s="158"/>
      <c r="I805" s="158"/>
      <c r="J805" s="158"/>
      <c r="K805" s="158"/>
      <c r="L805" s="158"/>
      <c r="M805" s="158"/>
      <c r="N805" s="158"/>
      <c r="O805" s="158"/>
      <c r="P805" s="158"/>
      <c r="Q805" s="158"/>
      <c r="R805" s="158"/>
    </row>
    <row r="806" spans="3:18" ht="15.75" customHeight="1" x14ac:dyDescent="0.35">
      <c r="C806" s="157"/>
      <c r="D806" s="157"/>
      <c r="E806" s="157"/>
      <c r="F806" s="158"/>
      <c r="G806" s="158"/>
      <c r="H806" s="158"/>
      <c r="I806" s="158"/>
      <c r="J806" s="158"/>
      <c r="K806" s="158"/>
      <c r="L806" s="158"/>
      <c r="M806" s="158"/>
      <c r="N806" s="158"/>
      <c r="O806" s="158"/>
      <c r="P806" s="158"/>
      <c r="Q806" s="158"/>
      <c r="R806" s="158"/>
    </row>
    <row r="807" spans="3:18" ht="15.75" customHeight="1" x14ac:dyDescent="0.35">
      <c r="C807" s="157"/>
      <c r="D807" s="157"/>
      <c r="E807" s="157"/>
      <c r="F807" s="158"/>
      <c r="G807" s="158"/>
      <c r="H807" s="158"/>
      <c r="I807" s="158"/>
      <c r="J807" s="158"/>
      <c r="K807" s="158"/>
      <c r="L807" s="158"/>
      <c r="M807" s="158"/>
      <c r="N807" s="158"/>
      <c r="O807" s="158"/>
      <c r="P807" s="158"/>
      <c r="Q807" s="158"/>
      <c r="R807" s="158"/>
    </row>
    <row r="808" spans="3:18" ht="15.75" customHeight="1" x14ac:dyDescent="0.35">
      <c r="C808" s="157"/>
      <c r="D808" s="157"/>
      <c r="E808" s="157"/>
      <c r="F808" s="158"/>
      <c r="G808" s="158"/>
      <c r="H808" s="158"/>
      <c r="I808" s="158"/>
      <c r="J808" s="158"/>
      <c r="K808" s="158"/>
      <c r="L808" s="158"/>
      <c r="M808" s="158"/>
      <c r="N808" s="158"/>
      <c r="O808" s="158"/>
      <c r="P808" s="158"/>
      <c r="Q808" s="158"/>
      <c r="R808" s="158"/>
    </row>
    <row r="809" spans="3:18" ht="15.75" customHeight="1" x14ac:dyDescent="0.35">
      <c r="C809" s="157"/>
      <c r="D809" s="157"/>
      <c r="E809" s="157"/>
      <c r="F809" s="158"/>
      <c r="G809" s="158"/>
      <c r="H809" s="158"/>
      <c r="I809" s="158"/>
      <c r="J809" s="158"/>
      <c r="K809" s="158"/>
      <c r="L809" s="158"/>
      <c r="M809" s="158"/>
      <c r="N809" s="158"/>
      <c r="O809" s="158"/>
      <c r="P809" s="158"/>
      <c r="Q809" s="158"/>
      <c r="R809" s="158"/>
    </row>
    <row r="810" spans="3:18" ht="15.75" customHeight="1" x14ac:dyDescent="0.35">
      <c r="C810" s="157"/>
      <c r="D810" s="157"/>
      <c r="E810" s="157"/>
      <c r="F810" s="158"/>
      <c r="G810" s="158"/>
      <c r="H810" s="158"/>
      <c r="I810" s="158"/>
      <c r="J810" s="158"/>
      <c r="K810" s="158"/>
      <c r="L810" s="158"/>
      <c r="M810" s="158"/>
      <c r="N810" s="158"/>
      <c r="O810" s="158"/>
      <c r="P810" s="158"/>
      <c r="Q810" s="158"/>
      <c r="R810" s="158"/>
    </row>
    <row r="811" spans="3:18" ht="15.75" customHeight="1" x14ac:dyDescent="0.35">
      <c r="C811" s="157"/>
      <c r="D811" s="157"/>
      <c r="E811" s="157"/>
      <c r="F811" s="158"/>
      <c r="G811" s="158"/>
      <c r="H811" s="158"/>
      <c r="I811" s="158"/>
      <c r="J811" s="158"/>
      <c r="K811" s="158"/>
      <c r="L811" s="158"/>
      <c r="M811" s="158"/>
      <c r="N811" s="158"/>
      <c r="O811" s="158"/>
      <c r="P811" s="158"/>
      <c r="Q811" s="158"/>
      <c r="R811" s="158"/>
    </row>
    <row r="812" spans="3:18" ht="15.75" customHeight="1" x14ac:dyDescent="0.35">
      <c r="C812" s="157"/>
      <c r="D812" s="157"/>
      <c r="E812" s="157"/>
      <c r="F812" s="158"/>
      <c r="G812" s="158"/>
      <c r="H812" s="158"/>
      <c r="I812" s="158"/>
      <c r="J812" s="158"/>
      <c r="K812" s="158"/>
      <c r="L812" s="158"/>
      <c r="M812" s="158"/>
      <c r="N812" s="158"/>
      <c r="O812" s="158"/>
      <c r="P812" s="158"/>
      <c r="Q812" s="158"/>
      <c r="R812" s="158"/>
    </row>
    <row r="813" spans="3:18" ht="15.75" customHeight="1" x14ac:dyDescent="0.35">
      <c r="C813" s="157"/>
      <c r="D813" s="157"/>
      <c r="E813" s="157"/>
      <c r="F813" s="158"/>
      <c r="G813" s="158"/>
      <c r="H813" s="158"/>
      <c r="I813" s="158"/>
      <c r="J813" s="158"/>
      <c r="K813" s="158"/>
      <c r="L813" s="158"/>
      <c r="M813" s="158"/>
      <c r="N813" s="158"/>
      <c r="O813" s="158"/>
      <c r="P813" s="158"/>
      <c r="Q813" s="158"/>
      <c r="R813" s="158"/>
    </row>
    <row r="814" spans="3:18" ht="15.75" customHeight="1" x14ac:dyDescent="0.35">
      <c r="C814" s="157"/>
      <c r="D814" s="157"/>
      <c r="E814" s="157"/>
      <c r="F814" s="158"/>
      <c r="G814" s="158"/>
      <c r="H814" s="158"/>
      <c r="I814" s="158"/>
      <c r="J814" s="158"/>
      <c r="K814" s="158"/>
      <c r="L814" s="158"/>
      <c r="M814" s="158"/>
      <c r="N814" s="158"/>
      <c r="O814" s="158"/>
      <c r="P814" s="158"/>
      <c r="Q814" s="158"/>
      <c r="R814" s="158"/>
    </row>
    <row r="815" spans="3:18" ht="15.75" customHeight="1" x14ac:dyDescent="0.35">
      <c r="C815" s="157"/>
      <c r="D815" s="157"/>
      <c r="E815" s="157"/>
      <c r="F815" s="158"/>
      <c r="G815" s="158"/>
      <c r="H815" s="158"/>
      <c r="I815" s="158"/>
      <c r="J815" s="158"/>
      <c r="K815" s="158"/>
      <c r="L815" s="158"/>
      <c r="M815" s="158"/>
      <c r="N815" s="158"/>
      <c r="O815" s="158"/>
      <c r="P815" s="158"/>
      <c r="Q815" s="158"/>
      <c r="R815" s="158"/>
    </row>
    <row r="816" spans="3:18" ht="15.75" customHeight="1" x14ac:dyDescent="0.35">
      <c r="C816" s="157"/>
      <c r="D816" s="157"/>
      <c r="E816" s="157"/>
      <c r="F816" s="158"/>
      <c r="G816" s="158"/>
      <c r="H816" s="158"/>
      <c r="I816" s="158"/>
      <c r="J816" s="158"/>
      <c r="K816" s="158"/>
      <c r="L816" s="158"/>
      <c r="M816" s="158"/>
      <c r="N816" s="158"/>
      <c r="O816" s="158"/>
      <c r="P816" s="158"/>
      <c r="Q816" s="158"/>
      <c r="R816" s="158"/>
    </row>
    <row r="817" spans="3:18" ht="15.75" customHeight="1" x14ac:dyDescent="0.35">
      <c r="C817" s="157"/>
      <c r="D817" s="157"/>
      <c r="E817" s="157"/>
      <c r="F817" s="158"/>
      <c r="G817" s="158"/>
      <c r="H817" s="158"/>
      <c r="I817" s="158"/>
      <c r="J817" s="158"/>
      <c r="K817" s="158"/>
      <c r="L817" s="158"/>
      <c r="M817" s="158"/>
      <c r="N817" s="158"/>
      <c r="O817" s="158"/>
      <c r="P817" s="158"/>
      <c r="Q817" s="158"/>
      <c r="R817" s="158"/>
    </row>
    <row r="818" spans="3:18" ht="15.75" customHeight="1" x14ac:dyDescent="0.35">
      <c r="C818" s="157"/>
      <c r="D818" s="157"/>
      <c r="E818" s="157"/>
      <c r="F818" s="158"/>
      <c r="G818" s="158"/>
      <c r="H818" s="158"/>
      <c r="I818" s="158"/>
      <c r="J818" s="158"/>
      <c r="K818" s="158"/>
      <c r="L818" s="158"/>
      <c r="M818" s="158"/>
      <c r="N818" s="158"/>
      <c r="O818" s="158"/>
      <c r="P818" s="158"/>
      <c r="Q818" s="158"/>
      <c r="R818" s="158"/>
    </row>
    <row r="819" spans="3:18" ht="15.75" customHeight="1" x14ac:dyDescent="0.35">
      <c r="C819" s="157"/>
      <c r="D819" s="157"/>
      <c r="E819" s="157"/>
      <c r="F819" s="158"/>
      <c r="G819" s="158"/>
      <c r="H819" s="158"/>
      <c r="I819" s="158"/>
      <c r="J819" s="158"/>
      <c r="K819" s="158"/>
      <c r="L819" s="158"/>
      <c r="M819" s="158"/>
      <c r="N819" s="158"/>
      <c r="O819" s="158"/>
      <c r="P819" s="158"/>
      <c r="Q819" s="158"/>
      <c r="R819" s="158"/>
    </row>
    <row r="820" spans="3:18" ht="15.75" customHeight="1" x14ac:dyDescent="0.35">
      <c r="C820" s="157"/>
      <c r="D820" s="157"/>
      <c r="E820" s="157"/>
      <c r="F820" s="158"/>
      <c r="G820" s="158"/>
      <c r="H820" s="158"/>
      <c r="I820" s="158"/>
      <c r="J820" s="158"/>
      <c r="K820" s="158"/>
      <c r="L820" s="158"/>
      <c r="M820" s="158"/>
      <c r="N820" s="158"/>
      <c r="O820" s="158"/>
      <c r="P820" s="158"/>
      <c r="Q820" s="158"/>
      <c r="R820" s="158"/>
    </row>
    <row r="821" spans="3:18" ht="15.75" customHeight="1" x14ac:dyDescent="0.35">
      <c r="C821" s="157"/>
      <c r="D821" s="157"/>
      <c r="E821" s="157"/>
      <c r="F821" s="158"/>
      <c r="G821" s="158"/>
      <c r="H821" s="158"/>
      <c r="I821" s="158"/>
      <c r="J821" s="158"/>
      <c r="K821" s="158"/>
      <c r="L821" s="158"/>
      <c r="M821" s="158"/>
      <c r="N821" s="158"/>
      <c r="O821" s="158"/>
      <c r="P821" s="158"/>
      <c r="Q821" s="158"/>
      <c r="R821" s="158"/>
    </row>
    <row r="822" spans="3:18" ht="15.75" customHeight="1" x14ac:dyDescent="0.35">
      <c r="C822" s="157"/>
      <c r="D822" s="157"/>
      <c r="E822" s="157"/>
      <c r="F822" s="158"/>
      <c r="G822" s="158"/>
      <c r="H822" s="158"/>
      <c r="I822" s="158"/>
      <c r="J822" s="158"/>
      <c r="K822" s="158"/>
      <c r="L822" s="158"/>
      <c r="M822" s="158"/>
      <c r="N822" s="158"/>
      <c r="O822" s="158"/>
      <c r="P822" s="158"/>
      <c r="Q822" s="158"/>
      <c r="R822" s="158"/>
    </row>
    <row r="823" spans="3:18" ht="15.75" customHeight="1" x14ac:dyDescent="0.35">
      <c r="C823" s="157"/>
      <c r="D823" s="157"/>
      <c r="E823" s="157"/>
      <c r="F823" s="158"/>
      <c r="G823" s="158"/>
      <c r="H823" s="158"/>
      <c r="I823" s="158"/>
      <c r="J823" s="158"/>
      <c r="K823" s="158"/>
      <c r="L823" s="158"/>
      <c r="M823" s="158"/>
      <c r="N823" s="158"/>
      <c r="O823" s="158"/>
      <c r="P823" s="158"/>
      <c r="Q823" s="158"/>
      <c r="R823" s="158"/>
    </row>
    <row r="824" spans="3:18" ht="15.75" customHeight="1" x14ac:dyDescent="0.35">
      <c r="C824" s="157"/>
      <c r="D824" s="157"/>
      <c r="E824" s="157"/>
      <c r="F824" s="158"/>
      <c r="G824" s="158"/>
      <c r="H824" s="158"/>
      <c r="I824" s="158"/>
      <c r="J824" s="158"/>
      <c r="K824" s="158"/>
      <c r="L824" s="158"/>
      <c r="M824" s="158"/>
      <c r="N824" s="158"/>
      <c r="O824" s="158"/>
      <c r="P824" s="158"/>
      <c r="Q824" s="158"/>
      <c r="R824" s="158"/>
    </row>
    <row r="825" spans="3:18" ht="15.75" customHeight="1" x14ac:dyDescent="0.35">
      <c r="C825" s="157"/>
      <c r="D825" s="157"/>
      <c r="E825" s="157"/>
      <c r="F825" s="158"/>
      <c r="G825" s="158"/>
      <c r="H825" s="158"/>
      <c r="I825" s="158"/>
      <c r="J825" s="158"/>
      <c r="K825" s="158"/>
      <c r="L825" s="158"/>
      <c r="M825" s="158"/>
      <c r="N825" s="158"/>
      <c r="O825" s="158"/>
      <c r="P825" s="158"/>
      <c r="Q825" s="158"/>
      <c r="R825" s="158"/>
    </row>
    <row r="826" spans="3:18" ht="15.75" customHeight="1" x14ac:dyDescent="0.35">
      <c r="C826" s="157"/>
      <c r="D826" s="157"/>
      <c r="E826" s="157"/>
      <c r="F826" s="158"/>
      <c r="G826" s="158"/>
      <c r="H826" s="158"/>
      <c r="I826" s="158"/>
      <c r="J826" s="158"/>
      <c r="K826" s="158"/>
      <c r="L826" s="158"/>
      <c r="M826" s="158"/>
      <c r="N826" s="158"/>
      <c r="O826" s="158"/>
      <c r="P826" s="158"/>
      <c r="Q826" s="158"/>
      <c r="R826" s="158"/>
    </row>
    <row r="827" spans="3:18" ht="15.75" customHeight="1" x14ac:dyDescent="0.35">
      <c r="C827" s="157"/>
      <c r="D827" s="157"/>
      <c r="E827" s="157"/>
      <c r="F827" s="158"/>
      <c r="G827" s="158"/>
      <c r="H827" s="158"/>
      <c r="I827" s="158"/>
      <c r="J827" s="158"/>
      <c r="K827" s="158"/>
      <c r="L827" s="158"/>
      <c r="M827" s="158"/>
      <c r="N827" s="158"/>
      <c r="O827" s="158"/>
      <c r="P827" s="158"/>
      <c r="Q827" s="158"/>
      <c r="R827" s="158"/>
    </row>
    <row r="828" spans="3:18" ht="15.75" customHeight="1" x14ac:dyDescent="0.35">
      <c r="C828" s="157"/>
      <c r="D828" s="157"/>
      <c r="E828" s="157"/>
      <c r="F828" s="158"/>
      <c r="G828" s="158"/>
      <c r="H828" s="158"/>
      <c r="I828" s="158"/>
      <c r="J828" s="158"/>
      <c r="K828" s="158"/>
      <c r="L828" s="158"/>
      <c r="M828" s="158"/>
      <c r="N828" s="158"/>
      <c r="O828" s="158"/>
      <c r="P828" s="158"/>
      <c r="Q828" s="158"/>
      <c r="R828" s="158"/>
    </row>
    <row r="829" spans="3:18" ht="15.75" customHeight="1" x14ac:dyDescent="0.35">
      <c r="C829" s="157"/>
      <c r="D829" s="157"/>
      <c r="E829" s="157"/>
      <c r="F829" s="158"/>
      <c r="G829" s="158"/>
      <c r="H829" s="158"/>
      <c r="I829" s="158"/>
      <c r="J829" s="158"/>
      <c r="K829" s="158"/>
      <c r="L829" s="158"/>
      <c r="M829" s="158"/>
      <c r="N829" s="158"/>
      <c r="O829" s="158"/>
      <c r="P829" s="158"/>
      <c r="Q829" s="158"/>
      <c r="R829" s="158"/>
    </row>
    <row r="830" spans="3:18" ht="15.75" customHeight="1" x14ac:dyDescent="0.35">
      <c r="C830" s="157"/>
      <c r="D830" s="157"/>
      <c r="E830" s="157"/>
      <c r="F830" s="158"/>
      <c r="G830" s="158"/>
      <c r="H830" s="158"/>
      <c r="I830" s="158"/>
      <c r="J830" s="158"/>
      <c r="K830" s="158"/>
      <c r="L830" s="158"/>
      <c r="M830" s="158"/>
      <c r="N830" s="158"/>
      <c r="O830" s="158"/>
      <c r="P830" s="158"/>
      <c r="Q830" s="158"/>
      <c r="R830" s="158"/>
    </row>
    <row r="831" spans="3:18" ht="15.75" customHeight="1" x14ac:dyDescent="0.35">
      <c r="C831" s="157"/>
      <c r="D831" s="157"/>
      <c r="E831" s="157"/>
      <c r="F831" s="158"/>
      <c r="G831" s="158"/>
      <c r="H831" s="158"/>
      <c r="I831" s="158"/>
      <c r="J831" s="158"/>
      <c r="K831" s="158"/>
      <c r="L831" s="158"/>
      <c r="M831" s="158"/>
      <c r="N831" s="158"/>
      <c r="O831" s="158"/>
      <c r="P831" s="158"/>
      <c r="Q831" s="158"/>
      <c r="R831" s="158"/>
    </row>
    <row r="832" spans="3:18" ht="15.75" customHeight="1" x14ac:dyDescent="0.35">
      <c r="C832" s="157"/>
      <c r="D832" s="157"/>
      <c r="E832" s="157"/>
      <c r="F832" s="158"/>
      <c r="G832" s="158"/>
      <c r="H832" s="158"/>
      <c r="I832" s="158"/>
      <c r="J832" s="158"/>
      <c r="K832" s="158"/>
      <c r="L832" s="158"/>
      <c r="M832" s="158"/>
      <c r="N832" s="158"/>
      <c r="O832" s="158"/>
      <c r="P832" s="158"/>
      <c r="Q832" s="158"/>
      <c r="R832" s="158"/>
    </row>
    <row r="833" spans="3:18" ht="15.75" customHeight="1" x14ac:dyDescent="0.35">
      <c r="C833" s="157"/>
      <c r="D833" s="157"/>
      <c r="E833" s="157"/>
      <c r="F833" s="158"/>
      <c r="G833" s="158"/>
      <c r="H833" s="158"/>
      <c r="I833" s="158"/>
      <c r="J833" s="158"/>
      <c r="K833" s="158"/>
      <c r="L833" s="158"/>
      <c r="M833" s="158"/>
      <c r="N833" s="158"/>
      <c r="O833" s="158"/>
      <c r="P833" s="158"/>
      <c r="Q833" s="158"/>
      <c r="R833" s="158"/>
    </row>
    <row r="834" spans="3:18" ht="15.75" customHeight="1" x14ac:dyDescent="0.35">
      <c r="C834" s="157"/>
      <c r="D834" s="157"/>
      <c r="E834" s="157"/>
      <c r="F834" s="158"/>
      <c r="G834" s="158"/>
      <c r="H834" s="158"/>
      <c r="I834" s="158"/>
      <c r="J834" s="158"/>
      <c r="K834" s="158"/>
      <c r="L834" s="158"/>
      <c r="M834" s="158"/>
      <c r="N834" s="158"/>
      <c r="O834" s="158"/>
      <c r="P834" s="158"/>
      <c r="Q834" s="158"/>
      <c r="R834" s="158"/>
    </row>
    <row r="835" spans="3:18" ht="15.75" customHeight="1" x14ac:dyDescent="0.35">
      <c r="C835" s="157"/>
      <c r="D835" s="157"/>
      <c r="E835" s="157"/>
      <c r="F835" s="158"/>
      <c r="G835" s="158"/>
      <c r="H835" s="158"/>
      <c r="I835" s="158"/>
      <c r="J835" s="158"/>
      <c r="K835" s="158"/>
      <c r="L835" s="158"/>
      <c r="M835" s="158"/>
      <c r="N835" s="158"/>
      <c r="O835" s="158"/>
      <c r="P835" s="158"/>
      <c r="Q835" s="158"/>
      <c r="R835" s="158"/>
    </row>
    <row r="836" spans="3:18" ht="15.75" customHeight="1" x14ac:dyDescent="0.35">
      <c r="C836" s="157"/>
      <c r="D836" s="157"/>
      <c r="E836" s="157"/>
      <c r="F836" s="158"/>
      <c r="G836" s="158"/>
      <c r="H836" s="158"/>
      <c r="I836" s="158"/>
      <c r="J836" s="158"/>
      <c r="K836" s="158"/>
      <c r="L836" s="158"/>
      <c r="M836" s="158"/>
      <c r="N836" s="158"/>
      <c r="O836" s="158"/>
      <c r="P836" s="158"/>
      <c r="Q836" s="158"/>
      <c r="R836" s="158"/>
    </row>
    <row r="837" spans="3:18" ht="15.75" customHeight="1" x14ac:dyDescent="0.35">
      <c r="C837" s="157"/>
      <c r="D837" s="157"/>
      <c r="E837" s="157"/>
      <c r="F837" s="158"/>
      <c r="G837" s="158"/>
      <c r="H837" s="158"/>
      <c r="I837" s="158"/>
      <c r="J837" s="158"/>
      <c r="K837" s="158"/>
      <c r="L837" s="158"/>
      <c r="M837" s="158"/>
      <c r="N837" s="158"/>
      <c r="O837" s="158"/>
      <c r="P837" s="158"/>
      <c r="Q837" s="158"/>
      <c r="R837" s="158"/>
    </row>
    <row r="838" spans="3:18" ht="15.75" customHeight="1" x14ac:dyDescent="0.35">
      <c r="C838" s="157"/>
      <c r="D838" s="157"/>
      <c r="E838" s="157"/>
      <c r="F838" s="158"/>
      <c r="G838" s="158"/>
      <c r="H838" s="158"/>
      <c r="I838" s="158"/>
      <c r="J838" s="158"/>
      <c r="K838" s="158"/>
      <c r="L838" s="158"/>
      <c r="M838" s="158"/>
      <c r="N838" s="158"/>
      <c r="O838" s="158"/>
      <c r="P838" s="158"/>
      <c r="Q838" s="158"/>
      <c r="R838" s="158"/>
    </row>
    <row r="839" spans="3:18" ht="15.75" customHeight="1" x14ac:dyDescent="0.35">
      <c r="C839" s="157"/>
      <c r="D839" s="157"/>
      <c r="E839" s="157"/>
      <c r="F839" s="158"/>
      <c r="G839" s="158"/>
      <c r="H839" s="158"/>
      <c r="I839" s="158"/>
      <c r="J839" s="158"/>
      <c r="K839" s="158"/>
      <c r="L839" s="158"/>
      <c r="M839" s="158"/>
      <c r="N839" s="158"/>
      <c r="O839" s="158"/>
      <c r="P839" s="158"/>
      <c r="Q839" s="158"/>
      <c r="R839" s="158"/>
    </row>
    <row r="840" spans="3:18" ht="15.75" customHeight="1" x14ac:dyDescent="0.35">
      <c r="C840" s="157"/>
      <c r="D840" s="157"/>
      <c r="E840" s="157"/>
      <c r="F840" s="158"/>
      <c r="G840" s="158"/>
      <c r="H840" s="158"/>
      <c r="I840" s="158"/>
      <c r="J840" s="158"/>
      <c r="K840" s="158"/>
      <c r="L840" s="158"/>
      <c r="M840" s="158"/>
      <c r="N840" s="158"/>
      <c r="O840" s="158"/>
      <c r="P840" s="158"/>
      <c r="Q840" s="158"/>
      <c r="R840" s="158"/>
    </row>
    <row r="841" spans="3:18" ht="15.75" customHeight="1" x14ac:dyDescent="0.35">
      <c r="C841" s="157"/>
      <c r="D841" s="157"/>
      <c r="E841" s="157"/>
      <c r="F841" s="158"/>
      <c r="G841" s="158"/>
      <c r="H841" s="158"/>
      <c r="I841" s="158"/>
      <c r="J841" s="158"/>
      <c r="K841" s="158"/>
      <c r="L841" s="158"/>
      <c r="M841" s="158"/>
      <c r="N841" s="158"/>
      <c r="O841" s="158"/>
      <c r="P841" s="158"/>
      <c r="Q841" s="158"/>
      <c r="R841" s="158"/>
    </row>
    <row r="842" spans="3:18" ht="15.75" customHeight="1" x14ac:dyDescent="0.35">
      <c r="C842" s="157"/>
      <c r="D842" s="157"/>
      <c r="E842" s="157"/>
      <c r="F842" s="158"/>
      <c r="G842" s="158"/>
      <c r="H842" s="158"/>
      <c r="I842" s="158"/>
      <c r="J842" s="158"/>
      <c r="K842" s="158"/>
      <c r="L842" s="158"/>
      <c r="M842" s="158"/>
      <c r="N842" s="158"/>
      <c r="O842" s="158"/>
      <c r="P842" s="158"/>
      <c r="Q842" s="158"/>
      <c r="R842" s="158"/>
    </row>
    <row r="843" spans="3:18" ht="15.75" customHeight="1" x14ac:dyDescent="0.35">
      <c r="C843" s="157"/>
      <c r="D843" s="157"/>
      <c r="E843" s="157"/>
      <c r="F843" s="158"/>
      <c r="G843" s="158"/>
      <c r="H843" s="158"/>
      <c r="I843" s="158"/>
      <c r="J843" s="158"/>
      <c r="K843" s="158"/>
      <c r="L843" s="158"/>
      <c r="M843" s="158"/>
      <c r="N843" s="158"/>
      <c r="O843" s="158"/>
      <c r="P843" s="158"/>
      <c r="Q843" s="158"/>
      <c r="R843" s="158"/>
    </row>
    <row r="844" spans="3:18" ht="15.75" customHeight="1" x14ac:dyDescent="0.35">
      <c r="C844" s="157"/>
      <c r="D844" s="157"/>
      <c r="E844" s="157"/>
      <c r="F844" s="158"/>
      <c r="G844" s="158"/>
      <c r="H844" s="158"/>
      <c r="I844" s="158"/>
      <c r="J844" s="158"/>
      <c r="K844" s="158"/>
      <c r="L844" s="158"/>
      <c r="M844" s="158"/>
      <c r="N844" s="158"/>
      <c r="O844" s="158"/>
      <c r="P844" s="158"/>
      <c r="Q844" s="158"/>
      <c r="R844" s="158"/>
    </row>
    <row r="845" spans="3:18" ht="15.75" customHeight="1" x14ac:dyDescent="0.35">
      <c r="C845" s="157"/>
      <c r="D845" s="157"/>
      <c r="E845" s="157"/>
      <c r="F845" s="158"/>
      <c r="G845" s="158"/>
      <c r="H845" s="158"/>
      <c r="I845" s="158"/>
      <c r="J845" s="158"/>
      <c r="K845" s="158"/>
      <c r="L845" s="158"/>
      <c r="M845" s="158"/>
      <c r="N845" s="158"/>
      <c r="O845" s="158"/>
      <c r="P845" s="158"/>
      <c r="Q845" s="158"/>
      <c r="R845" s="158"/>
    </row>
    <row r="846" spans="3:18" ht="15.75" customHeight="1" x14ac:dyDescent="0.35">
      <c r="C846" s="157"/>
      <c r="D846" s="157"/>
      <c r="E846" s="157"/>
      <c r="F846" s="158"/>
      <c r="G846" s="158"/>
      <c r="H846" s="158"/>
      <c r="I846" s="158"/>
      <c r="J846" s="158"/>
      <c r="K846" s="158"/>
      <c r="L846" s="158"/>
      <c r="M846" s="158"/>
      <c r="N846" s="158"/>
      <c r="O846" s="158"/>
      <c r="P846" s="158"/>
      <c r="Q846" s="158"/>
      <c r="R846" s="158"/>
    </row>
    <row r="847" spans="3:18" ht="15.75" customHeight="1" x14ac:dyDescent="0.35">
      <c r="C847" s="157"/>
      <c r="D847" s="157"/>
      <c r="E847" s="157"/>
      <c r="F847" s="158"/>
      <c r="G847" s="158"/>
      <c r="H847" s="158"/>
      <c r="I847" s="158"/>
      <c r="J847" s="158"/>
      <c r="K847" s="158"/>
      <c r="L847" s="158"/>
      <c r="M847" s="158"/>
      <c r="N847" s="158"/>
      <c r="O847" s="158"/>
      <c r="P847" s="158"/>
      <c r="Q847" s="158"/>
      <c r="R847" s="158"/>
    </row>
    <row r="848" spans="3:18" ht="15.75" customHeight="1" x14ac:dyDescent="0.35">
      <c r="C848" s="157"/>
      <c r="D848" s="157"/>
      <c r="E848" s="157"/>
      <c r="F848" s="158"/>
      <c r="G848" s="158"/>
      <c r="H848" s="158"/>
      <c r="I848" s="158"/>
      <c r="J848" s="158"/>
      <c r="K848" s="158"/>
      <c r="L848" s="158"/>
      <c r="M848" s="158"/>
      <c r="N848" s="158"/>
      <c r="O848" s="158"/>
      <c r="P848" s="158"/>
      <c r="Q848" s="158"/>
      <c r="R848" s="158"/>
    </row>
    <row r="849" spans="3:18" ht="15.75" customHeight="1" x14ac:dyDescent="0.35">
      <c r="C849" s="157"/>
      <c r="D849" s="157"/>
      <c r="E849" s="157"/>
      <c r="F849" s="158"/>
      <c r="G849" s="158"/>
      <c r="H849" s="158"/>
      <c r="I849" s="158"/>
      <c r="J849" s="158"/>
      <c r="K849" s="158"/>
      <c r="L849" s="158"/>
      <c r="M849" s="158"/>
      <c r="N849" s="158"/>
      <c r="O849" s="158"/>
      <c r="P849" s="158"/>
      <c r="Q849" s="158"/>
      <c r="R849" s="158"/>
    </row>
    <row r="850" spans="3:18" ht="15.75" customHeight="1" x14ac:dyDescent="0.35">
      <c r="C850" s="157"/>
      <c r="D850" s="157"/>
      <c r="E850" s="157"/>
      <c r="F850" s="158"/>
      <c r="G850" s="158"/>
      <c r="H850" s="158"/>
      <c r="I850" s="158"/>
      <c r="J850" s="158"/>
      <c r="K850" s="158"/>
      <c r="L850" s="158"/>
      <c r="M850" s="158"/>
      <c r="N850" s="158"/>
      <c r="O850" s="158"/>
      <c r="P850" s="158"/>
      <c r="Q850" s="158"/>
      <c r="R850" s="158"/>
    </row>
    <row r="851" spans="3:18" ht="15.75" customHeight="1" x14ac:dyDescent="0.35">
      <c r="C851" s="157"/>
      <c r="D851" s="157"/>
      <c r="E851" s="157"/>
      <c r="F851" s="158"/>
      <c r="G851" s="158"/>
      <c r="H851" s="158"/>
      <c r="I851" s="158"/>
      <c r="J851" s="158"/>
      <c r="K851" s="158"/>
      <c r="L851" s="158"/>
      <c r="M851" s="158"/>
      <c r="N851" s="158"/>
      <c r="O851" s="158"/>
      <c r="P851" s="158"/>
      <c r="Q851" s="158"/>
      <c r="R851" s="158"/>
    </row>
    <row r="852" spans="3:18" ht="15.75" customHeight="1" x14ac:dyDescent="0.35">
      <c r="C852" s="157"/>
      <c r="D852" s="157"/>
      <c r="E852" s="157"/>
      <c r="F852" s="158"/>
      <c r="G852" s="158"/>
      <c r="H852" s="158"/>
      <c r="I852" s="158"/>
      <c r="J852" s="158"/>
      <c r="K852" s="158"/>
      <c r="L852" s="158"/>
      <c r="M852" s="158"/>
      <c r="N852" s="158"/>
      <c r="O852" s="158"/>
      <c r="P852" s="158"/>
      <c r="Q852" s="158"/>
      <c r="R852" s="158"/>
    </row>
    <row r="853" spans="3:18" ht="15.75" customHeight="1" x14ac:dyDescent="0.35">
      <c r="C853" s="157"/>
      <c r="D853" s="157"/>
      <c r="E853" s="157"/>
      <c r="F853" s="158"/>
      <c r="G853" s="158"/>
      <c r="H853" s="158"/>
      <c r="I853" s="158"/>
      <c r="J853" s="158"/>
      <c r="K853" s="158"/>
      <c r="L853" s="158"/>
      <c r="M853" s="158"/>
      <c r="N853" s="158"/>
      <c r="O853" s="158"/>
      <c r="P853" s="158"/>
      <c r="Q853" s="158"/>
      <c r="R853" s="158"/>
    </row>
    <row r="854" spans="3:18" ht="15.75" customHeight="1" x14ac:dyDescent="0.35">
      <c r="C854" s="157"/>
      <c r="D854" s="157"/>
      <c r="E854" s="157"/>
      <c r="F854" s="158"/>
      <c r="G854" s="158"/>
      <c r="H854" s="158"/>
      <c r="I854" s="158"/>
      <c r="J854" s="158"/>
      <c r="K854" s="158"/>
      <c r="L854" s="158"/>
      <c r="M854" s="158"/>
      <c r="N854" s="158"/>
      <c r="O854" s="158"/>
      <c r="P854" s="158"/>
      <c r="Q854" s="158"/>
      <c r="R854" s="158"/>
    </row>
    <row r="855" spans="3:18" ht="15.75" customHeight="1" x14ac:dyDescent="0.35">
      <c r="C855" s="157"/>
      <c r="D855" s="157"/>
      <c r="E855" s="157"/>
      <c r="F855" s="158"/>
      <c r="G855" s="158"/>
      <c r="H855" s="158"/>
      <c r="I855" s="158"/>
      <c r="J855" s="158"/>
      <c r="K855" s="158"/>
      <c r="L855" s="158"/>
      <c r="M855" s="158"/>
      <c r="N855" s="158"/>
      <c r="O855" s="158"/>
      <c r="P855" s="158"/>
      <c r="Q855" s="158"/>
      <c r="R855" s="158"/>
    </row>
    <row r="856" spans="3:18" ht="15.75" customHeight="1" x14ac:dyDescent="0.35">
      <c r="C856" s="157"/>
      <c r="D856" s="157"/>
      <c r="E856" s="157"/>
      <c r="F856" s="158"/>
      <c r="G856" s="158"/>
      <c r="H856" s="158"/>
      <c r="I856" s="158"/>
      <c r="J856" s="158"/>
      <c r="K856" s="158"/>
      <c r="L856" s="158"/>
      <c r="M856" s="158"/>
      <c r="N856" s="158"/>
      <c r="O856" s="158"/>
      <c r="P856" s="158"/>
      <c r="Q856" s="158"/>
      <c r="R856" s="158"/>
    </row>
    <row r="857" spans="3:18" ht="15.75" customHeight="1" x14ac:dyDescent="0.35">
      <c r="C857" s="157"/>
      <c r="D857" s="157"/>
      <c r="E857" s="157"/>
      <c r="F857" s="158"/>
      <c r="G857" s="158"/>
      <c r="H857" s="158"/>
      <c r="I857" s="158"/>
      <c r="J857" s="158"/>
      <c r="K857" s="158"/>
      <c r="L857" s="158"/>
      <c r="M857" s="158"/>
      <c r="N857" s="158"/>
      <c r="O857" s="158"/>
      <c r="P857" s="158"/>
      <c r="Q857" s="158"/>
      <c r="R857" s="158"/>
    </row>
    <row r="858" spans="3:18" ht="15.75" customHeight="1" x14ac:dyDescent="0.35">
      <c r="C858" s="157"/>
      <c r="D858" s="157"/>
      <c r="E858" s="157"/>
      <c r="F858" s="158"/>
      <c r="G858" s="158"/>
      <c r="H858" s="158"/>
      <c r="I858" s="158"/>
      <c r="J858" s="158"/>
      <c r="K858" s="158"/>
      <c r="L858" s="158"/>
      <c r="M858" s="158"/>
      <c r="N858" s="158"/>
      <c r="O858" s="158"/>
      <c r="P858" s="158"/>
      <c r="Q858" s="158"/>
      <c r="R858" s="158"/>
    </row>
    <row r="859" spans="3:18" ht="15.75" customHeight="1" x14ac:dyDescent="0.35">
      <c r="C859" s="157"/>
      <c r="D859" s="157"/>
      <c r="E859" s="157"/>
      <c r="F859" s="158"/>
      <c r="G859" s="158"/>
      <c r="H859" s="158"/>
      <c r="I859" s="158"/>
      <c r="J859" s="158"/>
      <c r="K859" s="158"/>
      <c r="L859" s="158"/>
      <c r="M859" s="158"/>
      <c r="N859" s="158"/>
      <c r="O859" s="158"/>
      <c r="P859" s="158"/>
      <c r="Q859" s="158"/>
      <c r="R859" s="158"/>
    </row>
    <row r="860" spans="3:18" ht="15.75" customHeight="1" x14ac:dyDescent="0.35">
      <c r="C860" s="157"/>
      <c r="D860" s="157"/>
      <c r="E860" s="157"/>
      <c r="F860" s="158"/>
      <c r="G860" s="158"/>
      <c r="H860" s="158"/>
      <c r="I860" s="158"/>
      <c r="J860" s="158"/>
      <c r="K860" s="158"/>
      <c r="L860" s="158"/>
      <c r="M860" s="158"/>
      <c r="N860" s="158"/>
      <c r="O860" s="158"/>
      <c r="P860" s="158"/>
      <c r="Q860" s="158"/>
      <c r="R860" s="158"/>
    </row>
    <row r="861" spans="3:18" ht="15.75" customHeight="1" x14ac:dyDescent="0.35">
      <c r="C861" s="157"/>
      <c r="D861" s="157"/>
      <c r="E861" s="157"/>
      <c r="F861" s="158"/>
      <c r="G861" s="158"/>
      <c r="H861" s="158"/>
      <c r="I861" s="158"/>
      <c r="J861" s="158"/>
      <c r="K861" s="158"/>
      <c r="L861" s="158"/>
      <c r="M861" s="158"/>
      <c r="N861" s="158"/>
      <c r="O861" s="158"/>
      <c r="P861" s="158"/>
      <c r="Q861" s="158"/>
      <c r="R861" s="158"/>
    </row>
    <row r="862" spans="3:18" ht="15.75" customHeight="1" x14ac:dyDescent="0.35">
      <c r="C862" s="157"/>
      <c r="D862" s="157"/>
      <c r="E862" s="157"/>
      <c r="F862" s="158"/>
      <c r="G862" s="158"/>
      <c r="H862" s="158"/>
      <c r="I862" s="158"/>
      <c r="J862" s="158"/>
      <c r="K862" s="158"/>
      <c r="L862" s="158"/>
      <c r="M862" s="158"/>
      <c r="N862" s="158"/>
      <c r="O862" s="158"/>
      <c r="P862" s="158"/>
      <c r="Q862" s="158"/>
      <c r="R862" s="158"/>
    </row>
    <row r="863" spans="3:18" ht="15.75" customHeight="1" x14ac:dyDescent="0.35">
      <c r="C863" s="157"/>
      <c r="D863" s="157"/>
      <c r="E863" s="157"/>
      <c r="F863" s="158"/>
      <c r="G863" s="158"/>
      <c r="H863" s="158"/>
      <c r="I863" s="158"/>
      <c r="J863" s="158"/>
      <c r="K863" s="158"/>
      <c r="L863" s="158"/>
      <c r="M863" s="158"/>
      <c r="N863" s="158"/>
      <c r="O863" s="158"/>
      <c r="P863" s="158"/>
      <c r="Q863" s="158"/>
      <c r="R863" s="158"/>
    </row>
    <row r="864" spans="3:18" ht="15.75" customHeight="1" x14ac:dyDescent="0.35">
      <c r="C864" s="157"/>
      <c r="D864" s="157"/>
      <c r="E864" s="157"/>
      <c r="F864" s="158"/>
      <c r="G864" s="158"/>
      <c r="H864" s="158"/>
      <c r="I864" s="158"/>
      <c r="J864" s="158"/>
      <c r="K864" s="158"/>
      <c r="L864" s="158"/>
      <c r="M864" s="158"/>
      <c r="N864" s="158"/>
      <c r="O864" s="158"/>
      <c r="P864" s="158"/>
      <c r="Q864" s="158"/>
      <c r="R864" s="158"/>
    </row>
    <row r="865" spans="3:18" ht="15.75" customHeight="1" x14ac:dyDescent="0.35">
      <c r="C865" s="157"/>
      <c r="D865" s="157"/>
      <c r="E865" s="157"/>
      <c r="F865" s="158"/>
      <c r="G865" s="158"/>
      <c r="H865" s="158"/>
      <c r="I865" s="158"/>
      <c r="J865" s="158"/>
      <c r="K865" s="158"/>
      <c r="L865" s="158"/>
      <c r="M865" s="158"/>
      <c r="N865" s="158"/>
      <c r="O865" s="158"/>
      <c r="P865" s="158"/>
      <c r="Q865" s="158"/>
      <c r="R865" s="158"/>
    </row>
    <row r="866" spans="3:18" ht="15.75" customHeight="1" x14ac:dyDescent="0.35">
      <c r="C866" s="157"/>
      <c r="D866" s="157"/>
      <c r="E866" s="157"/>
      <c r="F866" s="158"/>
      <c r="G866" s="158"/>
      <c r="H866" s="158"/>
      <c r="I866" s="158"/>
      <c r="J866" s="158"/>
      <c r="K866" s="158"/>
      <c r="L866" s="158"/>
      <c r="M866" s="158"/>
      <c r="N866" s="158"/>
      <c r="O866" s="158"/>
      <c r="P866" s="158"/>
      <c r="Q866" s="158"/>
      <c r="R866" s="158"/>
    </row>
    <row r="867" spans="3:18" ht="15.75" customHeight="1" x14ac:dyDescent="0.35">
      <c r="C867" s="157"/>
      <c r="D867" s="157"/>
      <c r="E867" s="157"/>
      <c r="F867" s="158"/>
      <c r="G867" s="158"/>
      <c r="H867" s="158"/>
      <c r="I867" s="158"/>
      <c r="J867" s="158"/>
      <c r="K867" s="158"/>
      <c r="L867" s="158"/>
      <c r="M867" s="158"/>
      <c r="N867" s="158"/>
      <c r="O867" s="158"/>
      <c r="P867" s="158"/>
      <c r="Q867" s="158"/>
      <c r="R867" s="158"/>
    </row>
    <row r="868" spans="3:18" ht="15.75" customHeight="1" x14ac:dyDescent="0.35">
      <c r="C868" s="157"/>
      <c r="D868" s="157"/>
      <c r="E868" s="157"/>
      <c r="F868" s="158"/>
      <c r="G868" s="158"/>
      <c r="H868" s="158"/>
      <c r="I868" s="158"/>
      <c r="J868" s="158"/>
      <c r="K868" s="158"/>
      <c r="L868" s="158"/>
      <c r="M868" s="158"/>
      <c r="N868" s="158"/>
      <c r="O868" s="158"/>
      <c r="P868" s="158"/>
      <c r="Q868" s="158"/>
      <c r="R868" s="158"/>
    </row>
    <row r="869" spans="3:18" ht="15.75" customHeight="1" x14ac:dyDescent="0.35">
      <c r="C869" s="157"/>
      <c r="D869" s="157"/>
      <c r="E869" s="157"/>
      <c r="F869" s="158"/>
      <c r="G869" s="158"/>
      <c r="H869" s="158"/>
      <c r="I869" s="158"/>
      <c r="J869" s="158"/>
      <c r="K869" s="158"/>
      <c r="L869" s="158"/>
      <c r="M869" s="158"/>
      <c r="N869" s="158"/>
      <c r="O869" s="158"/>
      <c r="P869" s="158"/>
      <c r="Q869" s="158"/>
      <c r="R869" s="158"/>
    </row>
    <row r="870" spans="3:18" ht="15.75" customHeight="1" x14ac:dyDescent="0.35">
      <c r="C870" s="157"/>
      <c r="D870" s="157"/>
      <c r="E870" s="157"/>
      <c r="F870" s="158"/>
      <c r="G870" s="158"/>
      <c r="H870" s="158"/>
      <c r="I870" s="158"/>
      <c r="J870" s="158"/>
      <c r="K870" s="158"/>
      <c r="L870" s="158"/>
      <c r="M870" s="158"/>
      <c r="N870" s="158"/>
      <c r="O870" s="158"/>
      <c r="P870" s="158"/>
      <c r="Q870" s="158"/>
      <c r="R870" s="158"/>
    </row>
    <row r="871" spans="3:18" ht="15.75" customHeight="1" x14ac:dyDescent="0.35">
      <c r="C871" s="157"/>
      <c r="D871" s="157"/>
      <c r="E871" s="157"/>
      <c r="F871" s="158"/>
      <c r="G871" s="158"/>
      <c r="H871" s="158"/>
      <c r="I871" s="158"/>
      <c r="J871" s="158"/>
      <c r="K871" s="158"/>
      <c r="L871" s="158"/>
      <c r="M871" s="158"/>
      <c r="N871" s="158"/>
      <c r="O871" s="158"/>
      <c r="P871" s="158"/>
      <c r="Q871" s="158"/>
      <c r="R871" s="158"/>
    </row>
    <row r="872" spans="3:18" ht="15.75" customHeight="1" x14ac:dyDescent="0.35">
      <c r="C872" s="157"/>
      <c r="D872" s="157"/>
      <c r="E872" s="157"/>
      <c r="F872" s="158"/>
      <c r="G872" s="158"/>
      <c r="H872" s="158"/>
      <c r="I872" s="158"/>
      <c r="J872" s="158"/>
      <c r="K872" s="158"/>
      <c r="L872" s="158"/>
      <c r="M872" s="158"/>
      <c r="N872" s="158"/>
      <c r="O872" s="158"/>
      <c r="P872" s="158"/>
      <c r="Q872" s="158"/>
      <c r="R872" s="158"/>
    </row>
    <row r="873" spans="3:18" ht="15.75" customHeight="1" x14ac:dyDescent="0.35">
      <c r="C873" s="157"/>
      <c r="D873" s="157"/>
      <c r="E873" s="157"/>
      <c r="F873" s="158"/>
      <c r="G873" s="158"/>
      <c r="H873" s="158"/>
      <c r="I873" s="158"/>
      <c r="J873" s="158"/>
      <c r="K873" s="158"/>
      <c r="L873" s="158"/>
      <c r="M873" s="158"/>
      <c r="N873" s="158"/>
      <c r="O873" s="158"/>
      <c r="P873" s="158"/>
      <c r="Q873" s="158"/>
      <c r="R873" s="158"/>
    </row>
    <row r="874" spans="3:18" ht="15.75" customHeight="1" x14ac:dyDescent="0.35">
      <c r="C874" s="157"/>
      <c r="D874" s="157"/>
      <c r="E874" s="157"/>
      <c r="F874" s="158"/>
      <c r="G874" s="158"/>
      <c r="H874" s="158"/>
      <c r="I874" s="158"/>
      <c r="J874" s="158"/>
      <c r="K874" s="158"/>
      <c r="L874" s="158"/>
      <c r="M874" s="158"/>
      <c r="N874" s="158"/>
      <c r="O874" s="158"/>
      <c r="P874" s="158"/>
      <c r="Q874" s="158"/>
      <c r="R874" s="158"/>
    </row>
    <row r="875" spans="3:18" ht="15.75" customHeight="1" x14ac:dyDescent="0.35">
      <c r="C875" s="157"/>
      <c r="D875" s="157"/>
      <c r="E875" s="157"/>
      <c r="F875" s="158"/>
      <c r="G875" s="158"/>
      <c r="H875" s="158"/>
      <c r="I875" s="158"/>
      <c r="J875" s="158"/>
      <c r="K875" s="158"/>
      <c r="L875" s="158"/>
      <c r="M875" s="158"/>
      <c r="N875" s="158"/>
      <c r="O875" s="158"/>
      <c r="P875" s="158"/>
      <c r="Q875" s="158"/>
      <c r="R875" s="158"/>
    </row>
    <row r="876" spans="3:18" ht="15.75" customHeight="1" x14ac:dyDescent="0.35">
      <c r="C876" s="157"/>
      <c r="D876" s="157"/>
      <c r="E876" s="157"/>
      <c r="F876" s="158"/>
      <c r="G876" s="158"/>
      <c r="H876" s="158"/>
      <c r="I876" s="158"/>
      <c r="J876" s="158"/>
      <c r="K876" s="158"/>
      <c r="L876" s="158"/>
      <c r="M876" s="158"/>
      <c r="N876" s="158"/>
      <c r="O876" s="158"/>
      <c r="P876" s="158"/>
      <c r="Q876" s="158"/>
      <c r="R876" s="158"/>
    </row>
    <row r="877" spans="3:18" ht="15.75" customHeight="1" x14ac:dyDescent="0.35">
      <c r="C877" s="157"/>
      <c r="D877" s="157"/>
      <c r="E877" s="157"/>
      <c r="F877" s="158"/>
      <c r="G877" s="158"/>
      <c r="H877" s="158"/>
      <c r="I877" s="158"/>
      <c r="J877" s="158"/>
      <c r="K877" s="158"/>
      <c r="L877" s="158"/>
      <c r="M877" s="158"/>
      <c r="N877" s="158"/>
      <c r="O877" s="158"/>
      <c r="P877" s="158"/>
      <c r="Q877" s="158"/>
      <c r="R877" s="158"/>
    </row>
    <row r="878" spans="3:18" ht="15.75" customHeight="1" x14ac:dyDescent="0.35">
      <c r="C878" s="157"/>
      <c r="D878" s="157"/>
      <c r="E878" s="157"/>
      <c r="F878" s="158"/>
      <c r="G878" s="158"/>
      <c r="H878" s="158"/>
      <c r="I878" s="158"/>
      <c r="J878" s="158"/>
      <c r="K878" s="158"/>
      <c r="L878" s="158"/>
      <c r="M878" s="158"/>
      <c r="N878" s="158"/>
      <c r="O878" s="158"/>
      <c r="P878" s="158"/>
      <c r="Q878" s="158"/>
      <c r="R878" s="158"/>
    </row>
    <row r="879" spans="3:18" ht="15.75" customHeight="1" x14ac:dyDescent="0.35">
      <c r="C879" s="157"/>
      <c r="D879" s="157"/>
      <c r="E879" s="157"/>
      <c r="F879" s="158"/>
      <c r="G879" s="158"/>
      <c r="H879" s="158"/>
      <c r="I879" s="158"/>
      <c r="J879" s="158"/>
      <c r="K879" s="158"/>
      <c r="L879" s="158"/>
      <c r="M879" s="158"/>
      <c r="N879" s="158"/>
      <c r="O879" s="158"/>
      <c r="P879" s="158"/>
      <c r="Q879" s="158"/>
      <c r="R879" s="158"/>
    </row>
    <row r="880" spans="3:18" ht="15.75" customHeight="1" x14ac:dyDescent="0.35">
      <c r="C880" s="157"/>
      <c r="D880" s="157"/>
      <c r="E880" s="157"/>
      <c r="F880" s="158"/>
      <c r="G880" s="158"/>
      <c r="H880" s="158"/>
      <c r="I880" s="158"/>
      <c r="J880" s="158"/>
      <c r="K880" s="158"/>
      <c r="L880" s="158"/>
      <c r="M880" s="158"/>
      <c r="N880" s="158"/>
      <c r="O880" s="158"/>
      <c r="P880" s="158"/>
      <c r="Q880" s="158"/>
      <c r="R880" s="158"/>
    </row>
    <row r="881" spans="3:18" ht="15.75" customHeight="1" x14ac:dyDescent="0.35">
      <c r="C881" s="157"/>
      <c r="D881" s="157"/>
      <c r="E881" s="157"/>
      <c r="F881" s="158"/>
      <c r="G881" s="158"/>
      <c r="H881" s="158"/>
      <c r="I881" s="158"/>
      <c r="J881" s="158"/>
      <c r="K881" s="158"/>
      <c r="L881" s="158"/>
      <c r="M881" s="158"/>
      <c r="N881" s="158"/>
      <c r="O881" s="158"/>
      <c r="P881" s="158"/>
      <c r="Q881" s="158"/>
      <c r="R881" s="158"/>
    </row>
    <row r="882" spans="3:18" ht="15.75" customHeight="1" x14ac:dyDescent="0.35">
      <c r="C882" s="157"/>
      <c r="D882" s="157"/>
      <c r="E882" s="157"/>
      <c r="F882" s="158"/>
      <c r="G882" s="158"/>
      <c r="H882" s="158"/>
      <c r="I882" s="158"/>
      <c r="J882" s="158"/>
      <c r="K882" s="158"/>
      <c r="L882" s="158"/>
      <c r="M882" s="158"/>
      <c r="N882" s="158"/>
      <c r="O882" s="158"/>
      <c r="P882" s="158"/>
      <c r="Q882" s="158"/>
      <c r="R882" s="158"/>
    </row>
    <row r="883" spans="3:18" ht="15.75" customHeight="1" x14ac:dyDescent="0.35">
      <c r="C883" s="157"/>
      <c r="D883" s="157"/>
      <c r="E883" s="157"/>
      <c r="F883" s="158"/>
      <c r="G883" s="158"/>
      <c r="H883" s="158"/>
      <c r="I883" s="158"/>
      <c r="J883" s="158"/>
      <c r="K883" s="158"/>
      <c r="L883" s="158"/>
      <c r="M883" s="158"/>
      <c r="N883" s="158"/>
      <c r="O883" s="158"/>
      <c r="P883" s="158"/>
      <c r="Q883" s="158"/>
      <c r="R883" s="158"/>
    </row>
    <row r="884" spans="3:18" ht="15.75" customHeight="1" x14ac:dyDescent="0.35">
      <c r="C884" s="157"/>
      <c r="D884" s="157"/>
      <c r="E884" s="157"/>
      <c r="F884" s="158"/>
      <c r="G884" s="158"/>
      <c r="H884" s="158"/>
      <c r="I884" s="158"/>
      <c r="J884" s="158"/>
      <c r="K884" s="158"/>
      <c r="L884" s="158"/>
      <c r="M884" s="158"/>
      <c r="N884" s="158"/>
      <c r="O884" s="158"/>
      <c r="P884" s="158"/>
      <c r="Q884" s="158"/>
      <c r="R884" s="158"/>
    </row>
    <row r="885" spans="3:18" ht="15.75" customHeight="1" x14ac:dyDescent="0.35">
      <c r="C885" s="157"/>
      <c r="D885" s="157"/>
      <c r="E885" s="157"/>
      <c r="F885" s="158"/>
      <c r="G885" s="158"/>
      <c r="H885" s="158"/>
      <c r="I885" s="158"/>
      <c r="J885" s="158"/>
      <c r="K885" s="158"/>
      <c r="L885" s="158"/>
      <c r="M885" s="158"/>
      <c r="N885" s="158"/>
      <c r="O885" s="158"/>
      <c r="P885" s="158"/>
      <c r="Q885" s="158"/>
      <c r="R885" s="158"/>
    </row>
    <row r="886" spans="3:18" ht="15.75" customHeight="1" x14ac:dyDescent="0.35">
      <c r="C886" s="157"/>
      <c r="D886" s="157"/>
      <c r="E886" s="157"/>
      <c r="F886" s="158"/>
      <c r="G886" s="158"/>
      <c r="H886" s="158"/>
      <c r="I886" s="158"/>
      <c r="J886" s="158"/>
      <c r="K886" s="158"/>
      <c r="L886" s="158"/>
      <c r="M886" s="158"/>
      <c r="N886" s="158"/>
      <c r="O886" s="158"/>
      <c r="P886" s="158"/>
      <c r="Q886" s="158"/>
      <c r="R886" s="158"/>
    </row>
    <row r="887" spans="3:18" ht="15.75" customHeight="1" x14ac:dyDescent="0.35">
      <c r="C887" s="157"/>
      <c r="D887" s="157"/>
      <c r="E887" s="157"/>
      <c r="F887" s="158"/>
      <c r="G887" s="158"/>
      <c r="H887" s="158"/>
      <c r="I887" s="158"/>
      <c r="J887" s="158"/>
      <c r="K887" s="158"/>
      <c r="L887" s="158"/>
      <c r="M887" s="158"/>
      <c r="N887" s="158"/>
      <c r="O887" s="158"/>
      <c r="P887" s="158"/>
      <c r="Q887" s="158"/>
      <c r="R887" s="158"/>
    </row>
    <row r="888" spans="3:18" ht="15.75" customHeight="1" x14ac:dyDescent="0.35">
      <c r="C888" s="157"/>
      <c r="D888" s="157"/>
      <c r="E888" s="157"/>
      <c r="F888" s="158"/>
      <c r="G888" s="158"/>
      <c r="H888" s="158"/>
      <c r="I888" s="158"/>
      <c r="J888" s="158"/>
      <c r="K888" s="158"/>
      <c r="L888" s="158"/>
      <c r="M888" s="158"/>
      <c r="N888" s="158"/>
      <c r="O888" s="158"/>
      <c r="P888" s="158"/>
      <c r="Q888" s="158"/>
      <c r="R888" s="158"/>
    </row>
    <row r="889" spans="3:18" ht="15.75" customHeight="1" x14ac:dyDescent="0.35">
      <c r="C889" s="157"/>
      <c r="D889" s="157"/>
      <c r="E889" s="157"/>
      <c r="F889" s="158"/>
      <c r="G889" s="158"/>
      <c r="H889" s="158"/>
      <c r="I889" s="158"/>
      <c r="J889" s="158"/>
      <c r="K889" s="158"/>
      <c r="L889" s="158"/>
      <c r="M889" s="158"/>
      <c r="N889" s="158"/>
      <c r="O889" s="158"/>
      <c r="P889" s="158"/>
      <c r="Q889" s="158"/>
      <c r="R889" s="158"/>
    </row>
    <row r="890" spans="3:18" ht="15.75" customHeight="1" x14ac:dyDescent="0.35">
      <c r="C890" s="157"/>
      <c r="D890" s="157"/>
      <c r="E890" s="157"/>
      <c r="F890" s="158"/>
      <c r="G890" s="158"/>
      <c r="H890" s="158"/>
      <c r="I890" s="158"/>
      <c r="J890" s="158"/>
      <c r="K890" s="158"/>
      <c r="L890" s="158"/>
      <c r="M890" s="158"/>
      <c r="N890" s="158"/>
      <c r="O890" s="158"/>
      <c r="P890" s="158"/>
      <c r="Q890" s="158"/>
      <c r="R890" s="158"/>
    </row>
    <row r="891" spans="3:18" ht="15.75" customHeight="1" x14ac:dyDescent="0.35">
      <c r="C891" s="157"/>
      <c r="D891" s="157"/>
      <c r="E891" s="157"/>
      <c r="F891" s="158"/>
      <c r="G891" s="158"/>
      <c r="H891" s="158"/>
      <c r="I891" s="158"/>
      <c r="J891" s="158"/>
      <c r="K891" s="158"/>
      <c r="L891" s="158"/>
      <c r="M891" s="158"/>
      <c r="N891" s="158"/>
      <c r="O891" s="158"/>
      <c r="P891" s="158"/>
      <c r="Q891" s="158"/>
      <c r="R891" s="158"/>
    </row>
    <row r="892" spans="3:18" ht="15.75" customHeight="1" x14ac:dyDescent="0.35">
      <c r="C892" s="157"/>
      <c r="D892" s="157"/>
      <c r="E892" s="157"/>
      <c r="F892" s="158"/>
      <c r="G892" s="158"/>
      <c r="H892" s="158"/>
      <c r="I892" s="158"/>
      <c r="J892" s="158"/>
      <c r="K892" s="158"/>
      <c r="L892" s="158"/>
      <c r="M892" s="158"/>
      <c r="N892" s="158"/>
      <c r="O892" s="158"/>
      <c r="P892" s="158"/>
      <c r="Q892" s="158"/>
      <c r="R892" s="158"/>
    </row>
    <row r="893" spans="3:18" ht="15.75" customHeight="1" x14ac:dyDescent="0.35">
      <c r="C893" s="157"/>
      <c r="D893" s="157"/>
      <c r="E893" s="157"/>
      <c r="F893" s="158"/>
      <c r="G893" s="158"/>
      <c r="H893" s="158"/>
      <c r="I893" s="158"/>
      <c r="J893" s="158"/>
      <c r="K893" s="158"/>
      <c r="L893" s="158"/>
      <c r="M893" s="158"/>
      <c r="N893" s="158"/>
      <c r="O893" s="158"/>
      <c r="P893" s="158"/>
      <c r="Q893" s="158"/>
      <c r="R893" s="158"/>
    </row>
    <row r="894" spans="3:18" ht="15.75" customHeight="1" x14ac:dyDescent="0.35">
      <c r="C894" s="157"/>
      <c r="D894" s="157"/>
      <c r="E894" s="157"/>
      <c r="F894" s="158"/>
      <c r="G894" s="158"/>
      <c r="H894" s="158"/>
      <c r="I894" s="158"/>
      <c r="J894" s="158"/>
      <c r="K894" s="158"/>
      <c r="L894" s="158"/>
      <c r="M894" s="158"/>
      <c r="N894" s="158"/>
      <c r="O894" s="158"/>
      <c r="P894" s="158"/>
      <c r="Q894" s="158"/>
      <c r="R894" s="158"/>
    </row>
    <row r="895" spans="3:18" ht="15.75" customHeight="1" x14ac:dyDescent="0.35">
      <c r="C895" s="157"/>
      <c r="D895" s="157"/>
      <c r="E895" s="157"/>
      <c r="F895" s="158"/>
      <c r="G895" s="158"/>
      <c r="H895" s="158"/>
      <c r="I895" s="158"/>
      <c r="J895" s="158"/>
      <c r="K895" s="158"/>
      <c r="L895" s="158"/>
      <c r="M895" s="158"/>
      <c r="N895" s="158"/>
      <c r="O895" s="158"/>
      <c r="P895" s="158"/>
      <c r="Q895" s="158"/>
      <c r="R895" s="158"/>
    </row>
    <row r="896" spans="3:18" ht="15.75" customHeight="1" x14ac:dyDescent="0.35">
      <c r="C896" s="157"/>
      <c r="D896" s="157"/>
      <c r="E896" s="157"/>
      <c r="F896" s="158"/>
      <c r="G896" s="158"/>
      <c r="H896" s="158"/>
      <c r="I896" s="158"/>
      <c r="J896" s="158"/>
      <c r="K896" s="158"/>
      <c r="L896" s="158"/>
      <c r="M896" s="158"/>
      <c r="N896" s="158"/>
      <c r="O896" s="158"/>
      <c r="P896" s="158"/>
      <c r="Q896" s="158"/>
      <c r="R896" s="158"/>
    </row>
    <row r="897" spans="3:18" ht="15.75" customHeight="1" x14ac:dyDescent="0.35">
      <c r="C897" s="157"/>
      <c r="D897" s="157"/>
      <c r="E897" s="157"/>
      <c r="F897" s="158"/>
      <c r="G897" s="158"/>
      <c r="H897" s="158"/>
      <c r="I897" s="158"/>
      <c r="J897" s="158"/>
      <c r="K897" s="158"/>
      <c r="L897" s="158"/>
      <c r="M897" s="158"/>
      <c r="N897" s="158"/>
      <c r="O897" s="158"/>
      <c r="P897" s="158"/>
      <c r="Q897" s="158"/>
      <c r="R897" s="158"/>
    </row>
    <row r="898" spans="3:18" ht="15.75" customHeight="1" x14ac:dyDescent="0.35">
      <c r="C898" s="157"/>
      <c r="D898" s="157"/>
      <c r="E898" s="157"/>
      <c r="F898" s="158"/>
      <c r="G898" s="158"/>
      <c r="H898" s="158"/>
      <c r="I898" s="158"/>
      <c r="J898" s="158"/>
      <c r="K898" s="158"/>
      <c r="L898" s="158"/>
      <c r="M898" s="158"/>
      <c r="N898" s="158"/>
      <c r="O898" s="158"/>
      <c r="P898" s="158"/>
      <c r="Q898" s="158"/>
      <c r="R898" s="158"/>
    </row>
    <row r="899" spans="3:18" ht="15.75" customHeight="1" x14ac:dyDescent="0.35">
      <c r="C899" s="157"/>
      <c r="D899" s="157"/>
      <c r="E899" s="157"/>
      <c r="F899" s="158"/>
      <c r="G899" s="158"/>
      <c r="H899" s="158"/>
      <c r="I899" s="158"/>
      <c r="J899" s="158"/>
      <c r="K899" s="158"/>
      <c r="L899" s="158"/>
      <c r="M899" s="158"/>
      <c r="N899" s="158"/>
      <c r="O899" s="158"/>
      <c r="P899" s="158"/>
      <c r="Q899" s="158"/>
      <c r="R899" s="158"/>
    </row>
    <row r="900" spans="3:18" ht="15.75" customHeight="1" x14ac:dyDescent="0.35">
      <c r="C900" s="157"/>
      <c r="D900" s="157"/>
      <c r="E900" s="157"/>
      <c r="F900" s="158"/>
      <c r="G900" s="158"/>
      <c r="H900" s="158"/>
      <c r="I900" s="158"/>
      <c r="J900" s="158"/>
      <c r="K900" s="158"/>
      <c r="L900" s="158"/>
      <c r="M900" s="158"/>
      <c r="N900" s="158"/>
      <c r="O900" s="158"/>
      <c r="P900" s="158"/>
      <c r="Q900" s="158"/>
      <c r="R900" s="158"/>
    </row>
    <row r="901" spans="3:18" ht="15.75" customHeight="1" x14ac:dyDescent="0.35">
      <c r="C901" s="157"/>
      <c r="D901" s="157"/>
      <c r="E901" s="157"/>
      <c r="F901" s="158"/>
      <c r="G901" s="158"/>
      <c r="H901" s="158"/>
      <c r="I901" s="158"/>
      <c r="J901" s="158"/>
      <c r="K901" s="158"/>
      <c r="L901" s="158"/>
      <c r="M901" s="158"/>
      <c r="N901" s="158"/>
      <c r="O901" s="158"/>
      <c r="P901" s="158"/>
      <c r="Q901" s="158"/>
      <c r="R901" s="158"/>
    </row>
    <row r="902" spans="3:18" ht="15.75" customHeight="1" x14ac:dyDescent="0.35">
      <c r="C902" s="157"/>
      <c r="D902" s="157"/>
      <c r="E902" s="157"/>
      <c r="F902" s="158"/>
      <c r="G902" s="158"/>
      <c r="H902" s="158"/>
      <c r="I902" s="158"/>
      <c r="J902" s="158"/>
      <c r="K902" s="158"/>
      <c r="L902" s="158"/>
      <c r="M902" s="158"/>
      <c r="N902" s="158"/>
      <c r="O902" s="158"/>
      <c r="P902" s="158"/>
      <c r="Q902" s="158"/>
      <c r="R902" s="158"/>
    </row>
    <row r="903" spans="3:18" ht="15.75" customHeight="1" x14ac:dyDescent="0.35">
      <c r="C903" s="157"/>
      <c r="D903" s="157"/>
      <c r="E903" s="157"/>
      <c r="F903" s="158"/>
      <c r="G903" s="158"/>
      <c r="H903" s="158"/>
      <c r="I903" s="158"/>
      <c r="J903" s="158"/>
      <c r="K903" s="158"/>
      <c r="L903" s="158"/>
      <c r="M903" s="158"/>
      <c r="N903" s="158"/>
      <c r="O903" s="158"/>
      <c r="P903" s="158"/>
      <c r="Q903" s="158"/>
      <c r="R903" s="158"/>
    </row>
    <row r="904" spans="3:18" ht="15.75" customHeight="1" x14ac:dyDescent="0.35">
      <c r="C904" s="157"/>
      <c r="D904" s="157"/>
      <c r="E904" s="157"/>
      <c r="F904" s="158"/>
      <c r="G904" s="158"/>
      <c r="H904" s="158"/>
      <c r="I904" s="158"/>
      <c r="J904" s="158"/>
      <c r="K904" s="158"/>
      <c r="L904" s="158"/>
      <c r="M904" s="158"/>
      <c r="N904" s="158"/>
      <c r="O904" s="158"/>
      <c r="P904" s="158"/>
      <c r="Q904" s="158"/>
      <c r="R904" s="158"/>
    </row>
    <row r="905" spans="3:18" ht="15.75" customHeight="1" x14ac:dyDescent="0.35">
      <c r="C905" s="157"/>
      <c r="D905" s="157"/>
      <c r="E905" s="157"/>
      <c r="F905" s="158"/>
      <c r="G905" s="158"/>
      <c r="H905" s="158"/>
      <c r="I905" s="158"/>
      <c r="J905" s="158"/>
      <c r="K905" s="158"/>
      <c r="L905" s="158"/>
      <c r="M905" s="158"/>
      <c r="N905" s="158"/>
      <c r="O905" s="158"/>
      <c r="P905" s="158"/>
      <c r="Q905" s="158"/>
      <c r="R905" s="158"/>
    </row>
    <row r="906" spans="3:18" ht="15.75" customHeight="1" x14ac:dyDescent="0.35">
      <c r="C906" s="157"/>
      <c r="D906" s="157"/>
      <c r="E906" s="157"/>
      <c r="F906" s="158"/>
      <c r="G906" s="158"/>
      <c r="H906" s="158"/>
      <c r="I906" s="158"/>
      <c r="J906" s="158"/>
      <c r="K906" s="158"/>
      <c r="L906" s="158"/>
      <c r="M906" s="158"/>
      <c r="N906" s="158"/>
      <c r="O906" s="158"/>
      <c r="P906" s="158"/>
      <c r="Q906" s="158"/>
      <c r="R906" s="158"/>
    </row>
    <row r="907" spans="3:18" ht="15.75" customHeight="1" x14ac:dyDescent="0.35">
      <c r="C907" s="157"/>
      <c r="D907" s="157"/>
      <c r="E907" s="157"/>
      <c r="F907" s="158"/>
      <c r="G907" s="158"/>
      <c r="H907" s="158"/>
      <c r="I907" s="158"/>
      <c r="J907" s="158"/>
      <c r="K907" s="158"/>
      <c r="L907" s="158"/>
      <c r="M907" s="158"/>
      <c r="N907" s="158"/>
      <c r="O907" s="158"/>
      <c r="P907" s="158"/>
      <c r="Q907" s="158"/>
      <c r="R907" s="158"/>
    </row>
    <row r="908" spans="3:18" ht="15.75" customHeight="1" x14ac:dyDescent="0.35">
      <c r="C908" s="157"/>
      <c r="D908" s="157"/>
      <c r="E908" s="157"/>
      <c r="F908" s="158"/>
      <c r="G908" s="158"/>
      <c r="H908" s="158"/>
      <c r="I908" s="158"/>
      <c r="J908" s="158"/>
      <c r="K908" s="158"/>
      <c r="L908" s="158"/>
      <c r="M908" s="158"/>
      <c r="N908" s="158"/>
      <c r="O908" s="158"/>
      <c r="P908" s="158"/>
      <c r="Q908" s="158"/>
      <c r="R908" s="158"/>
    </row>
    <row r="909" spans="3:18" ht="15.75" customHeight="1" x14ac:dyDescent="0.35">
      <c r="C909" s="157"/>
      <c r="D909" s="157"/>
      <c r="E909" s="157"/>
      <c r="F909" s="158"/>
      <c r="G909" s="158"/>
      <c r="H909" s="158"/>
      <c r="I909" s="158"/>
      <c r="J909" s="158"/>
      <c r="K909" s="158"/>
      <c r="L909" s="158"/>
      <c r="M909" s="158"/>
      <c r="N909" s="158"/>
      <c r="O909" s="158"/>
      <c r="P909" s="158"/>
      <c r="Q909" s="158"/>
      <c r="R909" s="158"/>
    </row>
    <row r="910" spans="3:18" ht="15.75" customHeight="1" x14ac:dyDescent="0.35">
      <c r="C910" s="157"/>
      <c r="D910" s="157"/>
      <c r="E910" s="157"/>
      <c r="F910" s="158"/>
      <c r="G910" s="158"/>
      <c r="H910" s="158"/>
      <c r="I910" s="158"/>
      <c r="J910" s="158"/>
      <c r="K910" s="158"/>
      <c r="L910" s="158"/>
      <c r="M910" s="158"/>
      <c r="N910" s="158"/>
      <c r="O910" s="158"/>
      <c r="P910" s="158"/>
      <c r="Q910" s="158"/>
      <c r="R910" s="158"/>
    </row>
    <row r="911" spans="3:18" ht="15.75" customHeight="1" x14ac:dyDescent="0.35">
      <c r="C911" s="157"/>
      <c r="D911" s="157"/>
      <c r="E911" s="157"/>
      <c r="F911" s="158"/>
      <c r="G911" s="158"/>
      <c r="H911" s="158"/>
      <c r="I911" s="158"/>
      <c r="J911" s="158"/>
      <c r="K911" s="158"/>
      <c r="L911" s="158"/>
      <c r="M911" s="158"/>
      <c r="N911" s="158"/>
      <c r="O911" s="158"/>
      <c r="P911" s="158"/>
      <c r="Q911" s="158"/>
      <c r="R911" s="158"/>
    </row>
    <row r="912" spans="3:18" ht="15.75" customHeight="1" x14ac:dyDescent="0.35">
      <c r="C912" s="157"/>
      <c r="D912" s="157"/>
      <c r="E912" s="157"/>
      <c r="F912" s="158"/>
      <c r="G912" s="158"/>
      <c r="H912" s="158"/>
      <c r="I912" s="158"/>
      <c r="J912" s="158"/>
      <c r="K912" s="158"/>
      <c r="L912" s="158"/>
      <c r="M912" s="158"/>
      <c r="N912" s="158"/>
      <c r="O912" s="158"/>
      <c r="P912" s="158"/>
      <c r="Q912" s="158"/>
      <c r="R912" s="158"/>
    </row>
    <row r="913" spans="3:18" ht="15.75" customHeight="1" x14ac:dyDescent="0.35">
      <c r="C913" s="157"/>
      <c r="D913" s="157"/>
      <c r="E913" s="157"/>
      <c r="F913" s="158"/>
      <c r="G913" s="158"/>
      <c r="H913" s="158"/>
      <c r="I913" s="158"/>
      <c r="J913" s="158"/>
      <c r="K913" s="158"/>
      <c r="L913" s="158"/>
      <c r="M913" s="158"/>
      <c r="N913" s="158"/>
      <c r="O913" s="158"/>
      <c r="P913" s="158"/>
      <c r="Q913" s="158"/>
      <c r="R913" s="158"/>
    </row>
    <row r="914" spans="3:18" ht="15.75" customHeight="1" x14ac:dyDescent="0.35">
      <c r="C914" s="157"/>
      <c r="D914" s="157"/>
      <c r="E914" s="157"/>
      <c r="F914" s="158"/>
      <c r="G914" s="158"/>
      <c r="H914" s="158"/>
      <c r="I914" s="158"/>
      <c r="J914" s="158"/>
      <c r="K914" s="158"/>
      <c r="L914" s="158"/>
      <c r="M914" s="158"/>
      <c r="N914" s="158"/>
      <c r="O914" s="158"/>
      <c r="P914" s="158"/>
      <c r="Q914" s="158"/>
      <c r="R914" s="158"/>
    </row>
    <row r="915" spans="3:18" ht="15.75" customHeight="1" x14ac:dyDescent="0.35">
      <c r="C915" s="157"/>
      <c r="D915" s="157"/>
      <c r="E915" s="157"/>
      <c r="F915" s="158"/>
      <c r="G915" s="158"/>
      <c r="H915" s="158"/>
      <c r="I915" s="158"/>
      <c r="J915" s="158"/>
      <c r="K915" s="158"/>
      <c r="L915" s="158"/>
      <c r="M915" s="158"/>
      <c r="N915" s="158"/>
      <c r="O915" s="158"/>
      <c r="P915" s="158"/>
      <c r="Q915" s="158"/>
      <c r="R915" s="158"/>
    </row>
    <row r="916" spans="3:18" ht="15.75" customHeight="1" x14ac:dyDescent="0.35">
      <c r="C916" s="157"/>
      <c r="D916" s="157"/>
      <c r="E916" s="157"/>
      <c r="F916" s="158"/>
      <c r="G916" s="158"/>
      <c r="H916" s="158"/>
      <c r="I916" s="158"/>
      <c r="J916" s="158"/>
      <c r="K916" s="158"/>
      <c r="L916" s="158"/>
      <c r="M916" s="158"/>
      <c r="N916" s="158"/>
      <c r="O916" s="158"/>
      <c r="P916" s="158"/>
      <c r="Q916" s="158"/>
      <c r="R916" s="158"/>
    </row>
    <row r="917" spans="3:18" ht="15.75" customHeight="1" x14ac:dyDescent="0.35">
      <c r="C917" s="157"/>
      <c r="D917" s="157"/>
      <c r="E917" s="157"/>
      <c r="F917" s="158"/>
      <c r="G917" s="158"/>
      <c r="H917" s="158"/>
      <c r="I917" s="158"/>
      <c r="J917" s="158"/>
      <c r="K917" s="158"/>
      <c r="L917" s="158"/>
      <c r="M917" s="158"/>
      <c r="N917" s="158"/>
      <c r="O917" s="158"/>
      <c r="P917" s="158"/>
      <c r="Q917" s="158"/>
      <c r="R917" s="158"/>
    </row>
    <row r="918" spans="3:18" ht="15.75" customHeight="1" x14ac:dyDescent="0.35">
      <c r="C918" s="157"/>
      <c r="D918" s="157"/>
      <c r="E918" s="157"/>
      <c r="F918" s="158"/>
      <c r="G918" s="158"/>
      <c r="H918" s="158"/>
      <c r="I918" s="158"/>
      <c r="J918" s="158"/>
      <c r="K918" s="158"/>
      <c r="L918" s="158"/>
      <c r="M918" s="158"/>
      <c r="N918" s="158"/>
      <c r="O918" s="158"/>
      <c r="P918" s="158"/>
      <c r="Q918" s="158"/>
      <c r="R918" s="158"/>
    </row>
    <row r="919" spans="3:18" ht="15.75" customHeight="1" x14ac:dyDescent="0.35">
      <c r="C919" s="157"/>
      <c r="D919" s="157"/>
      <c r="E919" s="157"/>
      <c r="F919" s="158"/>
      <c r="G919" s="158"/>
      <c r="H919" s="158"/>
      <c r="I919" s="158"/>
      <c r="J919" s="158"/>
      <c r="K919" s="158"/>
      <c r="L919" s="158"/>
      <c r="M919" s="158"/>
      <c r="N919" s="158"/>
      <c r="O919" s="158"/>
      <c r="P919" s="158"/>
      <c r="Q919" s="158"/>
      <c r="R919" s="158"/>
    </row>
    <row r="920" spans="3:18" ht="15.75" customHeight="1" x14ac:dyDescent="0.35">
      <c r="C920" s="157"/>
      <c r="D920" s="157"/>
      <c r="E920" s="157"/>
      <c r="F920" s="158"/>
      <c r="G920" s="158"/>
      <c r="H920" s="158"/>
      <c r="I920" s="158"/>
      <c r="J920" s="158"/>
      <c r="K920" s="158"/>
      <c r="L920" s="158"/>
      <c r="M920" s="158"/>
      <c r="N920" s="158"/>
      <c r="O920" s="158"/>
      <c r="P920" s="158"/>
      <c r="Q920" s="158"/>
      <c r="R920" s="158"/>
    </row>
    <row r="921" spans="3:18" ht="15.75" customHeight="1" x14ac:dyDescent="0.35">
      <c r="C921" s="157"/>
      <c r="D921" s="157"/>
      <c r="E921" s="157"/>
      <c r="F921" s="158"/>
      <c r="G921" s="158"/>
      <c r="H921" s="158"/>
      <c r="I921" s="158"/>
      <c r="J921" s="158"/>
      <c r="K921" s="158"/>
      <c r="L921" s="158"/>
      <c r="M921" s="158"/>
      <c r="N921" s="158"/>
      <c r="O921" s="158"/>
      <c r="P921" s="158"/>
      <c r="Q921" s="158"/>
      <c r="R921" s="158"/>
    </row>
    <row r="922" spans="3:18" ht="15.75" customHeight="1" x14ac:dyDescent="0.35">
      <c r="C922" s="157"/>
      <c r="D922" s="157"/>
      <c r="E922" s="157"/>
      <c r="F922" s="158"/>
      <c r="G922" s="158"/>
      <c r="H922" s="158"/>
      <c r="I922" s="158"/>
      <c r="J922" s="158"/>
      <c r="K922" s="158"/>
      <c r="L922" s="158"/>
      <c r="M922" s="158"/>
      <c r="N922" s="158"/>
      <c r="O922" s="158"/>
      <c r="P922" s="158"/>
      <c r="Q922" s="158"/>
      <c r="R922" s="158"/>
    </row>
    <row r="923" spans="3:18" ht="15.75" customHeight="1" x14ac:dyDescent="0.35">
      <c r="C923" s="157"/>
      <c r="D923" s="157"/>
      <c r="E923" s="157"/>
      <c r="F923" s="158"/>
      <c r="G923" s="158"/>
      <c r="H923" s="158"/>
      <c r="I923" s="158"/>
      <c r="J923" s="158"/>
      <c r="K923" s="158"/>
      <c r="L923" s="158"/>
      <c r="M923" s="158"/>
      <c r="N923" s="158"/>
      <c r="O923" s="158"/>
      <c r="P923" s="158"/>
      <c r="Q923" s="158"/>
      <c r="R923" s="158"/>
    </row>
    <row r="924" spans="3:18" ht="15.75" customHeight="1" x14ac:dyDescent="0.35">
      <c r="C924" s="157"/>
      <c r="D924" s="157"/>
      <c r="E924" s="157"/>
      <c r="F924" s="158"/>
      <c r="G924" s="158"/>
      <c r="H924" s="158"/>
      <c r="I924" s="158"/>
      <c r="J924" s="158"/>
      <c r="K924" s="158"/>
      <c r="L924" s="158"/>
      <c r="M924" s="158"/>
      <c r="N924" s="158"/>
      <c r="O924" s="158"/>
      <c r="P924" s="158"/>
      <c r="Q924" s="158"/>
      <c r="R924" s="158"/>
    </row>
    <row r="925" spans="3:18" ht="15.75" customHeight="1" x14ac:dyDescent="0.35">
      <c r="C925" s="157"/>
      <c r="D925" s="157"/>
      <c r="E925" s="157"/>
      <c r="F925" s="158"/>
      <c r="G925" s="158"/>
      <c r="H925" s="158"/>
      <c r="I925" s="158"/>
      <c r="J925" s="158"/>
      <c r="K925" s="158"/>
      <c r="L925" s="158"/>
      <c r="M925" s="158"/>
      <c r="N925" s="158"/>
      <c r="O925" s="158"/>
      <c r="P925" s="158"/>
      <c r="Q925" s="158"/>
      <c r="R925" s="158"/>
    </row>
    <row r="926" spans="3:18" ht="15.75" customHeight="1" x14ac:dyDescent="0.35">
      <c r="C926" s="157"/>
      <c r="D926" s="157"/>
      <c r="E926" s="157"/>
      <c r="F926" s="158"/>
      <c r="G926" s="158"/>
      <c r="H926" s="158"/>
      <c r="I926" s="158"/>
      <c r="J926" s="158"/>
      <c r="K926" s="158"/>
      <c r="L926" s="158"/>
      <c r="M926" s="158"/>
      <c r="N926" s="158"/>
      <c r="O926" s="158"/>
      <c r="P926" s="158"/>
      <c r="Q926" s="158"/>
      <c r="R926" s="158"/>
    </row>
    <row r="927" spans="3:18" ht="15.75" customHeight="1" x14ac:dyDescent="0.35">
      <c r="C927" s="157"/>
      <c r="D927" s="157"/>
      <c r="E927" s="157"/>
      <c r="F927" s="158"/>
      <c r="G927" s="158"/>
      <c r="H927" s="158"/>
      <c r="I927" s="158"/>
      <c r="J927" s="158"/>
      <c r="K927" s="158"/>
      <c r="L927" s="158"/>
      <c r="M927" s="158"/>
      <c r="N927" s="158"/>
      <c r="O927" s="158"/>
      <c r="P927" s="158"/>
      <c r="Q927" s="158"/>
      <c r="R927" s="158"/>
    </row>
    <row r="928" spans="3:18" ht="15.75" customHeight="1" x14ac:dyDescent="0.35">
      <c r="C928" s="157"/>
      <c r="D928" s="157"/>
      <c r="E928" s="157"/>
      <c r="F928" s="158"/>
      <c r="G928" s="158"/>
      <c r="H928" s="158"/>
      <c r="I928" s="158"/>
      <c r="J928" s="158"/>
      <c r="K928" s="158"/>
      <c r="L928" s="158"/>
      <c r="M928" s="158"/>
      <c r="N928" s="158"/>
      <c r="O928" s="158"/>
      <c r="P928" s="158"/>
      <c r="Q928" s="158"/>
      <c r="R928" s="158"/>
    </row>
    <row r="929" spans="3:18" ht="15.75" customHeight="1" x14ac:dyDescent="0.35">
      <c r="C929" s="157"/>
      <c r="D929" s="157"/>
      <c r="E929" s="157"/>
      <c r="F929" s="158"/>
      <c r="G929" s="158"/>
      <c r="H929" s="158"/>
      <c r="I929" s="158"/>
      <c r="J929" s="158"/>
      <c r="K929" s="158"/>
      <c r="L929" s="158"/>
      <c r="M929" s="158"/>
      <c r="N929" s="158"/>
      <c r="O929" s="158"/>
      <c r="P929" s="158"/>
      <c r="Q929" s="158"/>
      <c r="R929" s="158"/>
    </row>
    <row r="930" spans="3:18" ht="15.75" customHeight="1" x14ac:dyDescent="0.35">
      <c r="C930" s="157"/>
      <c r="D930" s="157"/>
      <c r="E930" s="157"/>
      <c r="F930" s="158"/>
      <c r="G930" s="158"/>
      <c r="H930" s="158"/>
      <c r="I930" s="158"/>
      <c r="J930" s="158"/>
      <c r="K930" s="158"/>
      <c r="L930" s="158"/>
      <c r="M930" s="158"/>
      <c r="N930" s="158"/>
      <c r="O930" s="158"/>
      <c r="P930" s="158"/>
      <c r="Q930" s="158"/>
      <c r="R930" s="158"/>
    </row>
    <row r="931" spans="3:18" ht="15.75" customHeight="1" x14ac:dyDescent="0.35">
      <c r="C931" s="157"/>
      <c r="D931" s="157"/>
      <c r="E931" s="157"/>
      <c r="F931" s="158"/>
      <c r="G931" s="158"/>
      <c r="H931" s="158"/>
      <c r="I931" s="158"/>
      <c r="J931" s="158"/>
      <c r="K931" s="158"/>
      <c r="L931" s="158"/>
      <c r="M931" s="158"/>
      <c r="N931" s="158"/>
      <c r="O931" s="158"/>
      <c r="P931" s="158"/>
      <c r="Q931" s="158"/>
      <c r="R931" s="158"/>
    </row>
    <row r="932" spans="3:18" ht="15.75" customHeight="1" x14ac:dyDescent="0.35">
      <c r="C932" s="157"/>
      <c r="D932" s="157"/>
      <c r="E932" s="157"/>
      <c r="F932" s="158"/>
      <c r="G932" s="158"/>
      <c r="H932" s="158"/>
      <c r="I932" s="158"/>
      <c r="J932" s="158"/>
      <c r="K932" s="158"/>
      <c r="L932" s="158"/>
      <c r="M932" s="158"/>
      <c r="N932" s="158"/>
      <c r="O932" s="158"/>
      <c r="P932" s="158"/>
      <c r="Q932" s="158"/>
      <c r="R932" s="158"/>
    </row>
    <row r="933" spans="3:18" ht="15.75" customHeight="1" x14ac:dyDescent="0.35">
      <c r="C933" s="157"/>
      <c r="D933" s="157"/>
      <c r="E933" s="157"/>
      <c r="F933" s="158"/>
      <c r="G933" s="158"/>
      <c r="H933" s="158"/>
      <c r="I933" s="158"/>
      <c r="J933" s="158"/>
      <c r="K933" s="158"/>
      <c r="L933" s="158"/>
      <c r="M933" s="158"/>
      <c r="N933" s="158"/>
      <c r="O933" s="158"/>
      <c r="P933" s="158"/>
      <c r="Q933" s="158"/>
      <c r="R933" s="158"/>
    </row>
    <row r="934" spans="3:18" ht="15.75" customHeight="1" x14ac:dyDescent="0.35">
      <c r="C934" s="157"/>
      <c r="D934" s="157"/>
      <c r="E934" s="157"/>
      <c r="F934" s="158"/>
      <c r="G934" s="158"/>
      <c r="H934" s="158"/>
      <c r="I934" s="158"/>
      <c r="J934" s="158"/>
      <c r="K934" s="158"/>
      <c r="L934" s="158"/>
      <c r="M934" s="158"/>
      <c r="N934" s="158"/>
      <c r="O934" s="158"/>
      <c r="P934" s="158"/>
      <c r="Q934" s="158"/>
      <c r="R934" s="158"/>
    </row>
    <row r="935" spans="3:18" ht="15.75" customHeight="1" x14ac:dyDescent="0.35">
      <c r="C935" s="157"/>
      <c r="D935" s="157"/>
      <c r="E935" s="157"/>
      <c r="F935" s="158"/>
      <c r="G935" s="158"/>
      <c r="H935" s="158"/>
      <c r="I935" s="158"/>
      <c r="J935" s="158"/>
      <c r="K935" s="158"/>
      <c r="L935" s="158"/>
      <c r="M935" s="158"/>
      <c r="N935" s="158"/>
      <c r="O935" s="158"/>
      <c r="P935" s="158"/>
      <c r="Q935" s="158"/>
      <c r="R935" s="158"/>
    </row>
    <row r="936" spans="3:18" ht="15.75" customHeight="1" x14ac:dyDescent="0.35">
      <c r="C936" s="157"/>
      <c r="D936" s="157"/>
      <c r="E936" s="157"/>
      <c r="F936" s="158"/>
      <c r="G936" s="158"/>
      <c r="H936" s="158"/>
      <c r="I936" s="158"/>
      <c r="J936" s="158"/>
      <c r="K936" s="158"/>
      <c r="L936" s="158"/>
      <c r="M936" s="158"/>
      <c r="N936" s="158"/>
      <c r="O936" s="158"/>
      <c r="P936" s="158"/>
      <c r="Q936" s="158"/>
      <c r="R936" s="158"/>
    </row>
    <row r="937" spans="3:18" ht="15.75" customHeight="1" x14ac:dyDescent="0.35">
      <c r="C937" s="157"/>
      <c r="D937" s="157"/>
      <c r="E937" s="157"/>
      <c r="F937" s="158"/>
      <c r="G937" s="158"/>
      <c r="H937" s="158"/>
      <c r="I937" s="158"/>
      <c r="J937" s="158"/>
      <c r="K937" s="158"/>
      <c r="L937" s="158"/>
      <c r="M937" s="158"/>
      <c r="N937" s="158"/>
      <c r="O937" s="158"/>
      <c r="P937" s="158"/>
      <c r="Q937" s="158"/>
      <c r="R937" s="158"/>
    </row>
    <row r="938" spans="3:18" ht="15.75" customHeight="1" x14ac:dyDescent="0.35">
      <c r="C938" s="157"/>
      <c r="D938" s="157"/>
      <c r="E938" s="157"/>
      <c r="F938" s="158"/>
      <c r="G938" s="158"/>
      <c r="H938" s="158"/>
      <c r="I938" s="158"/>
      <c r="J938" s="158"/>
      <c r="K938" s="158"/>
      <c r="L938" s="158"/>
      <c r="M938" s="158"/>
      <c r="N938" s="158"/>
      <c r="O938" s="158"/>
      <c r="P938" s="158"/>
      <c r="Q938" s="158"/>
      <c r="R938" s="158"/>
    </row>
    <row r="939" spans="3:18" ht="15.75" customHeight="1" x14ac:dyDescent="0.35">
      <c r="C939" s="157"/>
      <c r="D939" s="157"/>
      <c r="E939" s="157"/>
      <c r="F939" s="158"/>
      <c r="G939" s="158"/>
      <c r="H939" s="158"/>
      <c r="I939" s="158"/>
      <c r="J939" s="158"/>
      <c r="K939" s="158"/>
      <c r="L939" s="158"/>
      <c r="M939" s="158"/>
      <c r="N939" s="158"/>
      <c r="O939" s="158"/>
      <c r="P939" s="158"/>
      <c r="Q939" s="158"/>
      <c r="R939" s="158"/>
    </row>
    <row r="940" spans="3:18" ht="15.75" customHeight="1" x14ac:dyDescent="0.35">
      <c r="C940" s="157"/>
      <c r="D940" s="157"/>
      <c r="E940" s="157"/>
      <c r="F940" s="158"/>
      <c r="G940" s="158"/>
      <c r="H940" s="158"/>
      <c r="I940" s="158"/>
      <c r="J940" s="158"/>
      <c r="K940" s="158"/>
      <c r="L940" s="158"/>
      <c r="M940" s="158"/>
      <c r="N940" s="158"/>
      <c r="O940" s="158"/>
      <c r="P940" s="158"/>
      <c r="Q940" s="158"/>
      <c r="R940" s="158"/>
    </row>
    <row r="941" spans="3:18" ht="15.75" customHeight="1" x14ac:dyDescent="0.35">
      <c r="C941" s="157"/>
      <c r="D941" s="157"/>
      <c r="E941" s="157"/>
      <c r="F941" s="158"/>
      <c r="G941" s="158"/>
      <c r="H941" s="158"/>
      <c r="I941" s="158"/>
      <c r="J941" s="158"/>
      <c r="K941" s="158"/>
      <c r="L941" s="158"/>
      <c r="M941" s="158"/>
      <c r="N941" s="158"/>
      <c r="O941" s="158"/>
      <c r="P941" s="158"/>
      <c r="Q941" s="158"/>
      <c r="R941" s="158"/>
    </row>
    <row r="942" spans="3:18" ht="15.75" customHeight="1" x14ac:dyDescent="0.35">
      <c r="C942" s="157"/>
      <c r="D942" s="157"/>
      <c r="E942" s="157"/>
      <c r="F942" s="158"/>
      <c r="G942" s="158"/>
      <c r="H942" s="158"/>
      <c r="I942" s="158"/>
      <c r="J942" s="158"/>
      <c r="K942" s="158"/>
      <c r="L942" s="158"/>
      <c r="M942" s="158"/>
      <c r="N942" s="158"/>
      <c r="O942" s="158"/>
      <c r="P942" s="158"/>
      <c r="Q942" s="158"/>
      <c r="R942" s="158"/>
    </row>
    <row r="943" spans="3:18" ht="15.75" customHeight="1" x14ac:dyDescent="0.35">
      <c r="C943" s="157"/>
      <c r="D943" s="157"/>
      <c r="E943" s="157"/>
      <c r="F943" s="158"/>
      <c r="G943" s="158"/>
      <c r="H943" s="158"/>
      <c r="I943" s="158"/>
      <c r="J943" s="158"/>
      <c r="K943" s="158"/>
      <c r="L943" s="158"/>
      <c r="M943" s="158"/>
      <c r="N943" s="158"/>
      <c r="O943" s="158"/>
      <c r="P943" s="158"/>
      <c r="Q943" s="158"/>
      <c r="R943" s="158"/>
    </row>
    <row r="944" spans="3:18" ht="15.75" customHeight="1" x14ac:dyDescent="0.35">
      <c r="C944" s="157"/>
      <c r="D944" s="157"/>
      <c r="E944" s="157"/>
      <c r="F944" s="158"/>
      <c r="G944" s="158"/>
      <c r="H944" s="158"/>
      <c r="I944" s="158"/>
      <c r="J944" s="158"/>
      <c r="K944" s="158"/>
      <c r="L944" s="158"/>
      <c r="M944" s="158"/>
      <c r="N944" s="158"/>
      <c r="O944" s="158"/>
      <c r="P944" s="158"/>
      <c r="Q944" s="158"/>
      <c r="R944" s="158"/>
    </row>
    <row r="945" spans="3:18" ht="15.75" customHeight="1" x14ac:dyDescent="0.35">
      <c r="C945" s="157"/>
      <c r="D945" s="157"/>
      <c r="E945" s="157"/>
      <c r="F945" s="158"/>
      <c r="G945" s="158"/>
      <c r="H945" s="158"/>
      <c r="I945" s="158"/>
      <c r="J945" s="158"/>
      <c r="K945" s="158"/>
      <c r="L945" s="158"/>
      <c r="M945" s="158"/>
      <c r="N945" s="158"/>
      <c r="O945" s="158"/>
      <c r="P945" s="158"/>
      <c r="Q945" s="158"/>
      <c r="R945" s="158"/>
    </row>
    <row r="946" spans="3:18" ht="15.75" customHeight="1" x14ac:dyDescent="0.35">
      <c r="C946" s="157"/>
      <c r="D946" s="157"/>
      <c r="E946" s="157"/>
      <c r="F946" s="158"/>
      <c r="G946" s="158"/>
      <c r="H946" s="158"/>
      <c r="I946" s="158"/>
      <c r="J946" s="158"/>
      <c r="K946" s="158"/>
      <c r="L946" s="158"/>
      <c r="M946" s="158"/>
      <c r="N946" s="158"/>
      <c r="O946" s="158"/>
      <c r="P946" s="158"/>
      <c r="Q946" s="158"/>
      <c r="R946" s="158"/>
    </row>
    <row r="947" spans="3:18" ht="15.75" customHeight="1" x14ac:dyDescent="0.35">
      <c r="C947" s="157"/>
      <c r="D947" s="157"/>
      <c r="E947" s="157"/>
      <c r="F947" s="158"/>
      <c r="G947" s="158"/>
      <c r="H947" s="158"/>
      <c r="I947" s="158"/>
      <c r="J947" s="158"/>
      <c r="K947" s="158"/>
      <c r="L947" s="158"/>
      <c r="M947" s="158"/>
      <c r="N947" s="158"/>
      <c r="O947" s="158"/>
      <c r="P947" s="158"/>
      <c r="Q947" s="158"/>
      <c r="R947" s="158"/>
    </row>
    <row r="948" spans="3:18" ht="15.75" customHeight="1" x14ac:dyDescent="0.35">
      <c r="C948" s="157"/>
      <c r="D948" s="157"/>
      <c r="E948" s="157"/>
      <c r="F948" s="158"/>
      <c r="G948" s="158"/>
      <c r="H948" s="158"/>
      <c r="I948" s="158"/>
      <c r="J948" s="158"/>
      <c r="K948" s="158"/>
      <c r="L948" s="158"/>
      <c r="M948" s="158"/>
      <c r="N948" s="158"/>
      <c r="O948" s="158"/>
      <c r="P948" s="158"/>
      <c r="Q948" s="158"/>
      <c r="R948" s="158"/>
    </row>
    <row r="949" spans="3:18" ht="15.75" customHeight="1" x14ac:dyDescent="0.35">
      <c r="C949" s="157"/>
      <c r="D949" s="157"/>
      <c r="E949" s="157"/>
      <c r="F949" s="158"/>
      <c r="G949" s="158"/>
      <c r="H949" s="158"/>
      <c r="I949" s="158"/>
      <c r="J949" s="158"/>
      <c r="K949" s="158"/>
      <c r="L949" s="158"/>
      <c r="M949" s="158"/>
      <c r="N949" s="158"/>
      <c r="O949" s="158"/>
      <c r="P949" s="158"/>
      <c r="Q949" s="158"/>
      <c r="R949" s="158"/>
    </row>
    <row r="950" spans="3:18" ht="15.75" customHeight="1" x14ac:dyDescent="0.35">
      <c r="C950" s="157"/>
      <c r="D950" s="157"/>
      <c r="E950" s="157"/>
      <c r="F950" s="158"/>
      <c r="G950" s="158"/>
      <c r="H950" s="158"/>
      <c r="I950" s="158"/>
      <c r="J950" s="158"/>
      <c r="K950" s="158"/>
      <c r="L950" s="158"/>
      <c r="M950" s="158"/>
      <c r="N950" s="158"/>
      <c r="O950" s="158"/>
      <c r="P950" s="158"/>
      <c r="Q950" s="158"/>
      <c r="R950" s="158"/>
    </row>
    <row r="951" spans="3:18" ht="15.75" customHeight="1" x14ac:dyDescent="0.35">
      <c r="C951" s="157"/>
      <c r="D951" s="157"/>
      <c r="E951" s="157"/>
      <c r="F951" s="158"/>
      <c r="G951" s="158"/>
      <c r="H951" s="158"/>
      <c r="I951" s="158"/>
      <c r="J951" s="158"/>
      <c r="K951" s="158"/>
      <c r="L951" s="158"/>
      <c r="M951" s="158"/>
      <c r="N951" s="158"/>
      <c r="O951" s="158"/>
      <c r="P951" s="158"/>
      <c r="Q951" s="158"/>
      <c r="R951" s="158"/>
    </row>
    <row r="952" spans="3:18" ht="15.75" customHeight="1" x14ac:dyDescent="0.35">
      <c r="C952" s="157"/>
      <c r="D952" s="157"/>
      <c r="E952" s="157"/>
      <c r="F952" s="158"/>
      <c r="G952" s="158"/>
      <c r="H952" s="158"/>
      <c r="I952" s="158"/>
      <c r="J952" s="158"/>
      <c r="K952" s="158"/>
      <c r="L952" s="158"/>
      <c r="M952" s="158"/>
      <c r="N952" s="158"/>
      <c r="O952" s="158"/>
      <c r="P952" s="158"/>
      <c r="Q952" s="158"/>
      <c r="R952" s="158"/>
    </row>
    <row r="953" spans="3:18" ht="15.75" customHeight="1" x14ac:dyDescent="0.35">
      <c r="C953" s="157"/>
      <c r="D953" s="157"/>
      <c r="E953" s="157"/>
      <c r="F953" s="158"/>
      <c r="G953" s="158"/>
      <c r="H953" s="158"/>
      <c r="I953" s="158"/>
      <c r="J953" s="158"/>
      <c r="K953" s="158"/>
      <c r="L953" s="158"/>
      <c r="M953" s="158"/>
      <c r="N953" s="158"/>
      <c r="O953" s="158"/>
      <c r="P953" s="158"/>
      <c r="Q953" s="158"/>
      <c r="R953" s="158"/>
    </row>
    <row r="954" spans="3:18" ht="15.75" customHeight="1" x14ac:dyDescent="0.35">
      <c r="C954" s="157"/>
      <c r="D954" s="157"/>
      <c r="E954" s="157"/>
      <c r="F954" s="158"/>
      <c r="G954" s="158"/>
      <c r="H954" s="158"/>
      <c r="I954" s="158"/>
      <c r="J954" s="158"/>
      <c r="K954" s="158"/>
      <c r="L954" s="158"/>
      <c r="M954" s="158"/>
      <c r="N954" s="158"/>
      <c r="O954" s="158"/>
      <c r="P954" s="158"/>
      <c r="Q954" s="158"/>
      <c r="R954" s="158"/>
    </row>
    <row r="955" spans="3:18" ht="15.75" customHeight="1" x14ac:dyDescent="0.35">
      <c r="C955" s="157"/>
      <c r="D955" s="157"/>
      <c r="E955" s="157"/>
      <c r="F955" s="158"/>
      <c r="G955" s="158"/>
      <c r="H955" s="158"/>
      <c r="I955" s="158"/>
      <c r="J955" s="158"/>
      <c r="K955" s="158"/>
      <c r="L955" s="158"/>
      <c r="M955" s="158"/>
      <c r="N955" s="158"/>
      <c r="O955" s="158"/>
      <c r="P955" s="158"/>
      <c r="Q955" s="158"/>
      <c r="R955" s="158"/>
    </row>
    <row r="956" spans="3:18" ht="15.75" customHeight="1" x14ac:dyDescent="0.35">
      <c r="C956" s="157"/>
      <c r="D956" s="157"/>
      <c r="E956" s="157"/>
      <c r="F956" s="158"/>
      <c r="G956" s="158"/>
      <c r="H956" s="158"/>
      <c r="I956" s="158"/>
      <c r="J956" s="158"/>
      <c r="K956" s="158"/>
      <c r="L956" s="158"/>
      <c r="M956" s="158"/>
      <c r="N956" s="158"/>
      <c r="O956" s="158"/>
      <c r="P956" s="158"/>
      <c r="Q956" s="158"/>
      <c r="R956" s="158"/>
    </row>
    <row r="957" spans="3:18" ht="15.75" customHeight="1" x14ac:dyDescent="0.35">
      <c r="C957" s="157"/>
      <c r="D957" s="157"/>
      <c r="E957" s="157"/>
      <c r="F957" s="158"/>
      <c r="G957" s="158"/>
      <c r="H957" s="158"/>
      <c r="I957" s="158"/>
      <c r="J957" s="158"/>
      <c r="K957" s="158"/>
      <c r="L957" s="158"/>
      <c r="M957" s="158"/>
      <c r="N957" s="158"/>
      <c r="O957" s="158"/>
      <c r="P957" s="158"/>
      <c r="Q957" s="158"/>
      <c r="R957" s="158"/>
    </row>
    <row r="958" spans="3:18" ht="15.75" customHeight="1" x14ac:dyDescent="0.35">
      <c r="C958" s="157"/>
      <c r="D958" s="157"/>
      <c r="E958" s="157"/>
      <c r="F958" s="158"/>
      <c r="G958" s="158"/>
      <c r="H958" s="158"/>
      <c r="I958" s="158"/>
      <c r="J958" s="158"/>
      <c r="K958" s="158"/>
      <c r="L958" s="158"/>
      <c r="M958" s="158"/>
      <c r="N958" s="158"/>
      <c r="O958" s="158"/>
      <c r="P958" s="158"/>
      <c r="Q958" s="158"/>
      <c r="R958" s="158"/>
    </row>
    <row r="959" spans="3:18" ht="15.75" customHeight="1" x14ac:dyDescent="0.35">
      <c r="C959" s="157"/>
      <c r="D959" s="157"/>
      <c r="E959" s="157"/>
      <c r="F959" s="158"/>
      <c r="G959" s="158"/>
      <c r="H959" s="158"/>
      <c r="I959" s="158"/>
      <c r="J959" s="158"/>
      <c r="K959" s="158"/>
      <c r="L959" s="158"/>
      <c r="M959" s="158"/>
      <c r="N959" s="158"/>
      <c r="O959" s="158"/>
      <c r="P959" s="158"/>
      <c r="Q959" s="158"/>
      <c r="R959" s="158"/>
    </row>
    <row r="960" spans="3:18" ht="15.75" customHeight="1" x14ac:dyDescent="0.35">
      <c r="C960" s="157"/>
      <c r="D960" s="157"/>
      <c r="E960" s="157"/>
      <c r="F960" s="158"/>
      <c r="G960" s="158"/>
      <c r="H960" s="158"/>
      <c r="I960" s="158"/>
      <c r="J960" s="158"/>
      <c r="K960" s="158"/>
      <c r="L960" s="158"/>
      <c r="M960" s="158"/>
      <c r="N960" s="158"/>
      <c r="O960" s="158"/>
      <c r="P960" s="158"/>
      <c r="Q960" s="158"/>
      <c r="R960" s="158"/>
    </row>
    <row r="961" spans="3:18" ht="15.75" customHeight="1" x14ac:dyDescent="0.35">
      <c r="C961" s="157"/>
      <c r="D961" s="157"/>
      <c r="E961" s="157"/>
      <c r="F961" s="158"/>
      <c r="G961" s="158"/>
      <c r="H961" s="158"/>
      <c r="I961" s="158"/>
      <c r="J961" s="158"/>
      <c r="K961" s="158"/>
      <c r="L961" s="158"/>
      <c r="M961" s="158"/>
      <c r="N961" s="158"/>
      <c r="O961" s="158"/>
      <c r="P961" s="158"/>
      <c r="Q961" s="158"/>
      <c r="R961" s="158"/>
    </row>
    <row r="962" spans="3:18" ht="15.75" customHeight="1" x14ac:dyDescent="0.35">
      <c r="C962" s="157"/>
      <c r="D962" s="157"/>
      <c r="E962" s="157"/>
      <c r="F962" s="158"/>
      <c r="G962" s="158"/>
      <c r="H962" s="158"/>
      <c r="I962" s="158"/>
      <c r="J962" s="158"/>
      <c r="K962" s="158"/>
      <c r="L962" s="158"/>
      <c r="M962" s="158"/>
      <c r="N962" s="158"/>
      <c r="O962" s="158"/>
      <c r="P962" s="158"/>
      <c r="Q962" s="158"/>
      <c r="R962" s="158"/>
    </row>
    <row r="963" spans="3:18" ht="15.75" customHeight="1" x14ac:dyDescent="0.35">
      <c r="C963" s="157"/>
      <c r="D963" s="157"/>
      <c r="E963" s="157"/>
      <c r="F963" s="158"/>
      <c r="G963" s="158"/>
      <c r="H963" s="158"/>
      <c r="I963" s="158"/>
      <c r="J963" s="158"/>
      <c r="K963" s="158"/>
      <c r="L963" s="158"/>
      <c r="M963" s="158"/>
      <c r="N963" s="158"/>
      <c r="O963" s="158"/>
      <c r="P963" s="158"/>
      <c r="Q963" s="158"/>
      <c r="R963" s="158"/>
    </row>
    <row r="964" spans="3:18" ht="15.75" customHeight="1" x14ac:dyDescent="0.35">
      <c r="C964" s="157"/>
      <c r="D964" s="157"/>
      <c r="E964" s="157"/>
      <c r="F964" s="158"/>
      <c r="G964" s="158"/>
      <c r="H964" s="158"/>
      <c r="I964" s="158"/>
      <c r="J964" s="158"/>
      <c r="K964" s="158"/>
      <c r="L964" s="158"/>
      <c r="M964" s="158"/>
      <c r="N964" s="158"/>
      <c r="O964" s="158"/>
      <c r="P964" s="158"/>
      <c r="Q964" s="158"/>
      <c r="R964" s="158"/>
    </row>
    <row r="965" spans="3:18" ht="15.75" customHeight="1" x14ac:dyDescent="0.35">
      <c r="C965" s="157"/>
      <c r="D965" s="157"/>
      <c r="E965" s="157"/>
      <c r="F965" s="158"/>
      <c r="G965" s="158"/>
      <c r="H965" s="158"/>
      <c r="I965" s="158"/>
      <c r="J965" s="158"/>
      <c r="K965" s="158"/>
      <c r="L965" s="158"/>
      <c r="M965" s="158"/>
      <c r="N965" s="158"/>
      <c r="O965" s="158"/>
      <c r="P965" s="158"/>
      <c r="Q965" s="158"/>
      <c r="R965" s="158"/>
    </row>
    <row r="966" spans="3:18" ht="15.75" customHeight="1" x14ac:dyDescent="0.35">
      <c r="C966" s="157"/>
      <c r="D966" s="157"/>
      <c r="E966" s="157"/>
      <c r="F966" s="158"/>
      <c r="G966" s="158"/>
      <c r="H966" s="158"/>
      <c r="I966" s="158"/>
      <c r="J966" s="158"/>
      <c r="K966" s="158"/>
      <c r="L966" s="158"/>
      <c r="M966" s="158"/>
      <c r="N966" s="158"/>
      <c r="O966" s="158"/>
      <c r="P966" s="158"/>
      <c r="Q966" s="158"/>
      <c r="R966" s="158"/>
    </row>
    <row r="967" spans="3:18" ht="15.75" customHeight="1" x14ac:dyDescent="0.35">
      <c r="C967" s="157"/>
      <c r="D967" s="157"/>
      <c r="E967" s="157"/>
      <c r="F967" s="158"/>
      <c r="G967" s="158"/>
      <c r="H967" s="158"/>
      <c r="I967" s="158"/>
      <c r="J967" s="158"/>
      <c r="K967" s="158"/>
      <c r="L967" s="158"/>
      <c r="M967" s="158"/>
      <c r="N967" s="158"/>
      <c r="O967" s="158"/>
      <c r="P967" s="158"/>
      <c r="Q967" s="158"/>
      <c r="R967" s="158"/>
    </row>
    <row r="968" spans="3:18" ht="15.75" customHeight="1" x14ac:dyDescent="0.35">
      <c r="C968" s="157"/>
      <c r="D968" s="157"/>
      <c r="E968" s="157"/>
      <c r="F968" s="158"/>
      <c r="G968" s="158"/>
      <c r="H968" s="158"/>
      <c r="I968" s="158"/>
      <c r="J968" s="158"/>
      <c r="K968" s="158"/>
      <c r="L968" s="158"/>
      <c r="M968" s="158"/>
      <c r="N968" s="158"/>
      <c r="O968" s="158"/>
      <c r="P968" s="158"/>
      <c r="Q968" s="158"/>
      <c r="R968" s="158"/>
    </row>
    <row r="969" spans="3:18" ht="15.75" customHeight="1" x14ac:dyDescent="0.35">
      <c r="C969" s="157"/>
      <c r="D969" s="157"/>
      <c r="E969" s="157"/>
      <c r="F969" s="158"/>
      <c r="G969" s="158"/>
      <c r="H969" s="158"/>
      <c r="I969" s="158"/>
      <c r="J969" s="158"/>
      <c r="K969" s="158"/>
      <c r="L969" s="158"/>
      <c r="M969" s="158"/>
      <c r="N969" s="158"/>
      <c r="O969" s="158"/>
      <c r="P969" s="158"/>
      <c r="Q969" s="158"/>
      <c r="R969" s="158"/>
    </row>
    <row r="970" spans="3:18" ht="15.75" customHeight="1" x14ac:dyDescent="0.35">
      <c r="C970" s="157"/>
      <c r="D970" s="157"/>
      <c r="E970" s="157"/>
      <c r="F970" s="158"/>
      <c r="G970" s="158"/>
      <c r="H970" s="158"/>
      <c r="I970" s="158"/>
      <c r="J970" s="158"/>
      <c r="K970" s="158"/>
      <c r="L970" s="158"/>
      <c r="M970" s="158"/>
      <c r="N970" s="158"/>
      <c r="O970" s="158"/>
      <c r="P970" s="158"/>
      <c r="Q970" s="158"/>
      <c r="R970" s="158"/>
    </row>
    <row r="971" spans="3:18" ht="15.75" customHeight="1" x14ac:dyDescent="0.35">
      <c r="C971" s="157"/>
      <c r="D971" s="157"/>
      <c r="E971" s="157"/>
      <c r="F971" s="158"/>
      <c r="G971" s="158"/>
      <c r="H971" s="158"/>
      <c r="I971" s="158"/>
      <c r="J971" s="158"/>
      <c r="K971" s="158"/>
      <c r="L971" s="158"/>
      <c r="M971" s="158"/>
      <c r="N971" s="158"/>
      <c r="O971" s="158"/>
      <c r="P971" s="158"/>
      <c r="Q971" s="158"/>
      <c r="R971" s="158"/>
    </row>
    <row r="972" spans="3:18" ht="15.75" customHeight="1" x14ac:dyDescent="0.35">
      <c r="C972" s="157"/>
      <c r="D972" s="157"/>
      <c r="E972" s="157"/>
      <c r="F972" s="158"/>
      <c r="G972" s="158"/>
      <c r="H972" s="158"/>
      <c r="I972" s="158"/>
      <c r="J972" s="158"/>
      <c r="K972" s="158"/>
      <c r="L972" s="158"/>
      <c r="M972" s="158"/>
      <c r="N972" s="158"/>
      <c r="O972" s="158"/>
      <c r="P972" s="158"/>
      <c r="Q972" s="158"/>
      <c r="R972" s="158"/>
    </row>
    <row r="973" spans="3:18" ht="15.75" customHeight="1" x14ac:dyDescent="0.35">
      <c r="C973" s="157"/>
      <c r="D973" s="157"/>
      <c r="E973" s="157"/>
      <c r="F973" s="158"/>
      <c r="G973" s="158"/>
      <c r="H973" s="158"/>
      <c r="I973" s="158"/>
      <c r="J973" s="158"/>
      <c r="K973" s="158"/>
      <c r="L973" s="158"/>
      <c r="M973" s="158"/>
      <c r="N973" s="158"/>
      <c r="O973" s="158"/>
      <c r="P973" s="158"/>
      <c r="Q973" s="158"/>
      <c r="R973" s="158"/>
    </row>
    <row r="974" spans="3:18" ht="15.75" customHeight="1" x14ac:dyDescent="0.35">
      <c r="C974" s="157"/>
      <c r="D974" s="157"/>
      <c r="E974" s="157"/>
      <c r="F974" s="158"/>
      <c r="G974" s="158"/>
      <c r="H974" s="158"/>
      <c r="I974" s="158"/>
      <c r="J974" s="158"/>
      <c r="K974" s="158"/>
      <c r="L974" s="158"/>
      <c r="M974" s="158"/>
      <c r="N974" s="158"/>
      <c r="O974" s="158"/>
      <c r="P974" s="158"/>
      <c r="Q974" s="158"/>
      <c r="R974" s="158"/>
    </row>
    <row r="975" spans="3:18" ht="15.75" customHeight="1" x14ac:dyDescent="0.35">
      <c r="C975" s="157"/>
      <c r="D975" s="157"/>
      <c r="E975" s="157"/>
      <c r="F975" s="158"/>
      <c r="G975" s="158"/>
      <c r="H975" s="158"/>
      <c r="I975" s="158"/>
      <c r="J975" s="158"/>
      <c r="K975" s="158"/>
      <c r="L975" s="158"/>
      <c r="M975" s="158"/>
      <c r="N975" s="158"/>
      <c r="O975" s="158"/>
      <c r="P975" s="158"/>
      <c r="Q975" s="158"/>
      <c r="R975" s="158"/>
    </row>
    <row r="976" spans="3:18" ht="15.75" customHeight="1" x14ac:dyDescent="0.35">
      <c r="C976" s="157"/>
      <c r="D976" s="157"/>
      <c r="E976" s="157"/>
      <c r="F976" s="158"/>
      <c r="G976" s="158"/>
      <c r="H976" s="158"/>
      <c r="I976" s="158"/>
      <c r="J976" s="158"/>
      <c r="K976" s="158"/>
      <c r="L976" s="158"/>
      <c r="M976" s="158"/>
      <c r="N976" s="158"/>
      <c r="O976" s="158"/>
      <c r="P976" s="158"/>
      <c r="Q976" s="158"/>
      <c r="R976" s="158"/>
    </row>
    <row r="977" spans="3:18" ht="15.75" customHeight="1" x14ac:dyDescent="0.35">
      <c r="C977" s="157"/>
      <c r="D977" s="157"/>
      <c r="E977" s="157"/>
      <c r="F977" s="158"/>
      <c r="G977" s="158"/>
      <c r="H977" s="158"/>
      <c r="I977" s="158"/>
      <c r="J977" s="158"/>
      <c r="K977" s="158"/>
      <c r="L977" s="158"/>
      <c r="M977" s="158"/>
      <c r="N977" s="158"/>
      <c r="O977" s="158"/>
      <c r="P977" s="158"/>
      <c r="Q977" s="158"/>
      <c r="R977" s="158"/>
    </row>
    <row r="978" spans="3:18" ht="15.75" customHeight="1" x14ac:dyDescent="0.35">
      <c r="C978" s="157"/>
      <c r="D978" s="157"/>
      <c r="E978" s="157"/>
      <c r="F978" s="158"/>
      <c r="G978" s="158"/>
      <c r="H978" s="158"/>
      <c r="I978" s="158"/>
      <c r="J978" s="158"/>
      <c r="K978" s="158"/>
      <c r="L978" s="158"/>
      <c r="M978" s="158"/>
      <c r="N978" s="158"/>
      <c r="O978" s="158"/>
      <c r="P978" s="158"/>
      <c r="Q978" s="158"/>
      <c r="R978" s="158"/>
    </row>
    <row r="979" spans="3:18" ht="15.75" customHeight="1" x14ac:dyDescent="0.35">
      <c r="C979" s="157"/>
      <c r="D979" s="157"/>
      <c r="E979" s="157"/>
      <c r="F979" s="158"/>
      <c r="G979" s="158"/>
      <c r="H979" s="158"/>
      <c r="I979" s="158"/>
      <c r="J979" s="158"/>
      <c r="K979" s="158"/>
      <c r="L979" s="158"/>
      <c r="M979" s="158"/>
      <c r="N979" s="158"/>
      <c r="O979" s="158"/>
      <c r="P979" s="158"/>
      <c r="Q979" s="158"/>
      <c r="R979" s="158"/>
    </row>
    <row r="980" spans="3:18" ht="15.75" customHeight="1" x14ac:dyDescent="0.35">
      <c r="C980" s="157"/>
      <c r="D980" s="157"/>
      <c r="E980" s="157"/>
      <c r="F980" s="158"/>
      <c r="G980" s="158"/>
      <c r="H980" s="158"/>
      <c r="I980" s="158"/>
      <c r="J980" s="158"/>
      <c r="K980" s="158"/>
      <c r="L980" s="158"/>
      <c r="M980" s="158"/>
      <c r="N980" s="158"/>
      <c r="O980" s="158"/>
      <c r="P980" s="158"/>
      <c r="Q980" s="158"/>
      <c r="R980" s="158"/>
    </row>
    <row r="981" spans="3:18" ht="15.75" customHeight="1" x14ac:dyDescent="0.35">
      <c r="C981" s="157"/>
      <c r="D981" s="157"/>
      <c r="E981" s="157"/>
      <c r="F981" s="158"/>
      <c r="G981" s="158"/>
      <c r="H981" s="158"/>
      <c r="I981" s="158"/>
      <c r="J981" s="158"/>
      <c r="K981" s="158"/>
      <c r="L981" s="158"/>
      <c r="M981" s="158"/>
      <c r="N981" s="158"/>
      <c r="O981" s="158"/>
      <c r="P981" s="158"/>
      <c r="Q981" s="158"/>
      <c r="R981" s="158"/>
    </row>
    <row r="982" spans="3:18" ht="15.75" customHeight="1" x14ac:dyDescent="0.35">
      <c r="C982" s="157"/>
      <c r="D982" s="157"/>
      <c r="E982" s="157"/>
      <c r="F982" s="158"/>
      <c r="G982" s="158"/>
      <c r="H982" s="158"/>
      <c r="I982" s="158"/>
      <c r="J982" s="158"/>
      <c r="K982" s="158"/>
      <c r="L982" s="158"/>
      <c r="M982" s="158"/>
      <c r="N982" s="158"/>
      <c r="O982" s="158"/>
      <c r="P982" s="158"/>
      <c r="Q982" s="158"/>
      <c r="R982" s="158"/>
    </row>
    <row r="983" spans="3:18" ht="15.75" customHeight="1" x14ac:dyDescent="0.35">
      <c r="C983" s="157"/>
      <c r="D983" s="157"/>
      <c r="E983" s="157"/>
      <c r="F983" s="158"/>
      <c r="G983" s="158"/>
      <c r="H983" s="158"/>
      <c r="I983" s="158"/>
      <c r="J983" s="158"/>
      <c r="K983" s="158"/>
      <c r="L983" s="158"/>
      <c r="M983" s="158"/>
      <c r="N983" s="158"/>
      <c r="O983" s="158"/>
      <c r="P983" s="158"/>
      <c r="Q983" s="158"/>
      <c r="R983" s="158"/>
    </row>
    <row r="984" spans="3:18" ht="15.75" customHeight="1" x14ac:dyDescent="0.35">
      <c r="C984" s="157"/>
      <c r="D984" s="157"/>
      <c r="E984" s="157"/>
      <c r="F984" s="158"/>
      <c r="G984" s="158"/>
      <c r="H984" s="158"/>
      <c r="I984" s="158"/>
      <c r="J984" s="158"/>
      <c r="K984" s="158"/>
      <c r="L984" s="158"/>
      <c r="M984" s="158"/>
      <c r="N984" s="158"/>
      <c r="O984" s="158"/>
      <c r="P984" s="158"/>
      <c r="Q984" s="158"/>
      <c r="R984" s="158"/>
    </row>
    <row r="985" spans="3:18" ht="15.75" customHeight="1" x14ac:dyDescent="0.35">
      <c r="C985" s="157"/>
      <c r="D985" s="157"/>
      <c r="E985" s="157"/>
      <c r="F985" s="158"/>
      <c r="G985" s="158"/>
      <c r="H985" s="158"/>
      <c r="I985" s="158"/>
      <c r="J985" s="158"/>
      <c r="K985" s="158"/>
      <c r="L985" s="158"/>
      <c r="M985" s="158"/>
      <c r="N985" s="158"/>
      <c r="O985" s="158"/>
      <c r="P985" s="158"/>
      <c r="Q985" s="158"/>
      <c r="R985" s="158"/>
    </row>
    <row r="986" spans="3:18" ht="15.75" customHeight="1" x14ac:dyDescent="0.35">
      <c r="C986" s="157"/>
      <c r="D986" s="157"/>
      <c r="E986" s="157"/>
      <c r="F986" s="158"/>
      <c r="G986" s="158"/>
      <c r="H986" s="158"/>
      <c r="I986" s="158"/>
      <c r="J986" s="158"/>
      <c r="K986" s="158"/>
      <c r="L986" s="158"/>
      <c r="M986" s="158"/>
      <c r="N986" s="158"/>
      <c r="O986" s="158"/>
      <c r="P986" s="158"/>
      <c r="Q986" s="158"/>
      <c r="R986" s="158"/>
    </row>
    <row r="987" spans="3:18" ht="15.75" customHeight="1" x14ac:dyDescent="0.35">
      <c r="C987" s="157"/>
      <c r="D987" s="157"/>
      <c r="E987" s="157"/>
      <c r="F987" s="158"/>
      <c r="G987" s="158"/>
      <c r="H987" s="158"/>
      <c r="I987" s="158"/>
      <c r="J987" s="158"/>
      <c r="K987" s="158"/>
      <c r="L987" s="158"/>
      <c r="M987" s="158"/>
      <c r="N987" s="158"/>
      <c r="O987" s="158"/>
      <c r="P987" s="158"/>
      <c r="Q987" s="158"/>
      <c r="R987" s="158"/>
    </row>
    <row r="988" spans="3:18" ht="15.75" customHeight="1" x14ac:dyDescent="0.35">
      <c r="C988" s="157"/>
      <c r="D988" s="157"/>
      <c r="E988" s="157"/>
      <c r="F988" s="158"/>
      <c r="G988" s="158"/>
      <c r="H988" s="158"/>
      <c r="I988" s="158"/>
      <c r="J988" s="158"/>
      <c r="K988" s="158"/>
      <c r="L988" s="158"/>
      <c r="M988" s="158"/>
      <c r="N988" s="158"/>
      <c r="O988" s="158"/>
      <c r="P988" s="158"/>
      <c r="Q988" s="158"/>
      <c r="R988" s="158"/>
    </row>
    <row r="989" spans="3:18" ht="15.75" customHeight="1" x14ac:dyDescent="0.35">
      <c r="C989" s="157"/>
      <c r="D989" s="157"/>
      <c r="E989" s="157"/>
      <c r="F989" s="158"/>
      <c r="G989" s="158"/>
      <c r="H989" s="158"/>
      <c r="I989" s="158"/>
      <c r="J989" s="158"/>
      <c r="K989" s="158"/>
      <c r="L989" s="158"/>
      <c r="M989" s="158"/>
      <c r="N989" s="158"/>
      <c r="O989" s="158"/>
      <c r="P989" s="158"/>
      <c r="Q989" s="158"/>
      <c r="R989" s="158"/>
    </row>
    <row r="990" spans="3:18" ht="15.75" customHeight="1" x14ac:dyDescent="0.35">
      <c r="C990" s="157"/>
      <c r="D990" s="157"/>
      <c r="E990" s="157"/>
      <c r="F990" s="158"/>
      <c r="G990" s="158"/>
      <c r="H990" s="158"/>
      <c r="I990" s="158"/>
      <c r="J990" s="158"/>
      <c r="K990" s="158"/>
      <c r="L990" s="158"/>
      <c r="M990" s="158"/>
      <c r="N990" s="158"/>
      <c r="O990" s="158"/>
      <c r="P990" s="158"/>
      <c r="Q990" s="158"/>
      <c r="R990" s="158"/>
    </row>
    <row r="991" spans="3:18" ht="15.75" customHeight="1" x14ac:dyDescent="0.35">
      <c r="C991" s="157"/>
      <c r="D991" s="157"/>
      <c r="E991" s="157"/>
      <c r="F991" s="158"/>
      <c r="G991" s="158"/>
      <c r="H991" s="158"/>
      <c r="I991" s="158"/>
      <c r="J991" s="158"/>
      <c r="K991" s="158"/>
      <c r="L991" s="158"/>
      <c r="M991" s="158"/>
      <c r="N991" s="158"/>
      <c r="O991" s="158"/>
      <c r="P991" s="158"/>
      <c r="Q991" s="158"/>
      <c r="R991" s="158"/>
    </row>
    <row r="992" spans="3:18" ht="15.75" customHeight="1" x14ac:dyDescent="0.35">
      <c r="C992" s="157"/>
      <c r="D992" s="157"/>
      <c r="E992" s="157"/>
      <c r="F992" s="158"/>
      <c r="G992" s="158"/>
      <c r="H992" s="158"/>
      <c r="I992" s="158"/>
      <c r="J992" s="158"/>
      <c r="K992" s="158"/>
      <c r="L992" s="158"/>
      <c r="M992" s="158"/>
      <c r="N992" s="158"/>
      <c r="O992" s="158"/>
      <c r="P992" s="158"/>
      <c r="Q992" s="158"/>
      <c r="R992" s="158"/>
    </row>
    <row r="993" spans="3:18" ht="15.75" customHeight="1" x14ac:dyDescent="0.35">
      <c r="C993" s="157"/>
      <c r="D993" s="157"/>
      <c r="E993" s="157"/>
      <c r="F993" s="158"/>
      <c r="G993" s="158"/>
      <c r="H993" s="158"/>
      <c r="I993" s="158"/>
      <c r="J993" s="158"/>
      <c r="K993" s="158"/>
      <c r="L993" s="158"/>
      <c r="M993" s="158"/>
      <c r="N993" s="158"/>
      <c r="O993" s="158"/>
      <c r="P993" s="158"/>
      <c r="Q993" s="158"/>
      <c r="R993" s="158"/>
    </row>
    <row r="994" spans="3:18" ht="15.75" customHeight="1" x14ac:dyDescent="0.35">
      <c r="C994" s="157"/>
      <c r="D994" s="157"/>
      <c r="E994" s="157"/>
      <c r="F994" s="158"/>
      <c r="G994" s="158"/>
      <c r="H994" s="158"/>
      <c r="I994" s="158"/>
      <c r="J994" s="158"/>
      <c r="K994" s="158"/>
      <c r="L994" s="158"/>
      <c r="M994" s="158"/>
      <c r="N994" s="158"/>
      <c r="O994" s="158"/>
      <c r="P994" s="158"/>
      <c r="Q994" s="158"/>
      <c r="R994" s="158"/>
    </row>
    <row r="995" spans="3:18" ht="15.75" customHeight="1" x14ac:dyDescent="0.35">
      <c r="C995" s="157"/>
      <c r="D995" s="157"/>
      <c r="E995" s="157"/>
      <c r="F995" s="158"/>
      <c r="G995" s="158"/>
      <c r="H995" s="158"/>
      <c r="I995" s="158"/>
      <c r="J995" s="158"/>
      <c r="K995" s="158"/>
      <c r="L995" s="158"/>
      <c r="M995" s="158"/>
      <c r="N995" s="158"/>
      <c r="O995" s="158"/>
      <c r="P995" s="158"/>
      <c r="Q995" s="158"/>
      <c r="R995" s="158"/>
    </row>
    <row r="996" spans="3:18" ht="15.75" customHeight="1" x14ac:dyDescent="0.35">
      <c r="C996" s="157"/>
      <c r="D996" s="157"/>
      <c r="E996" s="157"/>
      <c r="F996" s="158"/>
      <c r="G996" s="158"/>
      <c r="H996" s="158"/>
      <c r="I996" s="158"/>
      <c r="J996" s="158"/>
      <c r="K996" s="158"/>
      <c r="L996" s="158"/>
      <c r="M996" s="158"/>
      <c r="N996" s="158"/>
      <c r="O996" s="158"/>
      <c r="P996" s="158"/>
      <c r="Q996" s="158"/>
      <c r="R996" s="158"/>
    </row>
    <row r="997" spans="3:18" ht="15.75" customHeight="1" x14ac:dyDescent="0.35">
      <c r="C997" s="157"/>
      <c r="D997" s="157"/>
      <c r="E997" s="157"/>
      <c r="F997" s="158"/>
      <c r="G997" s="158"/>
      <c r="H997" s="158"/>
      <c r="I997" s="158"/>
      <c r="J997" s="158"/>
      <c r="K997" s="158"/>
      <c r="L997" s="158"/>
      <c r="M997" s="158"/>
      <c r="N997" s="158"/>
      <c r="O997" s="158"/>
      <c r="P997" s="158"/>
      <c r="Q997" s="158"/>
      <c r="R997" s="158"/>
    </row>
    <row r="998" spans="3:18" ht="15.75" customHeight="1" x14ac:dyDescent="0.35">
      <c r="C998" s="157"/>
      <c r="D998" s="157"/>
      <c r="E998" s="157"/>
      <c r="F998" s="158"/>
      <c r="G998" s="158"/>
      <c r="H998" s="158"/>
      <c r="I998" s="158"/>
      <c r="J998" s="158"/>
      <c r="K998" s="158"/>
      <c r="L998" s="158"/>
      <c r="M998" s="158"/>
      <c r="N998" s="158"/>
      <c r="O998" s="158"/>
      <c r="P998" s="158"/>
      <c r="Q998" s="158"/>
      <c r="R998" s="158"/>
    </row>
    <row r="999" spans="3:18" ht="15.75" customHeight="1" x14ac:dyDescent="0.35">
      <c r="C999" s="157"/>
      <c r="D999" s="157"/>
      <c r="E999" s="157"/>
      <c r="F999" s="158"/>
      <c r="G999" s="158"/>
      <c r="H999" s="158"/>
      <c r="I999" s="158"/>
      <c r="J999" s="158"/>
      <c r="K999" s="158"/>
      <c r="L999" s="158"/>
      <c r="M999" s="158"/>
      <c r="N999" s="158"/>
      <c r="O999" s="158"/>
      <c r="P999" s="158"/>
      <c r="Q999" s="158"/>
      <c r="R999" s="158"/>
    </row>
    <row r="1000" spans="3:18" ht="15.75" customHeight="1" x14ac:dyDescent="0.35">
      <c r="C1000" s="157"/>
      <c r="D1000" s="157"/>
      <c r="E1000" s="157"/>
      <c r="F1000" s="158"/>
      <c r="G1000" s="158"/>
      <c r="H1000" s="158"/>
      <c r="I1000" s="158"/>
      <c r="J1000" s="158"/>
      <c r="K1000" s="158"/>
      <c r="L1000" s="158"/>
      <c r="M1000" s="158"/>
      <c r="N1000" s="158"/>
      <c r="O1000" s="158"/>
      <c r="P1000" s="158"/>
      <c r="Q1000" s="158"/>
      <c r="R1000" s="158"/>
    </row>
    <row r="1001" spans="3:18" ht="15.75" customHeight="1" x14ac:dyDescent="0.35">
      <c r="C1001" s="157"/>
      <c r="D1001" s="157"/>
      <c r="E1001" s="157"/>
      <c r="F1001" s="158"/>
      <c r="G1001" s="158"/>
      <c r="H1001" s="158"/>
      <c r="I1001" s="158"/>
      <c r="J1001" s="158"/>
      <c r="K1001" s="158"/>
      <c r="L1001" s="158"/>
      <c r="M1001" s="158"/>
      <c r="N1001" s="158"/>
      <c r="O1001" s="158"/>
      <c r="P1001" s="158"/>
      <c r="Q1001" s="158"/>
      <c r="R1001" s="158"/>
    </row>
    <row r="1002" spans="3:18" ht="15.75" customHeight="1" x14ac:dyDescent="0.35">
      <c r="C1002" s="157"/>
      <c r="D1002" s="157"/>
      <c r="E1002" s="157"/>
      <c r="F1002" s="158"/>
      <c r="G1002" s="158"/>
      <c r="H1002" s="158"/>
      <c r="I1002" s="158"/>
      <c r="J1002" s="158"/>
      <c r="K1002" s="158"/>
      <c r="L1002" s="158"/>
      <c r="M1002" s="158"/>
      <c r="N1002" s="158"/>
      <c r="O1002" s="158"/>
      <c r="P1002" s="158"/>
      <c r="Q1002" s="158"/>
      <c r="R1002" s="158"/>
    </row>
    <row r="1003" spans="3:18" ht="15.75" customHeight="1" x14ac:dyDescent="0.35">
      <c r="C1003" s="157"/>
      <c r="D1003" s="157"/>
      <c r="E1003" s="157"/>
      <c r="F1003" s="158"/>
      <c r="G1003" s="158"/>
      <c r="H1003" s="158"/>
      <c r="I1003" s="158"/>
      <c r="J1003" s="158"/>
      <c r="K1003" s="158"/>
      <c r="L1003" s="158"/>
      <c r="M1003" s="158"/>
      <c r="N1003" s="158"/>
      <c r="O1003" s="158"/>
      <c r="P1003" s="158"/>
      <c r="Q1003" s="158"/>
      <c r="R1003" s="158"/>
    </row>
    <row r="1004" spans="3:18" ht="15.75" customHeight="1" x14ac:dyDescent="0.35">
      <c r="C1004" s="157"/>
      <c r="D1004" s="157"/>
      <c r="E1004" s="157"/>
      <c r="F1004" s="158"/>
      <c r="G1004" s="158"/>
      <c r="H1004" s="158"/>
      <c r="I1004" s="158"/>
      <c r="J1004" s="158"/>
      <c r="K1004" s="158"/>
      <c r="L1004" s="158"/>
      <c r="M1004" s="158"/>
      <c r="N1004" s="158"/>
      <c r="O1004" s="158"/>
      <c r="P1004" s="158"/>
      <c r="Q1004" s="158"/>
      <c r="R1004" s="158"/>
    </row>
    <row r="1005" spans="3:18" ht="15.75" customHeight="1" x14ac:dyDescent="0.35">
      <c r="C1005" s="157"/>
      <c r="D1005" s="157"/>
      <c r="E1005" s="157"/>
      <c r="F1005" s="158"/>
      <c r="G1005" s="158"/>
      <c r="H1005" s="158"/>
      <c r="I1005" s="158"/>
      <c r="J1005" s="158"/>
      <c r="K1005" s="158"/>
      <c r="L1005" s="158"/>
      <c r="M1005" s="158"/>
      <c r="N1005" s="158"/>
      <c r="O1005" s="158"/>
      <c r="P1005" s="158"/>
      <c r="Q1005" s="158"/>
      <c r="R1005" s="158"/>
    </row>
    <row r="1006" spans="3:18" ht="15.75" customHeight="1" x14ac:dyDescent="0.35">
      <c r="C1006" s="157"/>
      <c r="D1006" s="157"/>
      <c r="E1006" s="157"/>
      <c r="F1006" s="158"/>
      <c r="G1006" s="158"/>
      <c r="H1006" s="158"/>
      <c r="I1006" s="158"/>
      <c r="J1006" s="158"/>
      <c r="K1006" s="158"/>
      <c r="L1006" s="158"/>
      <c r="M1006" s="158"/>
      <c r="N1006" s="158"/>
      <c r="O1006" s="158"/>
      <c r="P1006" s="158"/>
      <c r="Q1006" s="158"/>
      <c r="R1006" s="158"/>
    </row>
    <row r="1007" spans="3:18" ht="15.75" customHeight="1" x14ac:dyDescent="0.35">
      <c r="C1007" s="157"/>
      <c r="D1007" s="157"/>
      <c r="E1007" s="157"/>
      <c r="F1007" s="158"/>
      <c r="G1007" s="158"/>
      <c r="H1007" s="158"/>
      <c r="I1007" s="158"/>
      <c r="J1007" s="158"/>
      <c r="K1007" s="158"/>
      <c r="L1007" s="158"/>
      <c r="M1007" s="158"/>
      <c r="N1007" s="158"/>
      <c r="O1007" s="158"/>
      <c r="P1007" s="158"/>
      <c r="Q1007" s="158"/>
      <c r="R1007" s="158"/>
    </row>
    <row r="1008" spans="3:18" ht="15.75" customHeight="1" x14ac:dyDescent="0.35">
      <c r="C1008" s="157"/>
      <c r="D1008" s="157"/>
      <c r="E1008" s="157"/>
      <c r="F1008" s="158"/>
      <c r="G1008" s="158"/>
      <c r="H1008" s="158"/>
      <c r="I1008" s="158"/>
      <c r="J1008" s="158"/>
      <c r="K1008" s="158"/>
      <c r="L1008" s="158"/>
      <c r="M1008" s="158"/>
      <c r="N1008" s="158"/>
      <c r="O1008" s="158"/>
      <c r="P1008" s="158"/>
      <c r="Q1008" s="158"/>
      <c r="R1008" s="158"/>
    </row>
    <row r="1009" spans="3:18" ht="15.75" customHeight="1" x14ac:dyDescent="0.35">
      <c r="C1009" s="157"/>
      <c r="D1009" s="157"/>
      <c r="E1009" s="157"/>
      <c r="F1009" s="158"/>
      <c r="G1009" s="158"/>
      <c r="H1009" s="158"/>
      <c r="I1009" s="158"/>
      <c r="J1009" s="158"/>
      <c r="K1009" s="158"/>
      <c r="L1009" s="158"/>
      <c r="M1009" s="158"/>
      <c r="N1009" s="158"/>
      <c r="O1009" s="158"/>
      <c r="P1009" s="158"/>
      <c r="Q1009" s="158"/>
      <c r="R1009" s="158"/>
    </row>
    <row r="1010" spans="3:18" ht="15.75" customHeight="1" x14ac:dyDescent="0.35">
      <c r="C1010" s="157"/>
      <c r="D1010" s="157"/>
      <c r="E1010" s="157"/>
      <c r="F1010" s="158"/>
      <c r="G1010" s="158"/>
      <c r="H1010" s="158"/>
      <c r="I1010" s="158"/>
      <c r="J1010" s="158"/>
      <c r="K1010" s="158"/>
      <c r="L1010" s="158"/>
      <c r="M1010" s="158"/>
      <c r="N1010" s="158"/>
      <c r="O1010" s="158"/>
      <c r="P1010" s="158"/>
      <c r="Q1010" s="158"/>
      <c r="R1010" s="158"/>
    </row>
    <row r="1011" spans="3:18" ht="15.75" customHeight="1" x14ac:dyDescent="0.35">
      <c r="C1011" s="157"/>
      <c r="D1011" s="157"/>
      <c r="E1011" s="157"/>
      <c r="F1011" s="158"/>
      <c r="G1011" s="158"/>
      <c r="H1011" s="158"/>
      <c r="I1011" s="158"/>
      <c r="J1011" s="158"/>
      <c r="K1011" s="158"/>
      <c r="L1011" s="158"/>
      <c r="M1011" s="158"/>
      <c r="N1011" s="158"/>
      <c r="O1011" s="158"/>
      <c r="P1011" s="158"/>
      <c r="Q1011" s="158"/>
      <c r="R1011" s="158"/>
    </row>
    <row r="1012" spans="3:18" ht="15.75" customHeight="1" x14ac:dyDescent="0.35">
      <c r="C1012" s="157"/>
      <c r="D1012" s="157"/>
      <c r="E1012" s="157"/>
      <c r="F1012" s="158"/>
      <c r="G1012" s="158"/>
      <c r="H1012" s="158"/>
      <c r="I1012" s="158"/>
      <c r="J1012" s="158"/>
      <c r="K1012" s="158"/>
      <c r="L1012" s="158"/>
      <c r="M1012" s="158"/>
      <c r="N1012" s="158"/>
      <c r="O1012" s="158"/>
      <c r="P1012" s="158"/>
      <c r="Q1012" s="158"/>
      <c r="R1012" s="158"/>
    </row>
    <row r="1013" spans="3:18" ht="15.75" customHeight="1" x14ac:dyDescent="0.35">
      <c r="C1013" s="157"/>
      <c r="D1013" s="157"/>
      <c r="E1013" s="157"/>
      <c r="F1013" s="158"/>
      <c r="G1013" s="158"/>
      <c r="H1013" s="158"/>
      <c r="I1013" s="158"/>
      <c r="J1013" s="158"/>
      <c r="K1013" s="158"/>
      <c r="L1013" s="158"/>
      <c r="M1013" s="158"/>
      <c r="N1013" s="158"/>
      <c r="O1013" s="158"/>
      <c r="P1013" s="158"/>
      <c r="Q1013" s="158"/>
      <c r="R1013" s="158"/>
    </row>
    <row r="1014" spans="3:18" ht="15.75" customHeight="1" x14ac:dyDescent="0.35">
      <c r="C1014" s="157"/>
      <c r="D1014" s="157"/>
      <c r="E1014" s="157"/>
      <c r="F1014" s="158"/>
      <c r="G1014" s="158"/>
      <c r="H1014" s="158"/>
      <c r="I1014" s="158"/>
      <c r="J1014" s="158"/>
      <c r="K1014" s="158"/>
      <c r="L1014" s="158"/>
      <c r="M1014" s="158"/>
      <c r="N1014" s="158"/>
      <c r="O1014" s="158"/>
      <c r="P1014" s="158"/>
      <c r="Q1014" s="158"/>
      <c r="R1014" s="158"/>
    </row>
    <row r="1015" spans="3:18" ht="15.75" customHeight="1" x14ac:dyDescent="0.35">
      <c r="C1015" s="157"/>
      <c r="D1015" s="157"/>
      <c r="E1015" s="157"/>
      <c r="F1015" s="158"/>
      <c r="G1015" s="158"/>
      <c r="H1015" s="158"/>
      <c r="I1015" s="158"/>
      <c r="J1015" s="158"/>
      <c r="K1015" s="158"/>
      <c r="L1015" s="158"/>
      <c r="M1015" s="158"/>
      <c r="N1015" s="158"/>
      <c r="O1015" s="158"/>
      <c r="P1015" s="158"/>
      <c r="Q1015" s="158"/>
      <c r="R1015" s="158"/>
    </row>
    <row r="1016" spans="3:18" ht="15.75" customHeight="1" x14ac:dyDescent="0.35">
      <c r="C1016" s="157"/>
      <c r="D1016" s="157"/>
      <c r="E1016" s="157"/>
      <c r="F1016" s="158"/>
      <c r="G1016" s="158"/>
      <c r="H1016" s="158"/>
      <c r="I1016" s="158"/>
      <c r="J1016" s="158"/>
      <c r="K1016" s="158"/>
      <c r="L1016" s="158"/>
      <c r="M1016" s="158"/>
      <c r="N1016" s="158"/>
      <c r="O1016" s="158"/>
      <c r="P1016" s="158"/>
      <c r="Q1016" s="158"/>
      <c r="R1016" s="158"/>
    </row>
    <row r="1017" spans="3:18" ht="15.75" customHeight="1" x14ac:dyDescent="0.35">
      <c r="C1017" s="157"/>
      <c r="D1017" s="157"/>
      <c r="E1017" s="157"/>
      <c r="F1017" s="158"/>
      <c r="G1017" s="158"/>
      <c r="H1017" s="158"/>
      <c r="I1017" s="158"/>
      <c r="J1017" s="158"/>
      <c r="K1017" s="158"/>
      <c r="L1017" s="158"/>
      <c r="M1017" s="158"/>
      <c r="N1017" s="158"/>
      <c r="O1017" s="158"/>
      <c r="P1017" s="158"/>
      <c r="Q1017" s="158"/>
      <c r="R1017" s="158"/>
    </row>
    <row r="1018" spans="3:18" ht="15.75" customHeight="1" x14ac:dyDescent="0.35">
      <c r="C1018" s="157"/>
      <c r="D1018" s="157"/>
      <c r="E1018" s="157"/>
      <c r="F1018" s="158"/>
      <c r="G1018" s="158"/>
      <c r="H1018" s="158"/>
      <c r="I1018" s="158"/>
      <c r="J1018" s="158"/>
      <c r="K1018" s="158"/>
      <c r="L1018" s="158"/>
      <c r="M1018" s="158"/>
      <c r="N1018" s="158"/>
      <c r="O1018" s="158"/>
      <c r="P1018" s="158"/>
      <c r="Q1018" s="158"/>
      <c r="R1018" s="158"/>
    </row>
  </sheetData>
  <mergeCells count="14">
    <mergeCell ref="E214:E216"/>
    <mergeCell ref="E217:E220"/>
    <mergeCell ref="B8:C8"/>
    <mergeCell ref="B74:C74"/>
    <mergeCell ref="B75:C75"/>
    <mergeCell ref="B99:C99"/>
    <mergeCell ref="B139:C139"/>
    <mergeCell ref="B165:C165"/>
    <mergeCell ref="B5:C6"/>
    <mergeCell ref="E5:E6"/>
    <mergeCell ref="G5:G6"/>
    <mergeCell ref="H5:H6"/>
    <mergeCell ref="J5:J6"/>
    <mergeCell ref="B7:C7"/>
  </mergeCells>
  <conditionalFormatting sqref="B1 B98:B160 B165:B170 F152:J164 L5:N7 M12:N22 M140:N142 M166:N170 L111:N122 L144:N144 P166:R170 N139 N143 P5:R7 N41 C10:E11 M42:N46 F45:K45 K152 F42:J44 F52:K52 AB29 K95:N95 F88:N93 F110:N110 F123:N123 K160:M160 I6 K6 J5 F7:G7 F6 G5 C13:E15 C12 E12 C16:C17 E16:E17 C18:E22 E26:E27 C41 E41 C74:C75 C78:K78 C76:J77 C87:K87 C79:J86 F94:J98 C88:E98 C99:C100 E100 C140:E142 C139 C143 E143 C144:E164 C166:J170 C165 C8:C9 E9 O29:Z29 S5:Z9 M30:AB30 M28:AB28 L29:L32 O31:AB32 S35:AB45 B8:B22 P12:Z22 S46 M48:AB48 C28:E32 Q50:S50 L124:N138 C101:E138 C34:E40 C33 C42:E73 L35:L55 O35:R46 L71:L87 L94 L96:L109 M71:M73 S71:Z170 O71:R144 AA71:AB144 N71:N87 N94 N96:N109 F46:J51 F53:J55 C26:C27 F56:K73 B26:B95 L56:AB69 M51:AB55 1:FX1">
    <cfRule type="cellIs" dxfId="359" priority="259" operator="lessThan">
      <formula>0</formula>
    </cfRule>
  </conditionalFormatting>
  <conditionalFormatting sqref="B1">
    <cfRule type="cellIs" dxfId="358" priority="260" operator="lessThan">
      <formula>0</formula>
    </cfRule>
  </conditionalFormatting>
  <conditionalFormatting sqref="F100:J109 F111:J122 F124:J138 F140:J143 F146:J151 K100 K143 F28:J32 F34:J40">
    <cfRule type="cellIs" dxfId="357" priority="261" operator="lessThan">
      <formula>0</formula>
    </cfRule>
  </conditionalFormatting>
  <conditionalFormatting sqref="F9:G9 F16:G16 F13:J15 F12:G12 H66:K66 F42:J44 F17:J22 F10:J11 F46:J51 F57:K57 F53:J56 F60:K60 F58:J59 F61:J65 H67:J73 F66:G69 1:FX1 F70 G8 F28:J32 F34:J40">
    <cfRule type="cellIs" dxfId="356" priority="262" operator="lessThan">
      <formula>0</formula>
    </cfRule>
  </conditionalFormatting>
  <conditionalFormatting sqref="G26:G27">
    <cfRule type="cellIs" dxfId="355" priority="263" operator="lessThan">
      <formula>0</formula>
    </cfRule>
  </conditionalFormatting>
  <conditionalFormatting sqref="F145:J145">
    <cfRule type="cellIs" dxfId="354" priority="264" operator="lessThan">
      <formula>0</formula>
    </cfRule>
  </conditionalFormatting>
  <conditionalFormatting sqref="F75:G75 I75:J75">
    <cfRule type="cellIs" dxfId="353" priority="265" operator="lessThan">
      <formula>0</formula>
    </cfRule>
  </conditionalFormatting>
  <conditionalFormatting sqref="F165:J165">
    <cfRule type="cellIs" dxfId="352" priority="266" operator="lessThan">
      <formula>0</formula>
    </cfRule>
  </conditionalFormatting>
  <conditionalFormatting sqref="F139:K139">
    <cfRule type="cellIs" dxfId="351" priority="267" operator="lessThan">
      <formula>0</formula>
    </cfRule>
  </conditionalFormatting>
  <conditionalFormatting sqref="F99:K99">
    <cfRule type="cellIs" dxfId="350" priority="268" operator="lessThan">
      <formula>0</formula>
    </cfRule>
  </conditionalFormatting>
  <conditionalFormatting sqref="F74:G74 I74:J74">
    <cfRule type="cellIs" dxfId="349" priority="269" operator="lessThan">
      <formula>0</formula>
    </cfRule>
  </conditionalFormatting>
  <conditionalFormatting sqref="B161:B164">
    <cfRule type="cellIs" dxfId="348" priority="270" operator="lessThan">
      <formula>0</formula>
    </cfRule>
  </conditionalFormatting>
  <conditionalFormatting sqref="B5:C5">
    <cfRule type="cellIs" dxfId="347" priority="271" operator="lessThan">
      <formula>0</formula>
    </cfRule>
  </conditionalFormatting>
  <conditionalFormatting sqref="B96:B97">
    <cfRule type="cellIs" dxfId="346" priority="272" operator="lessThan">
      <formula>0</formula>
    </cfRule>
  </conditionalFormatting>
  <conditionalFormatting sqref="B7:C7">
    <cfRule type="cellIs" dxfId="345" priority="273" operator="lessThan">
      <formula>0</formula>
    </cfRule>
  </conditionalFormatting>
  <conditionalFormatting sqref="F7:G7">
    <cfRule type="cellIs" dxfId="344" priority="274" operator="lessThan">
      <formula>0</formula>
    </cfRule>
  </conditionalFormatting>
  <conditionalFormatting sqref="F5 H5:I5">
    <cfRule type="cellIs" dxfId="343" priority="275" operator="lessThan">
      <formula>0</formula>
    </cfRule>
  </conditionalFormatting>
  <conditionalFormatting sqref="F5 K5 H5:I5">
    <cfRule type="cellIs" dxfId="342" priority="276" operator="lessThan">
      <formula>0</formula>
    </cfRule>
  </conditionalFormatting>
  <conditionalFormatting sqref="F41:H41 F42:J44">
    <cfRule type="cellIs" dxfId="341" priority="277" operator="lessThan">
      <formula>0</formula>
    </cfRule>
  </conditionalFormatting>
  <conditionalFormatting sqref="F144:J150">
    <cfRule type="cellIs" dxfId="340" priority="278" operator="lessThan">
      <formula>0</formula>
    </cfRule>
  </conditionalFormatting>
  <conditionalFormatting sqref="F142:J143 K143">
    <cfRule type="cellIs" dxfId="339" priority="279" operator="lessThan">
      <formula>0</formula>
    </cfRule>
  </conditionalFormatting>
  <conditionalFormatting sqref="M76:M98 F96:K98 M101:M105 M124:M138 M140:M142 Q145:R170 L150:L170 M151:M164 N151:N170 F161:K164 M166:M170 P151:P170 F94:K94 H95:J95 L124:L142 F76:K87 F95 F152:K159 F160 F166:K170">
    <cfRule type="cellIs" dxfId="338" priority="280" operator="lessThan">
      <formula>0</formula>
    </cfRule>
  </conditionalFormatting>
  <conditionalFormatting sqref="L146:L151">
    <cfRule type="cellIs" dxfId="337" priority="281" operator="lessThan">
      <formula>0</formula>
    </cfRule>
  </conditionalFormatting>
  <conditionalFormatting sqref="L8:L22">
    <cfRule type="cellIs" dxfId="336" priority="282" operator="lessThan">
      <formula>0</formula>
    </cfRule>
  </conditionalFormatting>
  <conditionalFormatting sqref="L145:L150">
    <cfRule type="cellIs" dxfId="335" priority="283" operator="lessThan">
      <formula>0</formula>
    </cfRule>
  </conditionalFormatting>
  <conditionalFormatting sqref="K41 K140:K141 F41:H41 F146:K151 F42:J44 F100:K109 F111:K122 F124:K138 F140:J143 K143 F28:J32 F34:J40">
    <cfRule type="cellIs" dxfId="334" priority="284" operator="lessThan">
      <formula>0</formula>
    </cfRule>
  </conditionalFormatting>
  <conditionalFormatting sqref="K69 F9:G9 F16:G16 F12:G12 K56:K57 H66:K66 F42:J44 F10:K11 F13:K15 F17:K22 F46:J51 F53:J59 F60:K60 F61:J65 H67:J73 F66:G69 1:FX1 F70 G8 F28:J32 F34:J40">
    <cfRule type="cellIs" dxfId="333" priority="285" operator="lessThan">
      <formula>0</formula>
    </cfRule>
  </conditionalFormatting>
  <conditionalFormatting sqref="G26:G27">
    <cfRule type="cellIs" dxfId="332" priority="286" operator="lessThan">
      <formula>0</formula>
    </cfRule>
  </conditionalFormatting>
  <conditionalFormatting sqref="F145:K145">
    <cfRule type="cellIs" dxfId="331" priority="287" operator="lessThan">
      <formula>0</formula>
    </cfRule>
  </conditionalFormatting>
  <conditionalFormatting sqref="F75:G75 I75:J75">
    <cfRule type="cellIs" dxfId="330" priority="288" operator="lessThan">
      <formula>0</formula>
    </cfRule>
  </conditionalFormatting>
  <conditionalFormatting sqref="F99:K99">
    <cfRule type="cellIs" dxfId="329" priority="289" operator="lessThan">
      <formula>0</formula>
    </cfRule>
  </conditionalFormatting>
  <conditionalFormatting sqref="F139:K139">
    <cfRule type="cellIs" dxfId="328" priority="290" operator="lessThan">
      <formula>0</formula>
    </cfRule>
  </conditionalFormatting>
  <conditionalFormatting sqref="F165:K165">
    <cfRule type="cellIs" dxfId="327" priority="291" operator="lessThan">
      <formula>0</formula>
    </cfRule>
  </conditionalFormatting>
  <conditionalFormatting sqref="F74:G74 I74:J74">
    <cfRule type="cellIs" dxfId="326" priority="292" operator="lessThan">
      <formula>0</formula>
    </cfRule>
  </conditionalFormatting>
  <conditionalFormatting sqref="N146:N151 P146:P152">
    <cfRule type="cellIs" dxfId="325" priority="293" operator="lessThan">
      <formula>0</formula>
    </cfRule>
  </conditionalFormatting>
  <conditionalFormatting sqref="Q46:R46 M53:M66 N53:N57 P53:P69 Q53:Q60 R53:R69 N60:N66 Q62:Q69 M69:N69 L95:M97 Q102:R109 N106:N109 L111:L116 Q145:R164 L150 M151:N151 P151:P164 L153:L159 M153:N164 P106:P109 Q48:R48 Q50:R51">
    <cfRule type="cellIs" dxfId="324" priority="294" operator="lessThan">
      <formula>0</formula>
    </cfRule>
  </conditionalFormatting>
  <conditionalFormatting sqref="N146:N151 P146:P152">
    <cfRule type="cellIs" dxfId="323" priority="295" operator="lessThan">
      <formula>0</formula>
    </cfRule>
  </conditionalFormatting>
  <conditionalFormatting sqref="N8:N9 N56:N57 N60 N66 N69 P69 P66 P60 P56:P57 P8:P9 N12:N22 P12:P22">
    <cfRule type="cellIs" dxfId="322" priority="296" operator="lessThan">
      <formula>0</formula>
    </cfRule>
  </conditionalFormatting>
  <conditionalFormatting sqref="N145:N150 P145:P150">
    <cfRule type="cellIs" dxfId="321" priority="297" operator="lessThan">
      <formula>0</formula>
    </cfRule>
  </conditionalFormatting>
  <conditionalFormatting sqref="M41:M44 N42:N44 M53:M66 N53:N57 P53:P69 N60:N66 M69:N69 N76:N77 N84:N86 M95:M97 N95:N98 M100:M109 N106:N109 M117:N122 M124:N138 M140:N142 M146:M151 N151 P151:P164 M153:N164 M166:N170 P166:P170 P140:P142 P124:P138 P117:P122 P106:P109 P95:P98 P84:P86 P76:P77 P42:P44">
    <cfRule type="cellIs" dxfId="320" priority="298" operator="lessThan">
      <formula>0</formula>
    </cfRule>
  </conditionalFormatting>
  <conditionalFormatting sqref="M8:M9 M56:M57 M60 M66 M69 M12:M22">
    <cfRule type="cellIs" dxfId="319" priority="299" operator="lessThan">
      <formula>0</formula>
    </cfRule>
  </conditionalFormatting>
  <conditionalFormatting sqref="M145:M150">
    <cfRule type="cellIs" dxfId="318" priority="300" operator="lessThan">
      <formula>0</formula>
    </cfRule>
  </conditionalFormatting>
  <conditionalFormatting sqref="M75">
    <cfRule type="cellIs" dxfId="317" priority="301" operator="lessThan">
      <formula>0</formula>
    </cfRule>
  </conditionalFormatting>
  <conditionalFormatting sqref="M99">
    <cfRule type="cellIs" dxfId="316" priority="302" operator="lessThan">
      <formula>0</formula>
    </cfRule>
  </conditionalFormatting>
  <conditionalFormatting sqref="M139">
    <cfRule type="cellIs" dxfId="315" priority="303" operator="lessThan">
      <formula>0</formula>
    </cfRule>
  </conditionalFormatting>
  <conditionalFormatting sqref="M165">
    <cfRule type="cellIs" dxfId="314" priority="304" operator="lessThan">
      <formula>0</formula>
    </cfRule>
  </conditionalFormatting>
  <conditionalFormatting sqref="M74">
    <cfRule type="cellIs" dxfId="313" priority="305" operator="lessThan">
      <formula>0</formula>
    </cfRule>
  </conditionalFormatting>
  <conditionalFormatting sqref="N8:N9 N56:N57 N60 N66 N69 P69 P66 P60 P56:P57 P8:P9 N12:N22 P12:P22">
    <cfRule type="cellIs" dxfId="312" priority="306" operator="lessThan">
      <formula>0</formula>
    </cfRule>
  </conditionalFormatting>
  <conditionalFormatting sqref="N145:N150 P145:P150">
    <cfRule type="cellIs" dxfId="311" priority="307" operator="lessThan">
      <formula>0</formula>
    </cfRule>
  </conditionalFormatting>
  <conditionalFormatting sqref="N41:N44 N53:N57 P53:P69 N60:N66 N69 N76:N77 N84:N86 N95:N98 N100:N109 N117:N122 N124:N138 N140:N142 N146:N151 P146:P164 N153:N164 N166:N170 P166:P170 P140:P142 P124:P138 P117:P122 P100:P109 P95:P98 P84:P86 P76:P77 P29">
    <cfRule type="cellIs" dxfId="310" priority="308" operator="lessThan">
      <formula>0</formula>
    </cfRule>
  </conditionalFormatting>
  <conditionalFormatting sqref="N8:N9 N56:N57 N60 N66 N69 P69 P66 P60 P56:P57 P8:P9 N12:N22 P12:P22">
    <cfRule type="cellIs" dxfId="309" priority="309" operator="lessThan">
      <formula>0</formula>
    </cfRule>
  </conditionalFormatting>
  <conditionalFormatting sqref="N145:N150 P145:P150">
    <cfRule type="cellIs" dxfId="308" priority="310" operator="lessThan">
      <formula>0</formula>
    </cfRule>
  </conditionalFormatting>
  <conditionalFormatting sqref="N75 P75">
    <cfRule type="cellIs" dxfId="307" priority="311" operator="lessThan">
      <formula>0</formula>
    </cfRule>
  </conditionalFormatting>
  <conditionalFormatting sqref="N99 P99">
    <cfRule type="cellIs" dxfId="306" priority="312" operator="lessThan">
      <formula>0</formula>
    </cfRule>
  </conditionalFormatting>
  <conditionalFormatting sqref="N139 P139">
    <cfRule type="cellIs" dxfId="305" priority="313" operator="lessThan">
      <formula>0</formula>
    </cfRule>
  </conditionalFormatting>
  <conditionalFormatting sqref="N165 P165">
    <cfRule type="cellIs" dxfId="304" priority="314" operator="lessThan">
      <formula>0</formula>
    </cfRule>
  </conditionalFormatting>
  <conditionalFormatting sqref="N74 P74">
    <cfRule type="cellIs" dxfId="303" priority="315" operator="lessThan">
      <formula>0</formula>
    </cfRule>
  </conditionalFormatting>
  <conditionalFormatting sqref="Q146:R151 Q160:R160 Q162:R162">
    <cfRule type="cellIs" dxfId="302" priority="316" operator="lessThan">
      <formula>0</formula>
    </cfRule>
  </conditionalFormatting>
  <conditionalFormatting sqref="P29 P53:P69 P76:P77 P84:P86 P95:P98 P100:P109 P117:P122 P124:P138 P140:P142 P146:P164 P166:P170">
    <cfRule type="cellIs" dxfId="301" priority="317" operator="lessThan">
      <formula>0</formula>
    </cfRule>
  </conditionalFormatting>
  <conditionalFormatting sqref="P8:P9 P56:P57 P60 P66 P69 P12:P22">
    <cfRule type="cellIs" dxfId="300" priority="318" operator="lessThan">
      <formula>0</formula>
    </cfRule>
  </conditionalFormatting>
  <conditionalFormatting sqref="P145:P150">
    <cfRule type="cellIs" dxfId="299" priority="319" operator="lessThan">
      <formula>0</formula>
    </cfRule>
  </conditionalFormatting>
  <conditionalFormatting sqref="P75">
    <cfRule type="cellIs" dxfId="298" priority="320" operator="lessThan">
      <formula>0</formula>
    </cfRule>
  </conditionalFormatting>
  <conditionalFormatting sqref="P99">
    <cfRule type="cellIs" dxfId="297" priority="321" operator="lessThan">
      <formula>0</formula>
    </cfRule>
  </conditionalFormatting>
  <conditionalFormatting sqref="P139">
    <cfRule type="cellIs" dxfId="296" priority="322" operator="lessThan">
      <formula>0</formula>
    </cfRule>
  </conditionalFormatting>
  <conditionalFormatting sqref="P165">
    <cfRule type="cellIs" dxfId="295" priority="323" operator="lessThan">
      <formula>0</formula>
    </cfRule>
  </conditionalFormatting>
  <conditionalFormatting sqref="P74">
    <cfRule type="cellIs" dxfId="294" priority="324" operator="lessThan">
      <formula>0</formula>
    </cfRule>
  </conditionalFormatting>
  <conditionalFormatting sqref="Q8:R9 Q56:R57 Q60:R60 Q66:R66 Q69:R69 Q12:R22">
    <cfRule type="cellIs" dxfId="293" priority="325" operator="lessThan">
      <formula>0</formula>
    </cfRule>
  </conditionalFormatting>
  <conditionalFormatting sqref="Q145:R150">
    <cfRule type="cellIs" dxfId="292" priority="326" operator="lessThan">
      <formula>0</formula>
    </cfRule>
  </conditionalFormatting>
  <conditionalFormatting sqref="Q106:R109 Q140:R141">
    <cfRule type="cellIs" dxfId="291" priority="327" operator="lessThan">
      <formula>0</formula>
    </cfRule>
  </conditionalFormatting>
  <conditionalFormatting sqref="F160:J164 N160:N164 Q160:R160 N166:N170 P166:P170 P160:P164">
    <cfRule type="cellIs" dxfId="290" priority="328" operator="lessThan">
      <formula>0</formula>
    </cfRule>
  </conditionalFormatting>
  <conditionalFormatting sqref="R29 R53:R69 R76:R77 R84:R86 Q88:R93 R95:R98 R100:R109 R111:R122 R140:R142 R145:R164 R166:R170 R124:R138">
    <cfRule type="cellIs" dxfId="289" priority="329" operator="lessThan">
      <formula>0</formula>
    </cfRule>
  </conditionalFormatting>
  <conditionalFormatting sqref="R8:R9 R56:R57 R60 R66 R69 R12:R22">
    <cfRule type="cellIs" dxfId="288" priority="330" operator="lessThan">
      <formula>0</formula>
    </cfRule>
  </conditionalFormatting>
  <conditionalFormatting sqref="R145:R150">
    <cfRule type="cellIs" dxfId="287" priority="331" operator="lessThan">
      <formula>0</formula>
    </cfRule>
  </conditionalFormatting>
  <conditionalFormatting sqref="R75">
    <cfRule type="cellIs" dxfId="286" priority="332" operator="lessThan">
      <formula>0</formula>
    </cfRule>
  </conditionalFormatting>
  <conditionalFormatting sqref="R99">
    <cfRule type="cellIs" dxfId="285" priority="333" operator="lessThan">
      <formula>0</formula>
    </cfRule>
  </conditionalFormatting>
  <conditionalFormatting sqref="R139">
    <cfRule type="cellIs" dxfId="284" priority="334" operator="lessThan">
      <formula>0</formula>
    </cfRule>
  </conditionalFormatting>
  <conditionalFormatting sqref="R165">
    <cfRule type="cellIs" dxfId="283" priority="335" operator="lessThan">
      <formula>0</formula>
    </cfRule>
  </conditionalFormatting>
  <conditionalFormatting sqref="R74">
    <cfRule type="cellIs" dxfId="282" priority="336" operator="lessThan">
      <formula>0</formula>
    </cfRule>
  </conditionalFormatting>
  <conditionalFormatting sqref="F95:J97">
    <cfRule type="cellIs" dxfId="281" priority="337" operator="lessThan">
      <formula>0</formula>
    </cfRule>
  </conditionalFormatting>
  <conditionalFormatting sqref="K7">
    <cfRule type="cellIs" dxfId="280" priority="338" operator="lessThan">
      <formula>0</formula>
    </cfRule>
  </conditionalFormatting>
  <conditionalFormatting sqref="N6:N7 P6:P7">
    <cfRule type="cellIs" dxfId="279" priority="339" operator="lessThan">
      <formula>0</formula>
    </cfRule>
  </conditionalFormatting>
  <conditionalFormatting sqref="M6:M7">
    <cfRule type="cellIs" dxfId="278" priority="340" operator="lessThan">
      <formula>0</formula>
    </cfRule>
  </conditionalFormatting>
  <conditionalFormatting sqref="N6:N7 P6:P7">
    <cfRule type="cellIs" dxfId="277" priority="341" operator="lessThan">
      <formula>0</formula>
    </cfRule>
  </conditionalFormatting>
  <conditionalFormatting sqref="N6:N7 P6:P7">
    <cfRule type="cellIs" dxfId="276" priority="342" operator="lessThan">
      <formula>0</formula>
    </cfRule>
  </conditionalFormatting>
  <conditionalFormatting sqref="P6:P7">
    <cfRule type="cellIs" dxfId="275" priority="343" operator="lessThan">
      <formula>0</formula>
    </cfRule>
  </conditionalFormatting>
  <conditionalFormatting sqref="Q6:R7">
    <cfRule type="cellIs" dxfId="274" priority="344" operator="lessThan">
      <formula>0</formula>
    </cfRule>
  </conditionalFormatting>
  <conditionalFormatting sqref="R6:R7">
    <cfRule type="cellIs" dxfId="273" priority="345" operator="lessThan">
      <formula>0</formula>
    </cfRule>
  </conditionalFormatting>
  <conditionalFormatting sqref="R142:R143">
    <cfRule type="cellIs" dxfId="272" priority="346" operator="lessThan">
      <formula>0</formula>
    </cfRule>
  </conditionalFormatting>
  <conditionalFormatting sqref="L144 N146:N150 P146:P150">
    <cfRule type="cellIs" dxfId="271" priority="347" operator="lessThan">
      <formula>0</formula>
    </cfRule>
  </conditionalFormatting>
  <conditionalFormatting sqref="F144:J150 K144">
    <cfRule type="cellIs" dxfId="270" priority="348" operator="lessThan">
      <formula>0</formula>
    </cfRule>
  </conditionalFormatting>
  <conditionalFormatting sqref="N146:N150 P146:P150">
    <cfRule type="cellIs" dxfId="269" priority="349" operator="lessThan">
      <formula>0</formula>
    </cfRule>
  </conditionalFormatting>
  <conditionalFormatting sqref="M144">
    <cfRule type="cellIs" dxfId="268" priority="350" operator="lessThan">
      <formula>0</formula>
    </cfRule>
  </conditionalFormatting>
  <conditionalFormatting sqref="N144 P144">
    <cfRule type="cellIs" dxfId="267" priority="351" operator="lessThan">
      <formula>0</formula>
    </cfRule>
  </conditionalFormatting>
  <conditionalFormatting sqref="P144">
    <cfRule type="cellIs" dxfId="266" priority="352" operator="lessThan">
      <formula>0</formula>
    </cfRule>
  </conditionalFormatting>
  <conditionalFormatting sqref="R144">
    <cfRule type="cellIs" dxfId="265" priority="353" operator="lessThan">
      <formula>0</formula>
    </cfRule>
  </conditionalFormatting>
  <conditionalFormatting sqref="L142:L143 M143 Q151:R152 Q160:R164 Q166:R170">
    <cfRule type="cellIs" dxfId="264" priority="354" operator="lessThan">
      <formula>0</formula>
    </cfRule>
  </conditionalFormatting>
  <conditionalFormatting sqref="F142:K143">
    <cfRule type="cellIs" dxfId="263" priority="355" operator="lessThan">
      <formula>0</formula>
    </cfRule>
  </conditionalFormatting>
  <conditionalFormatting sqref="M142 M151 M153:M164 M166:M170">
    <cfRule type="cellIs" dxfId="262" priority="356" operator="lessThan">
      <formula>0</formula>
    </cfRule>
  </conditionalFormatting>
  <conditionalFormatting sqref="M142:M143 M151 M153:M164 M166:M170">
    <cfRule type="cellIs" dxfId="261" priority="357" operator="lessThan">
      <formula>0</formula>
    </cfRule>
  </conditionalFormatting>
  <conditionalFormatting sqref="N142:N143 P142:P143">
    <cfRule type="cellIs" dxfId="260" priority="358" operator="lessThan">
      <formula>0</formula>
    </cfRule>
  </conditionalFormatting>
  <conditionalFormatting sqref="P142:P143">
    <cfRule type="cellIs" dxfId="259" priority="359" operator="lessThan">
      <formula>0</formula>
    </cfRule>
  </conditionalFormatting>
  <conditionalFormatting sqref="Q142:R142 Q151:R152 Q160:R164 Q166:R170">
    <cfRule type="cellIs" dxfId="258" priority="360" operator="lessThan">
      <formula>0</formula>
    </cfRule>
  </conditionalFormatting>
  <conditionalFormatting sqref="O5:O7 O12:O22 O166:O170">
    <cfRule type="cellIs" dxfId="257" priority="233" operator="lessThan">
      <formula>0</formula>
    </cfRule>
  </conditionalFormatting>
  <conditionalFormatting sqref="O151:O170">
    <cfRule type="cellIs" dxfId="256" priority="234" operator="lessThan">
      <formula>0</formula>
    </cfRule>
  </conditionalFormatting>
  <conditionalFormatting sqref="O146:O151">
    <cfRule type="cellIs" dxfId="255" priority="235" operator="lessThan">
      <formula>0</formula>
    </cfRule>
  </conditionalFormatting>
  <conditionalFormatting sqref="O53:O57 O60:O66 O69 O106:O109 O151 O153:O164">
    <cfRule type="cellIs" dxfId="254" priority="236" operator="lessThan">
      <formula>0</formula>
    </cfRule>
  </conditionalFormatting>
  <conditionalFormatting sqref="O146:O151">
    <cfRule type="cellIs" dxfId="253" priority="237" operator="lessThan">
      <formula>0</formula>
    </cfRule>
  </conditionalFormatting>
  <conditionalFormatting sqref="O8:O9 O56:O57 O60 O66 O69 O12:O22">
    <cfRule type="cellIs" dxfId="252" priority="238" operator="lessThan">
      <formula>0</formula>
    </cfRule>
  </conditionalFormatting>
  <conditionalFormatting sqref="O145:O150">
    <cfRule type="cellIs" dxfId="251" priority="239" operator="lessThan">
      <formula>0</formula>
    </cfRule>
  </conditionalFormatting>
  <conditionalFormatting sqref="O42:O44 O53:O57 O60:O66 O69 O76:O77 O84:O86 O95:O98 O106:O109 O117:O122 O124:O138 O140:O142 O151 O153:O164 O166:O170">
    <cfRule type="cellIs" dxfId="250" priority="240" operator="lessThan">
      <formula>0</formula>
    </cfRule>
  </conditionalFormatting>
  <conditionalFormatting sqref="O8:O9 O56:O57 O60 O66 O69 O12:O22">
    <cfRule type="cellIs" dxfId="249" priority="241" operator="lessThan">
      <formula>0</formula>
    </cfRule>
  </conditionalFormatting>
  <conditionalFormatting sqref="O145:O150">
    <cfRule type="cellIs" dxfId="248" priority="242" operator="lessThan">
      <formula>0</formula>
    </cfRule>
  </conditionalFormatting>
  <conditionalFormatting sqref="O29 O53:O57 O60:O66 O69 O76:O77 O84:O86 O95:O98 O100:O109 O117:O122 O124:O138 O140:O142 O146:O151 O153:O164 O166:O170">
    <cfRule type="cellIs" dxfId="247" priority="243" operator="lessThan">
      <formula>0</formula>
    </cfRule>
  </conditionalFormatting>
  <conditionalFormatting sqref="O8:O9 O56:O57 O60 O66 O69 O12:O22">
    <cfRule type="cellIs" dxfId="246" priority="244" operator="lessThan">
      <formula>0</formula>
    </cfRule>
  </conditionalFormatting>
  <conditionalFormatting sqref="O145:O150">
    <cfRule type="cellIs" dxfId="245" priority="245" operator="lessThan">
      <formula>0</formula>
    </cfRule>
  </conditionalFormatting>
  <conditionalFormatting sqref="O75">
    <cfRule type="cellIs" dxfId="244" priority="246" operator="lessThan">
      <formula>0</formula>
    </cfRule>
  </conditionalFormatting>
  <conditionalFormatting sqref="O99">
    <cfRule type="cellIs" dxfId="243" priority="247" operator="lessThan">
      <formula>0</formula>
    </cfRule>
  </conditionalFormatting>
  <conditionalFormatting sqref="O139">
    <cfRule type="cellIs" dxfId="242" priority="248" operator="lessThan">
      <formula>0</formula>
    </cfRule>
  </conditionalFormatting>
  <conditionalFormatting sqref="O165">
    <cfRule type="cellIs" dxfId="241" priority="249" operator="lessThan">
      <formula>0</formula>
    </cfRule>
  </conditionalFormatting>
  <conditionalFormatting sqref="O74">
    <cfRule type="cellIs" dxfId="240" priority="250" operator="lessThan">
      <formula>0</formula>
    </cfRule>
  </conditionalFormatting>
  <conditionalFormatting sqref="O160:O164 O166:O170">
    <cfRule type="cellIs" dxfId="239" priority="251" operator="lessThan">
      <formula>0</formula>
    </cfRule>
  </conditionalFormatting>
  <conditionalFormatting sqref="O6:O7">
    <cfRule type="cellIs" dxfId="238" priority="252" operator="lessThan">
      <formula>0</formula>
    </cfRule>
  </conditionalFormatting>
  <conditionalFormatting sqref="O6:O7">
    <cfRule type="cellIs" dxfId="237" priority="253" operator="lessThan">
      <formula>0</formula>
    </cfRule>
  </conditionalFormatting>
  <conditionalFormatting sqref="O6:O7">
    <cfRule type="cellIs" dxfId="236" priority="254" operator="lessThan">
      <formula>0</formula>
    </cfRule>
  </conditionalFormatting>
  <conditionalFormatting sqref="O146:O150">
    <cfRule type="cellIs" dxfId="235" priority="255" operator="lessThan">
      <formula>0</formula>
    </cfRule>
  </conditionalFormatting>
  <conditionalFormatting sqref="O146:O150">
    <cfRule type="cellIs" dxfId="234" priority="256" operator="lessThan">
      <formula>0</formula>
    </cfRule>
  </conditionalFormatting>
  <conditionalFormatting sqref="O144">
    <cfRule type="cellIs" dxfId="233" priority="257" operator="lessThan">
      <formula>0</formula>
    </cfRule>
  </conditionalFormatting>
  <conditionalFormatting sqref="O142:O143">
    <cfRule type="cellIs" dxfId="232" priority="258" operator="lessThan">
      <formula>0</formula>
    </cfRule>
  </conditionalFormatting>
  <conditionalFormatting sqref="M10:O10">
    <cfRule type="cellIs" dxfId="231" priority="232" operator="lessThan">
      <formula>0</formula>
    </cfRule>
  </conditionalFormatting>
  <conditionalFormatting sqref="K9">
    <cfRule type="cellIs" dxfId="230" priority="231" operator="lessThan">
      <formula>0</formula>
    </cfRule>
  </conditionalFormatting>
  <conditionalFormatting sqref="I9:J9">
    <cfRule type="cellIs" dxfId="229" priority="230" operator="lessThan">
      <formula>0</formula>
    </cfRule>
  </conditionalFormatting>
  <conditionalFormatting sqref="H9">
    <cfRule type="cellIs" dxfId="228" priority="229" operator="lessThan">
      <formula>0</formula>
    </cfRule>
  </conditionalFormatting>
  <conditionalFormatting sqref="K16">
    <cfRule type="cellIs" dxfId="227" priority="228" operator="lessThan">
      <formula>0</formula>
    </cfRule>
  </conditionalFormatting>
  <conditionalFormatting sqref="I16:J16">
    <cfRule type="cellIs" dxfId="226" priority="227" operator="lessThan">
      <formula>0</formula>
    </cfRule>
  </conditionalFormatting>
  <conditionalFormatting sqref="H16">
    <cfRule type="cellIs" dxfId="225" priority="226" operator="lessThan">
      <formula>0</formula>
    </cfRule>
  </conditionalFormatting>
  <conditionalFormatting sqref="H26:H27 J26:J27">
    <cfRule type="cellIs" dxfId="224" priority="225" operator="lessThan">
      <formula>0</formula>
    </cfRule>
  </conditionalFormatting>
  <conditionalFormatting sqref="H12:K12">
    <cfRule type="cellIs" dxfId="223" priority="224" operator="lessThan">
      <formula>0</formula>
    </cfRule>
  </conditionalFormatting>
  <conditionalFormatting sqref="AB12:AB22 AB5:AB7 AB166:AB170">
    <cfRule type="cellIs" dxfId="222" priority="202" operator="lessThan">
      <formula>0</formula>
    </cfRule>
  </conditionalFormatting>
  <conditionalFormatting sqref="AB145:AB170">
    <cfRule type="cellIs" dxfId="221" priority="203" operator="lessThan">
      <formula>0</formula>
    </cfRule>
  </conditionalFormatting>
  <conditionalFormatting sqref="AB145:AB164 AB102:AB109 AB53:AB69 AB48 AB51">
    <cfRule type="cellIs" dxfId="220" priority="204" operator="lessThan">
      <formula>0</formula>
    </cfRule>
  </conditionalFormatting>
  <conditionalFormatting sqref="AB162 AB160 AB146:AB151">
    <cfRule type="cellIs" dxfId="219" priority="205" operator="lessThan">
      <formula>0</formula>
    </cfRule>
  </conditionalFormatting>
  <conditionalFormatting sqref="AB12:AB22 AB69 AB66 AB60 AB56:AB57 AB8:AB9">
    <cfRule type="cellIs" dxfId="218" priority="206" operator="lessThan">
      <formula>0</formula>
    </cfRule>
  </conditionalFormatting>
  <conditionalFormatting sqref="AB145:AB150">
    <cfRule type="cellIs" dxfId="217" priority="207" operator="lessThan">
      <formula>0</formula>
    </cfRule>
  </conditionalFormatting>
  <conditionalFormatting sqref="AB140:AB141 AB106:AB109">
    <cfRule type="cellIs" dxfId="216" priority="208" operator="lessThan">
      <formula>0</formula>
    </cfRule>
  </conditionalFormatting>
  <conditionalFormatting sqref="AB160">
    <cfRule type="cellIs" dxfId="215" priority="209" operator="lessThan">
      <formula>0</formula>
    </cfRule>
  </conditionalFormatting>
  <conditionalFormatting sqref="AB166:AB170 AB145:AB164 AB140:AB142 AB124:AB138 AB111:AB122 AB100:AB109 AB95:AB98 AB88:AB93 AB84:AB86 AB76:AB77 AB53:AB69 AB29">
    <cfRule type="cellIs" dxfId="214" priority="210" operator="lessThan">
      <formula>0</formula>
    </cfRule>
  </conditionalFormatting>
  <conditionalFormatting sqref="AB12:AB22 AB69 AB66 AB60 AB56:AB57 AB8:AB9">
    <cfRule type="cellIs" dxfId="213" priority="211" operator="lessThan">
      <formula>0</formula>
    </cfRule>
  </conditionalFormatting>
  <conditionalFormatting sqref="AB145:AB150">
    <cfRule type="cellIs" dxfId="212" priority="212" operator="lessThan">
      <formula>0</formula>
    </cfRule>
  </conditionalFormatting>
  <conditionalFormatting sqref="AB75">
    <cfRule type="cellIs" dxfId="211" priority="213" operator="lessThan">
      <formula>0</formula>
    </cfRule>
  </conditionalFormatting>
  <conditionalFormatting sqref="AB99">
    <cfRule type="cellIs" dxfId="210" priority="214" operator="lessThan">
      <formula>0</formula>
    </cfRule>
  </conditionalFormatting>
  <conditionalFormatting sqref="AB139">
    <cfRule type="cellIs" dxfId="209" priority="215" operator="lessThan">
      <formula>0</formula>
    </cfRule>
  </conditionalFormatting>
  <conditionalFormatting sqref="AB165">
    <cfRule type="cellIs" dxfId="208" priority="216" operator="lessThan">
      <formula>0</formula>
    </cfRule>
  </conditionalFormatting>
  <conditionalFormatting sqref="AB74">
    <cfRule type="cellIs" dxfId="207" priority="217" operator="lessThan">
      <formula>0</formula>
    </cfRule>
  </conditionalFormatting>
  <conditionalFormatting sqref="AB6:AB7">
    <cfRule type="cellIs" dxfId="206" priority="218" operator="lessThan">
      <formula>0</formula>
    </cfRule>
  </conditionalFormatting>
  <conditionalFormatting sqref="AB6:AB7">
    <cfRule type="cellIs" dxfId="205" priority="219" operator="lessThan">
      <formula>0</formula>
    </cfRule>
  </conditionalFormatting>
  <conditionalFormatting sqref="AB142:AB143">
    <cfRule type="cellIs" dxfId="204" priority="220" operator="lessThan">
      <formula>0</formula>
    </cfRule>
  </conditionalFormatting>
  <conditionalFormatting sqref="AB144">
    <cfRule type="cellIs" dxfId="203" priority="221" operator="lessThan">
      <formula>0</formula>
    </cfRule>
  </conditionalFormatting>
  <conditionalFormatting sqref="AB166:AB170 AB160:AB164 AB151:AB152">
    <cfRule type="cellIs" dxfId="202" priority="222" operator="lessThan">
      <formula>0</formula>
    </cfRule>
  </conditionalFormatting>
  <conditionalFormatting sqref="AB166:AB170 AB160:AB164 AB151:AB152 AB142">
    <cfRule type="cellIs" dxfId="201" priority="223" operator="lessThan">
      <formula>0</formula>
    </cfRule>
  </conditionalFormatting>
  <conditionalFormatting sqref="I7:J7">
    <cfRule type="cellIs" dxfId="200" priority="200" operator="lessThan">
      <formula>0</formula>
    </cfRule>
  </conditionalFormatting>
  <conditionalFormatting sqref="J8">
    <cfRule type="cellIs" dxfId="199" priority="201" operator="lessThan">
      <formula>0</formula>
    </cfRule>
  </conditionalFormatting>
  <conditionalFormatting sqref="H7">
    <cfRule type="cellIs" dxfId="198" priority="198" operator="lessThan">
      <formula>0</formula>
    </cfRule>
  </conditionalFormatting>
  <conditionalFormatting sqref="H8">
    <cfRule type="cellIs" dxfId="197" priority="199" operator="lessThan">
      <formula>0</formula>
    </cfRule>
  </conditionalFormatting>
  <conditionalFormatting sqref="H41:K41">
    <cfRule type="cellIs" dxfId="196" priority="197" operator="lessThan">
      <formula>0</formula>
    </cfRule>
  </conditionalFormatting>
  <conditionalFormatting sqref="H75">
    <cfRule type="cellIs" dxfId="195" priority="185" operator="lessThan">
      <formula>0</formula>
    </cfRule>
  </conditionalFormatting>
  <conditionalFormatting sqref="K53:K55">
    <cfRule type="cellIs" dxfId="194" priority="181" operator="lessThan">
      <formula>0</formula>
    </cfRule>
  </conditionalFormatting>
  <conditionalFormatting sqref="K75">
    <cfRule type="cellIs" dxfId="193" priority="193" operator="lessThan">
      <formula>0</formula>
    </cfRule>
  </conditionalFormatting>
  <conditionalFormatting sqref="K74">
    <cfRule type="cellIs" dxfId="192" priority="194" operator="lessThan">
      <formula>0</formula>
    </cfRule>
  </conditionalFormatting>
  <conditionalFormatting sqref="K75">
    <cfRule type="cellIs" dxfId="191" priority="195" operator="lessThan">
      <formula>0</formula>
    </cfRule>
  </conditionalFormatting>
  <conditionalFormatting sqref="K74">
    <cfRule type="cellIs" dxfId="190" priority="196" operator="lessThan">
      <formula>0</formula>
    </cfRule>
  </conditionalFormatting>
  <conditionalFormatting sqref="H42:H44">
    <cfRule type="cellIs" dxfId="189" priority="192" operator="lessThan">
      <formula>0</formula>
    </cfRule>
  </conditionalFormatting>
  <conditionalFormatting sqref="H46:H51">
    <cfRule type="cellIs" dxfId="188" priority="190" operator="lessThan">
      <formula>0</formula>
    </cfRule>
  </conditionalFormatting>
  <conditionalFormatting sqref="H46:H51">
    <cfRule type="cellIs" dxfId="187" priority="191" operator="lessThan">
      <formula>0</formula>
    </cfRule>
  </conditionalFormatting>
  <conditionalFormatting sqref="H46:H51">
    <cfRule type="cellIs" dxfId="186" priority="189" operator="lessThan">
      <formula>0</formula>
    </cfRule>
  </conditionalFormatting>
  <conditionalFormatting sqref="H74">
    <cfRule type="cellIs" dxfId="185" priority="186" operator="lessThan">
      <formula>0</formula>
    </cfRule>
  </conditionalFormatting>
  <conditionalFormatting sqref="H75">
    <cfRule type="cellIs" dxfId="184" priority="187" operator="lessThan">
      <formula>0</formula>
    </cfRule>
  </conditionalFormatting>
  <conditionalFormatting sqref="H74">
    <cfRule type="cellIs" dxfId="183" priority="188" operator="lessThan">
      <formula>0</formula>
    </cfRule>
  </conditionalFormatting>
  <conditionalFormatting sqref="K28:K32 K34:K40">
    <cfRule type="cellIs" dxfId="182" priority="184" operator="lessThan">
      <formula>0</formula>
    </cfRule>
  </conditionalFormatting>
  <conditionalFormatting sqref="K42:K44">
    <cfRule type="cellIs" dxfId="181" priority="183" operator="lessThan">
      <formula>0</formula>
    </cfRule>
  </conditionalFormatting>
  <conditionalFormatting sqref="K46:K51">
    <cfRule type="cellIs" dxfId="180" priority="182" operator="lessThan">
      <formula>0</formula>
    </cfRule>
  </conditionalFormatting>
  <conditionalFormatting sqref="L28">
    <cfRule type="cellIs" dxfId="179" priority="178" operator="lessThan">
      <formula>0</formula>
    </cfRule>
  </conditionalFormatting>
  <conditionalFormatting sqref="L28">
    <cfRule type="cellIs" dxfId="178" priority="179" operator="lessThan">
      <formula>0</formula>
    </cfRule>
  </conditionalFormatting>
  <conditionalFormatting sqref="L28">
    <cfRule type="cellIs" dxfId="177" priority="180" operator="lessThan">
      <formula>0</formula>
    </cfRule>
  </conditionalFormatting>
  <conditionalFormatting sqref="M29">
    <cfRule type="cellIs" dxfId="176" priority="177" operator="lessThan">
      <formula>0</formula>
    </cfRule>
  </conditionalFormatting>
  <conditionalFormatting sqref="N29">
    <cfRule type="cellIs" dxfId="175" priority="176" operator="lessThan">
      <formula>0</formula>
    </cfRule>
  </conditionalFormatting>
  <conditionalFormatting sqref="AA29">
    <cfRule type="cellIs" dxfId="174" priority="175" operator="lessThan">
      <formula>0</formula>
    </cfRule>
  </conditionalFormatting>
  <conditionalFormatting sqref="AA12:AA22 AA5:AA7 AA166:AA170">
    <cfRule type="cellIs" dxfId="173" priority="153" operator="lessThan">
      <formula>0</formula>
    </cfRule>
  </conditionalFormatting>
  <conditionalFormatting sqref="AA145:AA170">
    <cfRule type="cellIs" dxfId="172" priority="154" operator="lessThan">
      <formula>0</formula>
    </cfRule>
  </conditionalFormatting>
  <conditionalFormatting sqref="AA145:AA164 AA102:AA109 AA53:AA69 AA48 AA51">
    <cfRule type="cellIs" dxfId="171" priority="155" operator="lessThan">
      <formula>0</formula>
    </cfRule>
  </conditionalFormatting>
  <conditionalFormatting sqref="AA162 AA160 AA146:AA151">
    <cfRule type="cellIs" dxfId="170" priority="156" operator="lessThan">
      <formula>0</formula>
    </cfRule>
  </conditionalFormatting>
  <conditionalFormatting sqref="AA12:AA22 AA69 AA66 AA60 AA56:AA57 AA8:AA9">
    <cfRule type="cellIs" dxfId="169" priority="157" operator="lessThan">
      <formula>0</formula>
    </cfRule>
  </conditionalFormatting>
  <conditionalFormatting sqref="AA145:AA150">
    <cfRule type="cellIs" dxfId="168" priority="158" operator="lessThan">
      <formula>0</formula>
    </cfRule>
  </conditionalFormatting>
  <conditionalFormatting sqref="AA140:AA141 AA106:AA109">
    <cfRule type="cellIs" dxfId="167" priority="159" operator="lessThan">
      <formula>0</formula>
    </cfRule>
  </conditionalFormatting>
  <conditionalFormatting sqref="AA160">
    <cfRule type="cellIs" dxfId="166" priority="160" operator="lessThan">
      <formula>0</formula>
    </cfRule>
  </conditionalFormatting>
  <conditionalFormatting sqref="AA166:AA170 AA145:AA164 AA140:AA142 AA124:AA138 AA111:AA122 AA100:AA109 AA95:AA98 AA88:AA93 AA84:AA86 AA76:AA77 AA53:AA69 AA29">
    <cfRule type="cellIs" dxfId="165" priority="161" operator="lessThan">
      <formula>0</formula>
    </cfRule>
  </conditionalFormatting>
  <conditionalFormatting sqref="AA12:AA22 AA69 AA66 AA60 AA56:AA57 AA8:AA9">
    <cfRule type="cellIs" dxfId="164" priority="162" operator="lessThan">
      <formula>0</formula>
    </cfRule>
  </conditionalFormatting>
  <conditionalFormatting sqref="AA145:AA150">
    <cfRule type="cellIs" dxfId="163" priority="163" operator="lessThan">
      <formula>0</formula>
    </cfRule>
  </conditionalFormatting>
  <conditionalFormatting sqref="AA75">
    <cfRule type="cellIs" dxfId="162" priority="164" operator="lessThan">
      <formula>0</formula>
    </cfRule>
  </conditionalFormatting>
  <conditionalFormatting sqref="AA99">
    <cfRule type="cellIs" dxfId="161" priority="165" operator="lessThan">
      <formula>0</formula>
    </cfRule>
  </conditionalFormatting>
  <conditionalFormatting sqref="AA139">
    <cfRule type="cellIs" dxfId="160" priority="166" operator="lessThan">
      <formula>0</formula>
    </cfRule>
  </conditionalFormatting>
  <conditionalFormatting sqref="AA165">
    <cfRule type="cellIs" dxfId="159" priority="167" operator="lessThan">
      <formula>0</formula>
    </cfRule>
  </conditionalFormatting>
  <conditionalFormatting sqref="AA74">
    <cfRule type="cellIs" dxfId="158" priority="168" operator="lessThan">
      <formula>0</formula>
    </cfRule>
  </conditionalFormatting>
  <conditionalFormatting sqref="AA6:AA7">
    <cfRule type="cellIs" dxfId="157" priority="169" operator="lessThan">
      <formula>0</formula>
    </cfRule>
  </conditionalFormatting>
  <conditionalFormatting sqref="AA6:AA7">
    <cfRule type="cellIs" dxfId="156" priority="170" operator="lessThan">
      <formula>0</formula>
    </cfRule>
  </conditionalFormatting>
  <conditionalFormatting sqref="AA142:AA143">
    <cfRule type="cellIs" dxfId="155" priority="171" operator="lessThan">
      <formula>0</formula>
    </cfRule>
  </conditionalFormatting>
  <conditionalFormatting sqref="AA144">
    <cfRule type="cellIs" dxfId="154" priority="172" operator="lessThan">
      <formula>0</formula>
    </cfRule>
  </conditionalFormatting>
  <conditionalFormatting sqref="AA166:AA170 AA160:AA164 AA151:AA152">
    <cfRule type="cellIs" dxfId="153" priority="173" operator="lessThan">
      <formula>0</formula>
    </cfRule>
  </conditionalFormatting>
  <conditionalFormatting sqref="AA166:AA170 AA160:AA164 AA151:AA152 AA142">
    <cfRule type="cellIs" dxfId="152" priority="174" operator="lessThan">
      <formula>0</formula>
    </cfRule>
  </conditionalFormatting>
  <conditionalFormatting sqref="M31">
    <cfRule type="cellIs" dxfId="151" priority="152" operator="lessThan">
      <formula>0</formula>
    </cfRule>
  </conditionalFormatting>
  <conditionalFormatting sqref="N31">
    <cfRule type="cellIs" dxfId="150" priority="151" operator="lessThan">
      <formula>0</formula>
    </cfRule>
  </conditionalFormatting>
  <conditionalFormatting sqref="M32 M35:M40">
    <cfRule type="cellIs" dxfId="149" priority="150" operator="lessThan">
      <formula>0</formula>
    </cfRule>
  </conditionalFormatting>
  <conditionalFormatting sqref="N32 N35:N40">
    <cfRule type="cellIs" dxfId="148" priority="149" operator="lessThan">
      <formula>0</formula>
    </cfRule>
  </conditionalFormatting>
  <conditionalFormatting sqref="P32 P35:P40">
    <cfRule type="cellIs" dxfId="147" priority="148" operator="lessThan">
      <formula>0</formula>
    </cfRule>
  </conditionalFormatting>
  <conditionalFormatting sqref="D6:D7">
    <cfRule type="cellIs" dxfId="146" priority="144" operator="lessThan">
      <formula>0</formula>
    </cfRule>
  </conditionalFormatting>
  <conditionalFormatting sqref="D7">
    <cfRule type="cellIs" dxfId="145" priority="145" operator="lessThan">
      <formula>0</formula>
    </cfRule>
  </conditionalFormatting>
  <conditionalFormatting sqref="D5">
    <cfRule type="cellIs" dxfId="144" priority="146" operator="lessThan">
      <formula>0</formula>
    </cfRule>
  </conditionalFormatting>
  <conditionalFormatting sqref="D5">
    <cfRule type="cellIs" dxfId="143" priority="147" operator="lessThan">
      <formula>0</formula>
    </cfRule>
  </conditionalFormatting>
  <conditionalFormatting sqref="D12">
    <cfRule type="cellIs" dxfId="142" priority="142" operator="lessThan">
      <formula>0</formula>
    </cfRule>
  </conditionalFormatting>
  <conditionalFormatting sqref="D12">
    <cfRule type="cellIs" dxfId="141" priority="143" operator="lessThan">
      <formula>0</formula>
    </cfRule>
  </conditionalFormatting>
  <conditionalFormatting sqref="D16">
    <cfRule type="cellIs" dxfId="140" priority="140" operator="lessThan">
      <formula>0</formula>
    </cfRule>
  </conditionalFormatting>
  <conditionalFormatting sqref="D16">
    <cfRule type="cellIs" dxfId="139" priority="141" operator="lessThan">
      <formula>0</formula>
    </cfRule>
  </conditionalFormatting>
  <conditionalFormatting sqref="D17">
    <cfRule type="cellIs" dxfId="138" priority="138" operator="lessThan">
      <formula>0</formula>
    </cfRule>
  </conditionalFormatting>
  <conditionalFormatting sqref="D17">
    <cfRule type="cellIs" dxfId="137" priority="139" operator="lessThan">
      <formula>0</formula>
    </cfRule>
  </conditionalFormatting>
  <conditionalFormatting sqref="D26:D27">
    <cfRule type="cellIs" dxfId="136" priority="136" operator="lessThan">
      <formula>0</formula>
    </cfRule>
  </conditionalFormatting>
  <conditionalFormatting sqref="D26:D27">
    <cfRule type="cellIs" dxfId="135" priority="137" operator="lessThan">
      <formula>0</formula>
    </cfRule>
  </conditionalFormatting>
  <conditionalFormatting sqref="D41">
    <cfRule type="cellIs" dxfId="134" priority="134" operator="lessThan">
      <formula>0</formula>
    </cfRule>
  </conditionalFormatting>
  <conditionalFormatting sqref="D41">
    <cfRule type="cellIs" dxfId="133" priority="135" operator="lessThan">
      <formula>0</formula>
    </cfRule>
  </conditionalFormatting>
  <conditionalFormatting sqref="D66">
    <cfRule type="cellIs" dxfId="132" priority="132" operator="lessThan">
      <formula>0</formula>
    </cfRule>
  </conditionalFormatting>
  <conditionalFormatting sqref="D66">
    <cfRule type="cellIs" dxfId="131" priority="133" operator="lessThan">
      <formula>0</formula>
    </cfRule>
  </conditionalFormatting>
  <conditionalFormatting sqref="D60">
    <cfRule type="cellIs" dxfId="130" priority="130" operator="lessThan">
      <formula>0</formula>
    </cfRule>
  </conditionalFormatting>
  <conditionalFormatting sqref="D60">
    <cfRule type="cellIs" dxfId="129" priority="131" operator="lessThan">
      <formula>0</formula>
    </cfRule>
  </conditionalFormatting>
  <conditionalFormatting sqref="D57">
    <cfRule type="cellIs" dxfId="128" priority="128" operator="lessThan">
      <formula>0</formula>
    </cfRule>
  </conditionalFormatting>
  <conditionalFormatting sqref="D57">
    <cfRule type="cellIs" dxfId="127" priority="129" operator="lessThan">
      <formula>0</formula>
    </cfRule>
  </conditionalFormatting>
  <conditionalFormatting sqref="D75">
    <cfRule type="cellIs" dxfId="126" priority="124" operator="lessThan">
      <formula>0</formula>
    </cfRule>
  </conditionalFormatting>
  <conditionalFormatting sqref="D74">
    <cfRule type="cellIs" dxfId="125" priority="125" operator="lessThan">
      <formula>0</formula>
    </cfRule>
  </conditionalFormatting>
  <conditionalFormatting sqref="D75">
    <cfRule type="cellIs" dxfId="124" priority="126" operator="lessThan">
      <formula>0</formula>
    </cfRule>
  </conditionalFormatting>
  <conditionalFormatting sqref="D74">
    <cfRule type="cellIs" dxfId="123" priority="127" operator="lessThan">
      <formula>0</formula>
    </cfRule>
  </conditionalFormatting>
  <conditionalFormatting sqref="D78">
    <cfRule type="cellIs" dxfId="122" priority="123" operator="lessThan">
      <formula>0</formula>
    </cfRule>
  </conditionalFormatting>
  <conditionalFormatting sqref="D87">
    <cfRule type="cellIs" dxfId="121" priority="122" operator="lessThan">
      <formula>0</formula>
    </cfRule>
  </conditionalFormatting>
  <conditionalFormatting sqref="D94">
    <cfRule type="cellIs" dxfId="120" priority="121" operator="lessThan">
      <formula>0</formula>
    </cfRule>
  </conditionalFormatting>
  <conditionalFormatting sqref="D99">
    <cfRule type="cellIs" dxfId="119" priority="119" operator="lessThan">
      <formula>0</formula>
    </cfRule>
  </conditionalFormatting>
  <conditionalFormatting sqref="D99">
    <cfRule type="cellIs" dxfId="118" priority="120" operator="lessThan">
      <formula>0</formula>
    </cfRule>
  </conditionalFormatting>
  <conditionalFormatting sqref="D100">
    <cfRule type="cellIs" dxfId="117" priority="117" operator="lessThan">
      <formula>0</formula>
    </cfRule>
  </conditionalFormatting>
  <conditionalFormatting sqref="D100">
    <cfRule type="cellIs" dxfId="116" priority="118" operator="lessThan">
      <formula>0</formula>
    </cfRule>
  </conditionalFormatting>
  <conditionalFormatting sqref="D139">
    <cfRule type="cellIs" dxfId="115" priority="115" operator="lessThan">
      <formula>0</formula>
    </cfRule>
  </conditionalFormatting>
  <conditionalFormatting sqref="D139">
    <cfRule type="cellIs" dxfId="114" priority="116" operator="lessThan">
      <formula>0</formula>
    </cfRule>
  </conditionalFormatting>
  <conditionalFormatting sqref="D143">
    <cfRule type="cellIs" dxfId="113" priority="111" operator="lessThan">
      <formula>0</formula>
    </cfRule>
  </conditionalFormatting>
  <conditionalFormatting sqref="D143">
    <cfRule type="cellIs" dxfId="112" priority="112" operator="lessThan">
      <formula>0</formula>
    </cfRule>
  </conditionalFormatting>
  <conditionalFormatting sqref="D143">
    <cfRule type="cellIs" dxfId="111" priority="113" operator="lessThan">
      <formula>0</formula>
    </cfRule>
  </conditionalFormatting>
  <conditionalFormatting sqref="D143">
    <cfRule type="cellIs" dxfId="110" priority="114" operator="lessThan">
      <formula>0</formula>
    </cfRule>
  </conditionalFormatting>
  <conditionalFormatting sqref="D152">
    <cfRule type="cellIs" dxfId="109" priority="110" operator="lessThan">
      <formula>0</formula>
    </cfRule>
  </conditionalFormatting>
  <conditionalFormatting sqref="D165">
    <cfRule type="cellIs" dxfId="108" priority="108" operator="lessThan">
      <formula>0</formula>
    </cfRule>
  </conditionalFormatting>
  <conditionalFormatting sqref="D165">
    <cfRule type="cellIs" dxfId="107" priority="109" operator="lessThan">
      <formula>0</formula>
    </cfRule>
  </conditionalFormatting>
  <conditionalFormatting sqref="E165">
    <cfRule type="cellIs" dxfId="106" priority="106" operator="lessThan">
      <formula>0</formula>
    </cfRule>
  </conditionalFormatting>
  <conditionalFormatting sqref="E165">
    <cfRule type="cellIs" dxfId="105" priority="107" operator="lessThan">
      <formula>0</formula>
    </cfRule>
  </conditionalFormatting>
  <conditionalFormatting sqref="E139">
    <cfRule type="cellIs" dxfId="104" priority="104" operator="lessThan">
      <formula>0</formula>
    </cfRule>
  </conditionalFormatting>
  <conditionalFormatting sqref="E139">
    <cfRule type="cellIs" dxfId="103" priority="105" operator="lessThan">
      <formula>0</formula>
    </cfRule>
  </conditionalFormatting>
  <conditionalFormatting sqref="E99">
    <cfRule type="cellIs" dxfId="102" priority="102" operator="lessThan">
      <formula>0</formula>
    </cfRule>
  </conditionalFormatting>
  <conditionalFormatting sqref="E99">
    <cfRule type="cellIs" dxfId="101" priority="103" operator="lessThan">
      <formula>0</formula>
    </cfRule>
  </conditionalFormatting>
  <conditionalFormatting sqref="E75">
    <cfRule type="cellIs" dxfId="100" priority="98" operator="lessThan">
      <formula>0</formula>
    </cfRule>
  </conditionalFormatting>
  <conditionalFormatting sqref="E74">
    <cfRule type="cellIs" dxfId="99" priority="99" operator="lessThan">
      <formula>0</formula>
    </cfRule>
  </conditionalFormatting>
  <conditionalFormatting sqref="E75">
    <cfRule type="cellIs" dxfId="98" priority="100" operator="lessThan">
      <formula>0</formula>
    </cfRule>
  </conditionalFormatting>
  <conditionalFormatting sqref="E74">
    <cfRule type="cellIs" dxfId="97" priority="101" operator="lessThan">
      <formula>0</formula>
    </cfRule>
  </conditionalFormatting>
  <conditionalFormatting sqref="E7">
    <cfRule type="cellIs" dxfId="96" priority="94" operator="lessThan">
      <formula>0</formula>
    </cfRule>
  </conditionalFormatting>
  <conditionalFormatting sqref="E8">
    <cfRule type="cellIs" dxfId="95" priority="95" operator="lessThan">
      <formula>0</formula>
    </cfRule>
  </conditionalFormatting>
  <conditionalFormatting sqref="E7">
    <cfRule type="cellIs" dxfId="94" priority="96" operator="lessThan">
      <formula>0</formula>
    </cfRule>
  </conditionalFormatting>
  <conditionalFormatting sqref="E8">
    <cfRule type="cellIs" dxfId="93" priority="97" operator="lessThan">
      <formula>0</formula>
    </cfRule>
  </conditionalFormatting>
  <conditionalFormatting sqref="D9">
    <cfRule type="cellIs" dxfId="92" priority="92" operator="lessThan">
      <formula>0</formula>
    </cfRule>
  </conditionalFormatting>
  <conditionalFormatting sqref="D9">
    <cfRule type="cellIs" dxfId="91" priority="93" operator="lessThan">
      <formula>0</formula>
    </cfRule>
  </conditionalFormatting>
  <conditionalFormatting sqref="H33:K33">
    <cfRule type="cellIs" dxfId="90" priority="91" operator="lessThan">
      <formula>0</formula>
    </cfRule>
  </conditionalFormatting>
  <conditionalFormatting sqref="L33:AB33">
    <cfRule type="cellIs" dxfId="89" priority="90" operator="lessThan">
      <formula>0</formula>
    </cfRule>
  </conditionalFormatting>
  <conditionalFormatting sqref="P10:AB10">
    <cfRule type="cellIs" dxfId="88" priority="89" operator="lessThan">
      <formula>0</formula>
    </cfRule>
  </conditionalFormatting>
  <conditionalFormatting sqref="M11:AB11">
    <cfRule type="cellIs" dxfId="87" priority="88" operator="lessThan">
      <formula>0</formula>
    </cfRule>
  </conditionalFormatting>
  <conditionalFormatting sqref="T46:AB46">
    <cfRule type="cellIs" dxfId="86" priority="87" operator="lessThan">
      <formula>0</formula>
    </cfRule>
  </conditionalFormatting>
  <conditionalFormatting sqref="M47:AB47">
    <cfRule type="cellIs" dxfId="85" priority="86" operator="lessThan">
      <formula>0</formula>
    </cfRule>
  </conditionalFormatting>
  <conditionalFormatting sqref="M49:AB49">
    <cfRule type="cellIs" dxfId="84" priority="85" operator="lessThan">
      <formula>0</formula>
    </cfRule>
  </conditionalFormatting>
  <conditionalFormatting sqref="M50:P50">
    <cfRule type="cellIs" dxfId="83" priority="84" operator="lessThan">
      <formula>0</formula>
    </cfRule>
  </conditionalFormatting>
  <conditionalFormatting sqref="T50:AB50">
    <cfRule type="cellIs" dxfId="82" priority="83" operator="lessThan">
      <formula>0</formula>
    </cfRule>
  </conditionalFormatting>
  <conditionalFormatting sqref="G33">
    <cfRule type="cellIs" dxfId="81" priority="82" operator="lessThan">
      <formula>0</formula>
    </cfRule>
  </conditionalFormatting>
  <conditionalFormatting sqref="F33">
    <cfRule type="cellIs" dxfId="80" priority="81" operator="lessThan">
      <formula>0</formula>
    </cfRule>
  </conditionalFormatting>
  <conditionalFormatting sqref="E33">
    <cfRule type="cellIs" dxfId="79" priority="80" operator="lessThan">
      <formula>0</formula>
    </cfRule>
  </conditionalFormatting>
  <conditionalFormatting sqref="D33">
    <cfRule type="cellIs" dxfId="78" priority="79" operator="lessThan">
      <formula>0</formula>
    </cfRule>
  </conditionalFormatting>
  <conditionalFormatting sqref="D70">
    <cfRule type="cellIs" dxfId="77" priority="77" operator="lessThan">
      <formula>0</formula>
    </cfRule>
  </conditionalFormatting>
  <conditionalFormatting sqref="D70">
    <cfRule type="cellIs" dxfId="76" priority="78" operator="lessThan">
      <formula>0</formula>
    </cfRule>
  </conditionalFormatting>
  <conditionalFormatting sqref="L34">
    <cfRule type="cellIs" dxfId="75" priority="74" operator="lessThan">
      <formula>0</formula>
    </cfRule>
  </conditionalFormatting>
  <conditionalFormatting sqref="L34">
    <cfRule type="cellIs" dxfId="74" priority="75" operator="lessThan">
      <formula>0</formula>
    </cfRule>
  </conditionalFormatting>
  <conditionalFormatting sqref="L34">
    <cfRule type="cellIs" dxfId="73" priority="76" operator="lessThan">
      <formula>0</formula>
    </cfRule>
  </conditionalFormatting>
  <conditionalFormatting sqref="M34:AB34">
    <cfRule type="cellIs" dxfId="72" priority="71" operator="lessThan">
      <formula>0</formula>
    </cfRule>
  </conditionalFormatting>
  <conditionalFormatting sqref="M34:AB34">
    <cfRule type="cellIs" dxfId="71" priority="72" operator="lessThan">
      <formula>0</formula>
    </cfRule>
  </conditionalFormatting>
  <conditionalFormatting sqref="M34:AB34">
    <cfRule type="cellIs" dxfId="70" priority="73" operator="lessThan">
      <formula>0</formula>
    </cfRule>
  </conditionalFormatting>
  <conditionalFormatting sqref="L70:AB70">
    <cfRule type="cellIs" dxfId="69" priority="68" operator="lessThan">
      <formula>0</formula>
    </cfRule>
  </conditionalFormatting>
  <conditionalFormatting sqref="L70:AB70">
    <cfRule type="cellIs" dxfId="68" priority="69" operator="lessThan">
      <formula>0</formula>
    </cfRule>
  </conditionalFormatting>
  <conditionalFormatting sqref="L70:AB70">
    <cfRule type="cellIs" dxfId="67" priority="70" operator="lessThan">
      <formula>0</formula>
    </cfRule>
  </conditionalFormatting>
  <conditionalFormatting sqref="K70">
    <cfRule type="cellIs" dxfId="66" priority="66" operator="lessThan">
      <formula>0</formula>
    </cfRule>
  </conditionalFormatting>
  <conditionalFormatting sqref="K70">
    <cfRule type="cellIs" dxfId="65" priority="67" operator="lessThan">
      <formula>0</formula>
    </cfRule>
  </conditionalFormatting>
  <conditionalFormatting sqref="D8">
    <cfRule type="cellIs" dxfId="64" priority="64" operator="lessThan">
      <formula>0</formula>
    </cfRule>
  </conditionalFormatting>
  <conditionalFormatting sqref="D8">
    <cfRule type="cellIs" dxfId="63" priority="65" operator="lessThan">
      <formula>0</formula>
    </cfRule>
  </conditionalFormatting>
  <conditionalFormatting sqref="F27">
    <cfRule type="cellIs" dxfId="62" priority="62" operator="lessThan">
      <formula>0</formula>
    </cfRule>
  </conditionalFormatting>
  <conditionalFormatting sqref="F27">
    <cfRule type="cellIs" dxfId="61" priority="63" operator="lessThan">
      <formula>0</formula>
    </cfRule>
  </conditionalFormatting>
  <conditionalFormatting sqref="I27">
    <cfRule type="cellIs" dxfId="60" priority="60" operator="lessThan">
      <formula>0</formula>
    </cfRule>
  </conditionalFormatting>
  <conditionalFormatting sqref="I27">
    <cfRule type="cellIs" dxfId="59" priority="61" operator="lessThan">
      <formula>0</formula>
    </cfRule>
  </conditionalFormatting>
  <conditionalFormatting sqref="K27">
    <cfRule type="cellIs" dxfId="58" priority="58" operator="lessThan">
      <formula>0</formula>
    </cfRule>
  </conditionalFormatting>
  <conditionalFormatting sqref="K27">
    <cfRule type="cellIs" dxfId="57" priority="59" operator="lessThan">
      <formula>0</formula>
    </cfRule>
  </conditionalFormatting>
  <conditionalFormatting sqref="L27:AB27">
    <cfRule type="cellIs" dxfId="56" priority="56" operator="lessThan">
      <formula>0</formula>
    </cfRule>
  </conditionalFormatting>
  <conditionalFormatting sqref="L27:AB27">
    <cfRule type="cellIs" dxfId="55" priority="57" operator="lessThan">
      <formula>0</formula>
    </cfRule>
  </conditionalFormatting>
  <conditionalFormatting sqref="F8">
    <cfRule type="cellIs" dxfId="54" priority="54" operator="lessThan">
      <formula>0</formula>
    </cfRule>
  </conditionalFormatting>
  <conditionalFormatting sqref="F8">
    <cfRule type="cellIs" dxfId="53" priority="55" operator="lessThan">
      <formula>0</formula>
    </cfRule>
  </conditionalFormatting>
  <conditionalFormatting sqref="I8">
    <cfRule type="cellIs" dxfId="52" priority="52" operator="lessThan">
      <formula>0</formula>
    </cfRule>
  </conditionalFormatting>
  <conditionalFormatting sqref="I8">
    <cfRule type="cellIs" dxfId="51" priority="53" operator="lessThan">
      <formula>0</formula>
    </cfRule>
  </conditionalFormatting>
  <conditionalFormatting sqref="K8">
    <cfRule type="cellIs" dxfId="50" priority="50" operator="lessThan">
      <formula>0</formula>
    </cfRule>
  </conditionalFormatting>
  <conditionalFormatting sqref="K8">
    <cfRule type="cellIs" dxfId="49" priority="51" operator="lessThan">
      <formula>0</formula>
    </cfRule>
  </conditionalFormatting>
  <conditionalFormatting sqref="F26">
    <cfRule type="cellIs" dxfId="48" priority="48" operator="lessThan">
      <formula>0</formula>
    </cfRule>
  </conditionalFormatting>
  <conditionalFormatting sqref="F26">
    <cfRule type="cellIs" dxfId="47" priority="49" operator="lessThan">
      <formula>0</formula>
    </cfRule>
  </conditionalFormatting>
  <conditionalFormatting sqref="I26">
    <cfRule type="cellIs" dxfId="46" priority="46" operator="lessThan">
      <formula>0</formula>
    </cfRule>
  </conditionalFormatting>
  <conditionalFormatting sqref="I26">
    <cfRule type="cellIs" dxfId="45" priority="47" operator="lessThan">
      <formula>0</formula>
    </cfRule>
  </conditionalFormatting>
  <conditionalFormatting sqref="K26">
    <cfRule type="cellIs" dxfId="44" priority="44" operator="lessThan">
      <formula>0</formula>
    </cfRule>
  </conditionalFormatting>
  <conditionalFormatting sqref="K26">
    <cfRule type="cellIs" dxfId="43" priority="45" operator="lessThan">
      <formula>0</formula>
    </cfRule>
  </conditionalFormatting>
  <conditionalFormatting sqref="L26:AB26">
    <cfRule type="cellIs" dxfId="42" priority="42" operator="lessThan">
      <formula>0</formula>
    </cfRule>
  </conditionalFormatting>
  <conditionalFormatting sqref="L26:AB26">
    <cfRule type="cellIs" dxfId="41" priority="43" operator="lessThan">
      <formula>0</formula>
    </cfRule>
  </conditionalFormatting>
  <conditionalFormatting sqref="F70">
    <cfRule type="cellIs" dxfId="40" priority="40" operator="lessThan">
      <formula>0</formula>
    </cfRule>
  </conditionalFormatting>
  <conditionalFormatting sqref="F70">
    <cfRule type="cellIs" dxfId="39" priority="41" operator="lessThan">
      <formula>0</formula>
    </cfRule>
  </conditionalFormatting>
  <conditionalFormatting sqref="E23 B23:C23">
    <cfRule type="cellIs" dxfId="38" priority="37" operator="lessThan">
      <formula>0</formula>
    </cfRule>
  </conditionalFormatting>
  <conditionalFormatting sqref="G23">
    <cfRule type="cellIs" dxfId="37" priority="38" operator="lessThan">
      <formula>0</formula>
    </cfRule>
  </conditionalFormatting>
  <conditionalFormatting sqref="G23">
    <cfRule type="cellIs" dxfId="36" priority="39" operator="lessThan">
      <formula>0</formula>
    </cfRule>
  </conditionalFormatting>
  <conditionalFormatting sqref="H23 J23">
    <cfRule type="cellIs" dxfId="35" priority="36" operator="lessThan">
      <formula>0</formula>
    </cfRule>
  </conditionalFormatting>
  <conditionalFormatting sqref="D23">
    <cfRule type="cellIs" dxfId="34" priority="34" operator="lessThan">
      <formula>0</formula>
    </cfRule>
  </conditionalFormatting>
  <conditionalFormatting sqref="D23">
    <cfRule type="cellIs" dxfId="33" priority="35" operator="lessThan">
      <formula>0</formula>
    </cfRule>
  </conditionalFormatting>
  <conditionalFormatting sqref="K23:K25">
    <cfRule type="cellIs" dxfId="32" priority="32" operator="lessThan">
      <formula>0</formula>
    </cfRule>
  </conditionalFormatting>
  <conditionalFormatting sqref="K23:K25">
    <cfRule type="cellIs" dxfId="31" priority="33" operator="lessThan">
      <formula>0</formula>
    </cfRule>
  </conditionalFormatting>
  <conditionalFormatting sqref="L23:AB23">
    <cfRule type="cellIs" dxfId="30" priority="30" operator="lessThan">
      <formula>0</formula>
    </cfRule>
  </conditionalFormatting>
  <conditionalFormatting sqref="L23:AB23">
    <cfRule type="cellIs" dxfId="29" priority="31" operator="lessThan">
      <formula>0</formula>
    </cfRule>
  </conditionalFormatting>
  <conditionalFormatting sqref="E24 B24:C24">
    <cfRule type="cellIs" dxfId="28" priority="29" operator="lessThan">
      <formula>0</formula>
    </cfRule>
  </conditionalFormatting>
  <conditionalFormatting sqref="D24">
    <cfRule type="cellIs" dxfId="27" priority="27" operator="lessThan">
      <formula>0</formula>
    </cfRule>
  </conditionalFormatting>
  <conditionalFormatting sqref="H24">
    <cfRule type="cellIs" dxfId="26" priority="28" operator="lessThan">
      <formula>0</formula>
    </cfRule>
  </conditionalFormatting>
  <conditionalFormatting sqref="D24">
    <cfRule type="cellIs" dxfId="25" priority="26" operator="lessThan">
      <formula>0</formula>
    </cfRule>
  </conditionalFormatting>
  <conditionalFormatting sqref="D25">
    <cfRule type="cellIs" dxfId="24" priority="19" operator="lessThan">
      <formula>0</formula>
    </cfRule>
  </conditionalFormatting>
  <conditionalFormatting sqref="H25 J25">
    <cfRule type="cellIs" dxfId="23" priority="20" operator="lessThan">
      <formula>0</formula>
    </cfRule>
  </conditionalFormatting>
  <conditionalFormatting sqref="L24:AB24">
    <cfRule type="cellIs" dxfId="22" priority="24" operator="lessThan">
      <formula>0</formula>
    </cfRule>
  </conditionalFormatting>
  <conditionalFormatting sqref="L24:AB24">
    <cfRule type="cellIs" dxfId="21" priority="25" operator="lessThan">
      <formula>0</formula>
    </cfRule>
  </conditionalFormatting>
  <conditionalFormatting sqref="E25 B25:C25">
    <cfRule type="cellIs" dxfId="20" priority="21" operator="lessThan">
      <formula>0</formula>
    </cfRule>
  </conditionalFormatting>
  <conditionalFormatting sqref="G25">
    <cfRule type="cellIs" dxfId="19" priority="22" operator="lessThan">
      <formula>0</formula>
    </cfRule>
  </conditionalFormatting>
  <conditionalFormatting sqref="G25">
    <cfRule type="cellIs" dxfId="18" priority="23" operator="lessThan">
      <formula>0</formula>
    </cfRule>
  </conditionalFormatting>
  <conditionalFormatting sqref="D25">
    <cfRule type="cellIs" dxfId="17" priority="18" operator="lessThan">
      <formula>0</formula>
    </cfRule>
  </conditionalFormatting>
  <conditionalFormatting sqref="F23">
    <cfRule type="cellIs" dxfId="16" priority="15" operator="lessThan">
      <formula>0</formula>
    </cfRule>
  </conditionalFormatting>
  <conditionalFormatting sqref="L25:AB25">
    <cfRule type="cellIs" dxfId="15" priority="16" operator="lessThan">
      <formula>0</formula>
    </cfRule>
  </conditionalFormatting>
  <conditionalFormatting sqref="L25:AB25">
    <cfRule type="cellIs" dxfId="14" priority="17" operator="lessThan">
      <formula>0</formula>
    </cfRule>
  </conditionalFormatting>
  <conditionalFormatting sqref="F23">
    <cfRule type="cellIs" dxfId="13" priority="14" operator="lessThan">
      <formula>0</formula>
    </cfRule>
  </conditionalFormatting>
  <conditionalFormatting sqref="I23">
    <cfRule type="cellIs" dxfId="12" priority="12" operator="lessThan">
      <formula>0</formula>
    </cfRule>
  </conditionalFormatting>
  <conditionalFormatting sqref="I23">
    <cfRule type="cellIs" dxfId="11" priority="13" operator="lessThan">
      <formula>0</formula>
    </cfRule>
  </conditionalFormatting>
  <conditionalFormatting sqref="J24">
    <cfRule type="cellIs" dxfId="10" priority="1" operator="lessThan">
      <formula>0</formula>
    </cfRule>
  </conditionalFormatting>
  <conditionalFormatting sqref="F24">
    <cfRule type="cellIs" dxfId="9" priority="10" operator="lessThan">
      <formula>0</formula>
    </cfRule>
  </conditionalFormatting>
  <conditionalFormatting sqref="F24">
    <cfRule type="cellIs" dxfId="8" priority="11" operator="lessThan">
      <formula>0</formula>
    </cfRule>
  </conditionalFormatting>
  <conditionalFormatting sqref="I24">
    <cfRule type="cellIs" dxfId="7" priority="8" operator="lessThan">
      <formula>0</formula>
    </cfRule>
  </conditionalFormatting>
  <conditionalFormatting sqref="I24">
    <cfRule type="cellIs" dxfId="6" priority="9" operator="lessThan">
      <formula>0</formula>
    </cfRule>
  </conditionalFormatting>
  <conditionalFormatting sqref="F25">
    <cfRule type="cellIs" dxfId="5" priority="6" operator="lessThan">
      <formula>0</formula>
    </cfRule>
  </conditionalFormatting>
  <conditionalFormatting sqref="F25">
    <cfRule type="cellIs" dxfId="4" priority="7" operator="lessThan">
      <formula>0</formula>
    </cfRule>
  </conditionalFormatting>
  <conditionalFormatting sqref="I25">
    <cfRule type="cellIs" dxfId="3" priority="4" operator="lessThan">
      <formula>0</formula>
    </cfRule>
  </conditionalFormatting>
  <conditionalFormatting sqref="I25">
    <cfRule type="cellIs" dxfId="2" priority="5" operator="lessThan">
      <formula>0</formula>
    </cfRule>
  </conditionalFormatting>
  <conditionalFormatting sqref="G24">
    <cfRule type="cellIs" dxfId="1" priority="2" operator="lessThan">
      <formula>0</formula>
    </cfRule>
  </conditionalFormatting>
  <conditionalFormatting sqref="G24">
    <cfRule type="cellIs" dxfId="0" priority="3" operator="lessThan">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Смета затрат по отделам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Otabek Aminov</dc:creator>
  <cp:lastModifiedBy>Otabek Aminov</cp:lastModifiedBy>
  <dcterms:created xsi:type="dcterms:W3CDTF">2022-06-03T05:09:07Z</dcterms:created>
  <dcterms:modified xsi:type="dcterms:W3CDTF">2022-06-03T05:09:25Z</dcterms:modified>
</cp:coreProperties>
</file>