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19380" windowHeight="10536" activeTab="0"/>
  </bookViews>
  <sheets>
    <sheet name="Overtime summary" sheetId="1" r:id="rId1"/>
    <sheet name="D1 2108" sheetId="2" r:id="rId2"/>
    <sheet name="D2 2108" sheetId="3" r:id="rId3"/>
    <sheet name="D6 2108" sheetId="4" r:id="rId4"/>
    <sheet name="D7 2108" sheetId="5" r:id="rId5"/>
    <sheet name="D9 2108" sheetId="6" r:id="rId6"/>
  </sheets>
  <definedNames>
    <definedName name="_xlnm._FilterDatabase" localSheetId="1" hidden="1">'D1 2108'!$A$1:$L$35</definedName>
    <definedName name="_xlnm._FilterDatabase" localSheetId="2" hidden="1">'D2 2108'!$A$1:$M$34</definedName>
    <definedName name="_xlnm._FilterDatabase" localSheetId="3" hidden="1">'D6 2108'!$A$1:$J$34</definedName>
    <definedName name="_xlnm._FilterDatabase" localSheetId="4" hidden="1">'D7 2108'!$A$1:$J$33</definedName>
    <definedName name="_xlnm._FilterDatabase" localSheetId="5" hidden="1">'D9 2108'!$A$1:$K$35</definedName>
    <definedName name="_xlnm._FilterDatabase" localSheetId="0" hidden="1">'Overtime summary'!$A$1:$J$6</definedName>
  </definedNames>
  <calcPr fullCalcOnLoad="1"/>
</workbook>
</file>

<file path=xl/sharedStrings.xml><?xml version="1.0" encoding="utf-8"?>
<sst xmlns="http://schemas.openxmlformats.org/spreadsheetml/2006/main" count="400" uniqueCount="41">
  <si>
    <t>Дата</t>
  </si>
  <si>
    <t>Марка авто, гос номер</t>
  </si>
  <si>
    <t>Водитель</t>
  </si>
  <si>
    <t>Начало работы</t>
  </si>
  <si>
    <t>Конец работы</t>
  </si>
  <si>
    <t>Рабочие часы</t>
  </si>
  <si>
    <t>Переработка</t>
  </si>
  <si>
    <t>Отработаное время</t>
  </si>
  <si>
    <t xml:space="preserve">Пробег/ утро, км </t>
  </si>
  <si>
    <t xml:space="preserve">Пробег/ вечер, км </t>
  </si>
  <si>
    <t>М990АР790</t>
  </si>
  <si>
    <t xml:space="preserve">Сидоров </t>
  </si>
  <si>
    <t>TTL</t>
  </si>
  <si>
    <t>D1</t>
  </si>
  <si>
    <t>D7</t>
  </si>
  <si>
    <t>М831АР790</t>
  </si>
  <si>
    <t xml:space="preserve">Колосков </t>
  </si>
  <si>
    <t>Е239РЕ750</t>
  </si>
  <si>
    <t>D6</t>
  </si>
  <si>
    <t>Шарыкин</t>
  </si>
  <si>
    <t>М853ТХ750</t>
  </si>
  <si>
    <t>А596УР750</t>
  </si>
  <si>
    <t>D2</t>
  </si>
  <si>
    <t xml:space="preserve">Туров </t>
  </si>
  <si>
    <t>Кушнарев</t>
  </si>
  <si>
    <t>D9</t>
  </si>
  <si>
    <t>Туров</t>
  </si>
  <si>
    <t>D</t>
  </si>
  <si>
    <t>Overtime</t>
  </si>
  <si>
    <t>Lunchtime</t>
  </si>
  <si>
    <t>Nightshifts</t>
  </si>
  <si>
    <t xml:space="preserve">TTL overtime </t>
  </si>
  <si>
    <t>Per hour</t>
  </si>
  <si>
    <t xml:space="preserve">Add-on </t>
  </si>
  <si>
    <t xml:space="preserve">Шарыкин </t>
  </si>
  <si>
    <t xml:space="preserve">Колосков  </t>
  </si>
  <si>
    <t>Сидоров</t>
  </si>
  <si>
    <t xml:space="preserve">Кушнарев </t>
  </si>
  <si>
    <t>Работа без обеда (Y/N)</t>
  </si>
  <si>
    <t>NC</t>
  </si>
  <si>
    <t>отпуск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</si>
</sst>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[$-C09]dddd\,\ d\ mmmm\ yyyy;@"/>
    <numFmt numFmtId="166" formatCode="_-* #,##0_-;\-* #,##0_-;_-* &quot;-&quot;??_-;_-@_-"/>
    <numFmt numFmtId="167" formatCode="h:mm;;&quot;-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5" fontId="38" fillId="0" borderId="10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166" fontId="38" fillId="0" borderId="10" xfId="59" applyNumberFormat="1" applyFont="1" applyBorder="1" applyAlignment="1">
      <alignment horizontal="left" vertical="top" wrapText="1"/>
    </xf>
    <xf numFmtId="166" fontId="38" fillId="0" borderId="10" xfId="59" applyNumberFormat="1" applyFont="1" applyBorder="1" applyAlignment="1">
      <alignment horizontal="right" wrapText="1"/>
    </xf>
    <xf numFmtId="165" fontId="38" fillId="0" borderId="10" xfId="0" applyNumberFormat="1" applyFont="1" applyBorder="1" applyAlignment="1">
      <alignment/>
    </xf>
    <xf numFmtId="14" fontId="38" fillId="33" borderId="10" xfId="0" applyNumberFormat="1" applyFont="1" applyFill="1" applyBorder="1" applyAlignment="1">
      <alignment horizontal="center" vertical="top"/>
    </xf>
    <xf numFmtId="166" fontId="39" fillId="0" borderId="0" xfId="59" applyNumberFormat="1" applyFont="1" applyFill="1" applyBorder="1" applyAlignment="1">
      <alignment horizontal="center"/>
    </xf>
    <xf numFmtId="166" fontId="0" fillId="0" borderId="0" xfId="59" applyNumberFormat="1" applyFont="1" applyAlignment="1">
      <alignment/>
    </xf>
    <xf numFmtId="165" fontId="38" fillId="0" borderId="10" xfId="0" applyNumberFormat="1" applyFont="1" applyBorder="1" applyAlignment="1">
      <alignment horizontal="center" vertical="top" wrapText="1"/>
    </xf>
    <xf numFmtId="166" fontId="38" fillId="0" borderId="10" xfId="59" applyNumberFormat="1" applyFont="1" applyBorder="1" applyAlignment="1">
      <alignment horizontal="center" vertical="top" wrapText="1"/>
    </xf>
    <xf numFmtId="166" fontId="38" fillId="0" borderId="10" xfId="59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66" fontId="38" fillId="0" borderId="0" xfId="59" applyNumberFormat="1" applyFont="1" applyAlignment="1">
      <alignment/>
    </xf>
    <xf numFmtId="14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right" wrapText="1"/>
    </xf>
    <xf numFmtId="164" fontId="0" fillId="0" borderId="0" xfId="59" applyFont="1" applyAlignment="1">
      <alignment/>
    </xf>
    <xf numFmtId="0" fontId="38" fillId="0" borderId="11" xfId="0" applyFont="1" applyBorder="1" applyAlignment="1">
      <alignment horizontal="left"/>
    </xf>
    <xf numFmtId="167" fontId="38" fillId="0" borderId="10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166" fontId="40" fillId="0" borderId="0" xfId="59" applyNumberFormat="1" applyFont="1" applyFill="1" applyBorder="1" applyAlignment="1">
      <alignment horizontal="center"/>
    </xf>
    <xf numFmtId="0" fontId="40" fillId="0" borderId="12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" fontId="38" fillId="34" borderId="10" xfId="0" applyNumberFormat="1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" fontId="38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65" fontId="38" fillId="34" borderId="10" xfId="0" applyNumberFormat="1" applyFont="1" applyFill="1" applyBorder="1" applyAlignment="1">
      <alignment/>
    </xf>
    <xf numFmtId="14" fontId="38" fillId="34" borderId="10" xfId="0" applyNumberFormat="1" applyFont="1" applyFill="1" applyBorder="1" applyAlignment="1">
      <alignment horizontal="center" vertical="top"/>
    </xf>
    <xf numFmtId="0" fontId="38" fillId="34" borderId="11" xfId="0" applyFont="1" applyFill="1" applyBorder="1" applyAlignment="1">
      <alignment horizontal="left"/>
    </xf>
    <xf numFmtId="167" fontId="38" fillId="34" borderId="10" xfId="0" applyNumberFormat="1" applyFont="1" applyFill="1" applyBorder="1" applyAlignment="1">
      <alignment horizontal="center"/>
    </xf>
    <xf numFmtId="0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7" fontId="38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35" borderId="0" xfId="59" applyFont="1" applyFill="1" applyAlignment="1">
      <alignment/>
    </xf>
    <xf numFmtId="167" fontId="38" fillId="36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.8515625" style="0" bestFit="1" customWidth="1"/>
    <col min="2" max="2" width="9.140625" style="0" bestFit="1" customWidth="1"/>
    <col min="3" max="3" width="8.28125" style="0" customWidth="1"/>
    <col min="4" max="4" width="9.28125" style="0" customWidth="1"/>
    <col min="5" max="5" width="9.421875" style="0" customWidth="1"/>
    <col min="6" max="6" width="11.7109375" style="0" customWidth="1"/>
    <col min="7" max="7" width="7.7109375" style="0" customWidth="1"/>
    <col min="8" max="8" width="10.140625" style="0" customWidth="1"/>
    <col min="9" max="9" width="7.8515625" style="0" customWidth="1"/>
    <col min="10" max="10" width="10.7109375" style="18" customWidth="1"/>
  </cols>
  <sheetData>
    <row r="1" spans="1:10" ht="14.25">
      <c r="A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12</v>
      </c>
      <c r="I1" t="s">
        <v>33</v>
      </c>
      <c r="J1" s="18" t="s">
        <v>12</v>
      </c>
    </row>
    <row r="2" spans="1:10" ht="14.25">
      <c r="A2" t="s">
        <v>13</v>
      </c>
      <c r="B2" t="s">
        <v>26</v>
      </c>
      <c r="C2">
        <v>38</v>
      </c>
      <c r="D2">
        <v>20</v>
      </c>
      <c r="E2">
        <v>6</v>
      </c>
      <c r="F2">
        <f>SUM(C2:E2)</f>
        <v>64</v>
      </c>
      <c r="G2" s="18">
        <f>55000/176*1.5</f>
        <v>468.75</v>
      </c>
      <c r="H2" s="18">
        <f>G2*F2</f>
        <v>30000</v>
      </c>
      <c r="I2" s="9">
        <v>10000</v>
      </c>
      <c r="J2" s="41">
        <f>H2+I2</f>
        <v>40000</v>
      </c>
    </row>
    <row r="3" spans="1:10" ht="14.25">
      <c r="A3" t="s">
        <v>22</v>
      </c>
      <c r="B3" t="s">
        <v>19</v>
      </c>
      <c r="C3">
        <v>18</v>
      </c>
      <c r="D3">
        <v>21</v>
      </c>
      <c r="E3">
        <v>4</v>
      </c>
      <c r="F3">
        <f>SUM(C3:E3)</f>
        <v>43</v>
      </c>
      <c r="G3" s="18">
        <f>55000/176*1.5</f>
        <v>468.75</v>
      </c>
      <c r="H3" s="18">
        <f>G3*F3</f>
        <v>20156.25</v>
      </c>
      <c r="I3" s="9">
        <v>10000</v>
      </c>
      <c r="J3" s="41">
        <f>H3+I3</f>
        <v>30156.25</v>
      </c>
    </row>
    <row r="4" spans="1:10" ht="14.25">
      <c r="A4" t="s">
        <v>18</v>
      </c>
      <c r="B4" t="s">
        <v>16</v>
      </c>
      <c r="C4">
        <v>-3</v>
      </c>
      <c r="D4">
        <v>17</v>
      </c>
      <c r="E4">
        <v>3</v>
      </c>
      <c r="F4">
        <f>SUM(C4:E4)</f>
        <v>17</v>
      </c>
      <c r="G4" s="18">
        <f>55000/176*1.5</f>
        <v>468.75</v>
      </c>
      <c r="H4" s="18">
        <f>G4*F4</f>
        <v>7968.75</v>
      </c>
      <c r="I4" s="9">
        <v>10000</v>
      </c>
      <c r="J4" s="41">
        <f>H4+I4</f>
        <v>17968.75</v>
      </c>
    </row>
    <row r="5" spans="1:10" ht="14.25">
      <c r="A5" t="s">
        <v>14</v>
      </c>
      <c r="B5" t="s">
        <v>11</v>
      </c>
      <c r="C5">
        <v>-7</v>
      </c>
      <c r="D5">
        <v>11</v>
      </c>
      <c r="E5">
        <v>1</v>
      </c>
      <c r="F5">
        <f>SUM(C5:E5)</f>
        <v>5</v>
      </c>
      <c r="G5" s="18">
        <f>55000/176*1.5</f>
        <v>468.75</v>
      </c>
      <c r="H5" s="18">
        <f>G5*F5</f>
        <v>2343.75</v>
      </c>
      <c r="I5" s="9">
        <v>10000</v>
      </c>
      <c r="J5" s="41">
        <f>H5+I5</f>
        <v>12343.75</v>
      </c>
    </row>
    <row r="6" spans="1:10" ht="14.25">
      <c r="A6" t="s">
        <v>25</v>
      </c>
      <c r="B6" t="s">
        <v>24</v>
      </c>
      <c r="C6">
        <v>35</v>
      </c>
      <c r="D6">
        <v>25</v>
      </c>
      <c r="E6">
        <v>7</v>
      </c>
      <c r="F6">
        <f>SUM(C6:E6)</f>
        <v>67</v>
      </c>
      <c r="G6" s="18">
        <f>55000/176*1.5</f>
        <v>468.75</v>
      </c>
      <c r="H6" s="18">
        <f>G6*F6</f>
        <v>31406.25</v>
      </c>
      <c r="I6" s="9">
        <v>10000</v>
      </c>
      <c r="J6" s="41">
        <f>H6+I6</f>
        <v>41406.25</v>
      </c>
    </row>
  </sheetData>
  <sheetProtection/>
  <autoFilter ref="A1:J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K44" sqref="K44"/>
    </sheetView>
  </sheetViews>
  <sheetFormatPr defaultColWidth="8.7109375" defaultRowHeight="11.25" customHeight="1"/>
  <cols>
    <col min="1" max="1" width="21.00390625" style="14" customWidth="1"/>
    <col min="2" max="3" width="8.7109375" style="14" customWidth="1"/>
    <col min="4" max="5" width="8.8515625" style="14" customWidth="1"/>
    <col min="6" max="6" width="8.7109375" style="14" customWidth="1"/>
    <col min="7" max="8" width="9.00390625" style="14" bestFit="1" customWidth="1"/>
    <col min="9" max="9" width="8.7109375" style="15" customWidth="1"/>
    <col min="10" max="10" width="8.8515625" style="15" customWidth="1"/>
    <col min="11" max="11" width="10.28125" style="14" customWidth="1"/>
    <col min="12" max="16384" width="8.7109375" style="14" customWidth="1"/>
  </cols>
  <sheetData>
    <row r="1" spans="1:12" ht="12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27" t="s">
        <v>38</v>
      </c>
      <c r="L1" s="30" t="s">
        <v>39</v>
      </c>
    </row>
    <row r="2" spans="1:12" ht="12" customHeight="1">
      <c r="A2" s="31">
        <v>44409</v>
      </c>
      <c r="B2" s="32" t="s">
        <v>17</v>
      </c>
      <c r="C2" s="33" t="s">
        <v>23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5">
        <v>153257</v>
      </c>
      <c r="J2" s="35">
        <v>153257</v>
      </c>
      <c r="K2" s="36"/>
      <c r="L2" s="37"/>
    </row>
    <row r="3" spans="1:12" ht="12" customHeight="1">
      <c r="A3" s="6">
        <v>44410</v>
      </c>
      <c r="B3" s="7" t="s">
        <v>17</v>
      </c>
      <c r="C3" s="19" t="s">
        <v>23</v>
      </c>
      <c r="D3" s="20">
        <v>0.2881944444444445</v>
      </c>
      <c r="E3" s="20">
        <v>0.6354166666666666</v>
      </c>
      <c r="F3" s="20">
        <v>0.375</v>
      </c>
      <c r="G3" s="20">
        <v>0</v>
      </c>
      <c r="H3" s="20">
        <v>0.34722222222222215</v>
      </c>
      <c r="I3" s="21">
        <v>153158</v>
      </c>
      <c r="J3" s="21">
        <v>153257</v>
      </c>
      <c r="K3" s="26"/>
      <c r="L3" s="27"/>
    </row>
    <row r="4" spans="1:12" ht="12" customHeight="1">
      <c r="A4" s="6">
        <v>44411</v>
      </c>
      <c r="B4" s="7" t="s">
        <v>17</v>
      </c>
      <c r="C4" s="19" t="s">
        <v>23</v>
      </c>
      <c r="D4" s="20">
        <v>0.2777777777777778</v>
      </c>
      <c r="E4" s="20">
        <v>0.6458333333333334</v>
      </c>
      <c r="F4" s="20">
        <v>0.375</v>
      </c>
      <c r="G4" s="20">
        <v>0</v>
      </c>
      <c r="H4" s="20">
        <v>0.3680555555555556</v>
      </c>
      <c r="I4" s="21">
        <v>153257</v>
      </c>
      <c r="J4" s="21">
        <v>153365</v>
      </c>
      <c r="K4" s="28"/>
      <c r="L4" s="28"/>
    </row>
    <row r="5" spans="1:12" ht="12" customHeight="1">
      <c r="A5" s="6">
        <v>44412</v>
      </c>
      <c r="B5" s="7" t="s">
        <v>17</v>
      </c>
      <c r="C5" s="19" t="s">
        <v>23</v>
      </c>
      <c r="D5" s="20">
        <v>0.25</v>
      </c>
      <c r="E5" s="20">
        <v>0.6527777777777778</v>
      </c>
      <c r="F5" s="20">
        <v>0.375</v>
      </c>
      <c r="G5" s="20">
        <v>0.02777777777777779</v>
      </c>
      <c r="H5" s="20">
        <v>0.4027777777777778</v>
      </c>
      <c r="I5" s="21">
        <v>153365</v>
      </c>
      <c r="J5" s="21">
        <v>153659</v>
      </c>
      <c r="K5" s="28"/>
      <c r="L5" s="28"/>
    </row>
    <row r="6" spans="1:12" ht="12" customHeight="1">
      <c r="A6" s="6">
        <v>44413</v>
      </c>
      <c r="B6" s="7" t="s">
        <v>17</v>
      </c>
      <c r="C6" s="19" t="s">
        <v>23</v>
      </c>
      <c r="D6" s="20">
        <v>0.2916666666666667</v>
      </c>
      <c r="E6" s="20">
        <v>0.7881944444444445</v>
      </c>
      <c r="F6" s="20">
        <v>0.375</v>
      </c>
      <c r="G6" s="20">
        <v>0.12152777777777785</v>
      </c>
      <c r="H6" s="42">
        <v>0.49652777777777785</v>
      </c>
      <c r="I6" s="21">
        <v>153659</v>
      </c>
      <c r="J6" s="21">
        <v>153887</v>
      </c>
      <c r="K6" s="29"/>
      <c r="L6" s="29"/>
    </row>
    <row r="7" spans="1:12" ht="12" customHeight="1">
      <c r="A7" s="6">
        <v>44414</v>
      </c>
      <c r="B7" s="7" t="s">
        <v>17</v>
      </c>
      <c r="C7" s="19" t="s">
        <v>23</v>
      </c>
      <c r="D7" s="39">
        <v>0.10416666666666667</v>
      </c>
      <c r="E7" s="20">
        <v>0.5347222222222222</v>
      </c>
      <c r="F7" s="20">
        <v>0.375</v>
      </c>
      <c r="G7" s="20">
        <v>0.055555555555555525</v>
      </c>
      <c r="H7" s="20">
        <v>0.4305555555555555</v>
      </c>
      <c r="I7" s="21">
        <v>153887</v>
      </c>
      <c r="J7" s="21">
        <v>154051</v>
      </c>
      <c r="K7" s="26"/>
      <c r="L7" s="29"/>
    </row>
    <row r="8" spans="1:12" ht="12" customHeight="1">
      <c r="A8" s="31">
        <v>44415</v>
      </c>
      <c r="B8" s="32" t="s">
        <v>17</v>
      </c>
      <c r="C8" s="33" t="s">
        <v>23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5"/>
      <c r="J8" s="35"/>
      <c r="K8" s="36"/>
      <c r="L8" s="38"/>
    </row>
    <row r="9" spans="1:12" ht="12" customHeight="1">
      <c r="A9" s="31">
        <v>44416</v>
      </c>
      <c r="B9" s="32" t="s">
        <v>17</v>
      </c>
      <c r="C9" s="33" t="s">
        <v>23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5"/>
      <c r="J9" s="35"/>
      <c r="K9" s="36"/>
      <c r="L9" s="38"/>
    </row>
    <row r="10" spans="1:12" ht="12" customHeight="1">
      <c r="A10" s="6">
        <v>44417</v>
      </c>
      <c r="B10" s="7" t="s">
        <v>17</v>
      </c>
      <c r="C10" s="19" t="s">
        <v>23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1"/>
      <c r="J10" s="21"/>
      <c r="K10" s="26"/>
      <c r="L10" s="29"/>
    </row>
    <row r="11" spans="1:12" ht="12" customHeight="1">
      <c r="A11" s="6">
        <v>44418</v>
      </c>
      <c r="B11" s="7" t="s">
        <v>17</v>
      </c>
      <c r="C11" s="19" t="s">
        <v>23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1"/>
      <c r="J11" s="21"/>
      <c r="K11" s="28"/>
      <c r="L11" s="28"/>
    </row>
    <row r="12" spans="1:12" ht="12" customHeight="1">
      <c r="A12" s="6">
        <v>44419</v>
      </c>
      <c r="B12" s="7" t="s">
        <v>17</v>
      </c>
      <c r="C12" s="19" t="s">
        <v>23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1"/>
      <c r="J12" s="21"/>
      <c r="K12" s="28"/>
      <c r="L12" s="28"/>
    </row>
    <row r="13" spans="1:12" ht="12" customHeight="1">
      <c r="A13" s="6">
        <v>44420</v>
      </c>
      <c r="B13" s="7" t="s">
        <v>17</v>
      </c>
      <c r="C13" s="19" t="s">
        <v>23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/>
      <c r="J13" s="21"/>
      <c r="K13" s="26"/>
      <c r="L13" s="29"/>
    </row>
    <row r="14" spans="1:12" ht="12" customHeight="1">
      <c r="A14" s="6">
        <v>44421</v>
      </c>
      <c r="B14" s="7" t="s">
        <v>17</v>
      </c>
      <c r="C14" s="19" t="s">
        <v>23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1"/>
      <c r="J14" s="21"/>
      <c r="K14" s="26"/>
      <c r="L14" s="29"/>
    </row>
    <row r="15" spans="1:12" ht="12" customHeight="1">
      <c r="A15" s="31">
        <v>44422</v>
      </c>
      <c r="B15" s="32" t="s">
        <v>17</v>
      </c>
      <c r="C15" s="33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5"/>
      <c r="J15" s="35"/>
      <c r="K15" s="36"/>
      <c r="L15" s="38"/>
    </row>
    <row r="16" spans="1:12" ht="12" customHeight="1">
      <c r="A16" s="31">
        <v>44423</v>
      </c>
      <c r="B16" s="32" t="s">
        <v>17</v>
      </c>
      <c r="C16" s="33" t="s">
        <v>23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5"/>
      <c r="J16" s="35"/>
      <c r="K16" s="36"/>
      <c r="L16" s="38"/>
    </row>
    <row r="17" spans="1:12" ht="12" customHeight="1">
      <c r="A17" s="6">
        <v>44424</v>
      </c>
      <c r="B17" s="7" t="s">
        <v>17</v>
      </c>
      <c r="C17" s="19" t="s">
        <v>23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/>
      <c r="J17" s="21"/>
      <c r="K17" s="26"/>
      <c r="L17" s="29"/>
    </row>
    <row r="18" spans="1:12" ht="12" customHeight="1">
      <c r="A18" s="6">
        <v>44425</v>
      </c>
      <c r="B18" s="7" t="s">
        <v>17</v>
      </c>
      <c r="C18" s="19" t="s">
        <v>23</v>
      </c>
      <c r="D18" s="20">
        <v>0.3125</v>
      </c>
      <c r="E18" s="20">
        <v>0.7534722222222222</v>
      </c>
      <c r="F18" s="20">
        <v>0.375</v>
      </c>
      <c r="G18" s="20">
        <v>0.06597222222222221</v>
      </c>
      <c r="H18" s="20">
        <v>0.4409722222222222</v>
      </c>
      <c r="I18" s="21">
        <v>154225</v>
      </c>
      <c r="J18" s="21">
        <v>154366</v>
      </c>
      <c r="K18" s="28"/>
      <c r="L18" s="28"/>
    </row>
    <row r="19" spans="1:12" ht="12" customHeight="1">
      <c r="A19" s="6">
        <v>44426</v>
      </c>
      <c r="B19" s="7" t="s">
        <v>17</v>
      </c>
      <c r="C19" s="19" t="s">
        <v>23</v>
      </c>
      <c r="D19" s="20">
        <v>0.3020833333333333</v>
      </c>
      <c r="E19" s="20">
        <v>0.8333333333333334</v>
      </c>
      <c r="F19" s="20">
        <v>0.375</v>
      </c>
      <c r="G19" s="20">
        <v>0.15625</v>
      </c>
      <c r="H19" s="42">
        <v>0.53125</v>
      </c>
      <c r="I19" s="21">
        <v>154366</v>
      </c>
      <c r="J19" s="21">
        <v>154536</v>
      </c>
      <c r="K19" s="28"/>
      <c r="L19" s="28"/>
    </row>
    <row r="20" spans="1:12" ht="12" customHeight="1">
      <c r="A20" s="6">
        <v>44426</v>
      </c>
      <c r="B20" s="7" t="s">
        <v>17</v>
      </c>
      <c r="C20" s="19" t="s">
        <v>23</v>
      </c>
      <c r="D20" s="39">
        <v>0.9784722222222223</v>
      </c>
      <c r="E20" s="20">
        <v>0.9993055555555556</v>
      </c>
      <c r="F20" s="20"/>
      <c r="G20" s="20">
        <v>0</v>
      </c>
      <c r="H20" s="20">
        <v>0.02083333333333326</v>
      </c>
      <c r="I20" s="21">
        <v>154536</v>
      </c>
      <c r="J20" s="21">
        <v>154600</v>
      </c>
      <c r="K20" s="29"/>
      <c r="L20" s="29"/>
    </row>
    <row r="21" spans="1:12" ht="12" customHeight="1">
      <c r="A21" s="6">
        <v>44427</v>
      </c>
      <c r="B21" s="7" t="s">
        <v>17</v>
      </c>
      <c r="C21" s="19" t="s">
        <v>23</v>
      </c>
      <c r="D21" s="20">
        <v>0.0006944444444444445</v>
      </c>
      <c r="E21" s="20">
        <v>0.7159722222222222</v>
      </c>
      <c r="F21" s="20">
        <v>0.375</v>
      </c>
      <c r="G21" s="20">
        <v>0.3402777777777778</v>
      </c>
      <c r="H21" s="42">
        <v>0.7152777777777778</v>
      </c>
      <c r="I21" s="21">
        <v>154600</v>
      </c>
      <c r="J21" s="21">
        <v>154911</v>
      </c>
      <c r="K21" s="26"/>
      <c r="L21" s="29"/>
    </row>
    <row r="22" spans="1:12" ht="12" customHeight="1">
      <c r="A22" s="6">
        <v>44428</v>
      </c>
      <c r="B22" s="7" t="s">
        <v>17</v>
      </c>
      <c r="C22" s="19" t="s">
        <v>23</v>
      </c>
      <c r="D22" s="39">
        <v>0.08333333333333333</v>
      </c>
      <c r="E22" s="20">
        <v>0.6597222222222222</v>
      </c>
      <c r="F22" s="20">
        <v>0.375</v>
      </c>
      <c r="G22" s="20">
        <v>0.20138888888888884</v>
      </c>
      <c r="H22" s="42">
        <v>0.5763888888888888</v>
      </c>
      <c r="I22" s="21">
        <v>154911</v>
      </c>
      <c r="J22" s="21">
        <v>155196</v>
      </c>
      <c r="K22" s="26"/>
      <c r="L22" s="29"/>
    </row>
    <row r="23" spans="1:12" ht="12" customHeight="1">
      <c r="A23" s="31">
        <v>44429</v>
      </c>
      <c r="B23" s="32" t="s">
        <v>17</v>
      </c>
      <c r="C23" s="33" t="s">
        <v>23</v>
      </c>
      <c r="D23" s="39">
        <v>0.1875</v>
      </c>
      <c r="E23" s="34">
        <v>0.4444444444444444</v>
      </c>
      <c r="F23" s="34">
        <v>0</v>
      </c>
      <c r="G23" s="34">
        <v>0.22916666666666669</v>
      </c>
      <c r="H23" s="34">
        <v>0.22916666666666669</v>
      </c>
      <c r="I23" s="35">
        <v>155196</v>
      </c>
      <c r="J23" s="35">
        <v>155239</v>
      </c>
      <c r="K23" s="36"/>
      <c r="L23" s="38"/>
    </row>
    <row r="24" spans="1:12" ht="12" customHeight="1">
      <c r="A24" s="31">
        <v>44429</v>
      </c>
      <c r="B24" s="32" t="s">
        <v>21</v>
      </c>
      <c r="C24" s="33" t="s">
        <v>23</v>
      </c>
      <c r="D24" s="34">
        <v>0.7118055555555555</v>
      </c>
      <c r="E24" s="34">
        <v>0.7326388888888888</v>
      </c>
      <c r="F24" s="34">
        <v>0</v>
      </c>
      <c r="G24" s="34">
        <v>0.02083333333333337</v>
      </c>
      <c r="H24" s="34">
        <v>0.02083333333333337</v>
      </c>
      <c r="I24" s="35">
        <v>39766</v>
      </c>
      <c r="J24" s="35">
        <v>39773</v>
      </c>
      <c r="K24" s="25"/>
      <c r="L24" s="25"/>
    </row>
    <row r="25" spans="1:12" ht="12" customHeight="1">
      <c r="A25" s="31">
        <v>44430</v>
      </c>
      <c r="B25" s="32" t="s">
        <v>17</v>
      </c>
      <c r="C25" s="33" t="s">
        <v>23</v>
      </c>
      <c r="D25" s="39">
        <v>0.1875</v>
      </c>
      <c r="E25" s="34">
        <v>0.3333333333333333</v>
      </c>
      <c r="F25" s="34">
        <v>0</v>
      </c>
      <c r="G25" s="34">
        <v>0.14583333333333331</v>
      </c>
      <c r="H25" s="34">
        <v>0.14583333333333331</v>
      </c>
      <c r="I25" s="35">
        <v>155239</v>
      </c>
      <c r="J25" s="35">
        <v>155268</v>
      </c>
      <c r="K25" s="25"/>
      <c r="L25" s="25"/>
    </row>
    <row r="26" spans="1:12" ht="12" customHeight="1">
      <c r="A26" s="6">
        <v>44431</v>
      </c>
      <c r="B26" s="7" t="s">
        <v>17</v>
      </c>
      <c r="C26" s="19" t="s">
        <v>23</v>
      </c>
      <c r="D26" s="20">
        <v>0.25</v>
      </c>
      <c r="E26" s="20">
        <v>0.5972222222222222</v>
      </c>
      <c r="F26" s="20">
        <v>0.375</v>
      </c>
      <c r="G26" s="20">
        <v>0</v>
      </c>
      <c r="H26" s="20">
        <v>0.3472222222222222</v>
      </c>
      <c r="I26" s="21">
        <v>155268</v>
      </c>
      <c r="J26" s="21">
        <v>155345</v>
      </c>
      <c r="K26" s="29"/>
      <c r="L26" s="29"/>
    </row>
    <row r="27" spans="1:12" ht="12" customHeight="1">
      <c r="A27" s="6">
        <v>44432</v>
      </c>
      <c r="B27" s="7" t="s">
        <v>17</v>
      </c>
      <c r="C27" s="19" t="s">
        <v>23</v>
      </c>
      <c r="D27" s="20">
        <v>0.25</v>
      </c>
      <c r="E27" s="20">
        <v>0.625</v>
      </c>
      <c r="F27" s="20">
        <v>0.375</v>
      </c>
      <c r="G27" s="20">
        <v>0</v>
      </c>
      <c r="H27" s="20">
        <v>0.375</v>
      </c>
      <c r="I27" s="21">
        <v>155345</v>
      </c>
      <c r="J27" s="21">
        <v>155507</v>
      </c>
      <c r="K27" s="26"/>
      <c r="L27" s="29"/>
    </row>
    <row r="28" spans="1:12" ht="12" customHeight="1">
      <c r="A28" s="6">
        <v>44433</v>
      </c>
      <c r="B28" s="7" t="s">
        <v>17</v>
      </c>
      <c r="C28" s="19" t="s">
        <v>23</v>
      </c>
      <c r="D28" s="20">
        <v>0.2916666666666667</v>
      </c>
      <c r="E28" s="20">
        <v>0.6666666666666666</v>
      </c>
      <c r="F28" s="20">
        <v>0.375</v>
      </c>
      <c r="G28" s="20">
        <v>0</v>
      </c>
      <c r="H28" s="20">
        <v>0.37499999999999994</v>
      </c>
      <c r="I28" s="21">
        <v>155507</v>
      </c>
      <c r="J28" s="21">
        <v>155562</v>
      </c>
      <c r="K28" s="26"/>
      <c r="L28" s="29"/>
    </row>
    <row r="29" spans="1:12" ht="12" customHeight="1">
      <c r="A29" s="6">
        <v>44434</v>
      </c>
      <c r="B29" s="7" t="s">
        <v>17</v>
      </c>
      <c r="C29" s="19" t="s">
        <v>23</v>
      </c>
      <c r="D29" s="20">
        <v>0.2777777777777778</v>
      </c>
      <c r="E29" s="20">
        <v>0.6944444444444445</v>
      </c>
      <c r="F29" s="20">
        <v>0.375</v>
      </c>
      <c r="G29" s="20">
        <v>0.04166666666666674</v>
      </c>
      <c r="H29" s="20">
        <v>0.41666666666666674</v>
      </c>
      <c r="I29" s="21">
        <v>155562</v>
      </c>
      <c r="J29" s="21">
        <v>155714</v>
      </c>
      <c r="K29" s="26"/>
      <c r="L29" s="29"/>
    </row>
    <row r="30" spans="1:12" ht="12" customHeight="1">
      <c r="A30" s="6">
        <v>44435</v>
      </c>
      <c r="B30" s="7" t="s">
        <v>17</v>
      </c>
      <c r="C30" s="19" t="s">
        <v>23</v>
      </c>
      <c r="D30" s="39">
        <v>0.08333333333333333</v>
      </c>
      <c r="E30" s="20">
        <v>0.6493055555555556</v>
      </c>
      <c r="F30" s="20">
        <v>0.375</v>
      </c>
      <c r="G30" s="20">
        <v>0.1909722222222222</v>
      </c>
      <c r="H30" s="42">
        <v>0.5659722222222222</v>
      </c>
      <c r="I30" s="21">
        <v>155714</v>
      </c>
      <c r="J30" s="21">
        <v>156062</v>
      </c>
      <c r="K30" s="26"/>
      <c r="L30" s="29"/>
    </row>
    <row r="31" spans="1:12" ht="11.25" customHeight="1">
      <c r="A31" s="31">
        <v>44436</v>
      </c>
      <c r="B31" s="32" t="s">
        <v>17</v>
      </c>
      <c r="C31" s="33" t="s">
        <v>23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5"/>
      <c r="J31" s="35"/>
      <c r="K31" s="25"/>
      <c r="L31" s="25"/>
    </row>
    <row r="32" spans="1:12" ht="11.25" customHeight="1">
      <c r="A32" s="31">
        <v>44437</v>
      </c>
      <c r="B32" s="32" t="s">
        <v>17</v>
      </c>
      <c r="C32" s="33" t="s">
        <v>23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5"/>
      <c r="J32" s="35"/>
      <c r="K32" s="37"/>
      <c r="L32" s="37"/>
    </row>
    <row r="33" spans="1:12" ht="11.25" customHeight="1">
      <c r="A33" s="6">
        <v>44438</v>
      </c>
      <c r="B33" s="7" t="s">
        <v>17</v>
      </c>
      <c r="C33" s="19" t="s">
        <v>23</v>
      </c>
      <c r="D33" s="20">
        <v>0.2708333333333333</v>
      </c>
      <c r="E33" s="20">
        <v>0.7083333333333334</v>
      </c>
      <c r="F33" s="20">
        <v>0.375</v>
      </c>
      <c r="G33" s="20">
        <v>0.06250000000000006</v>
      </c>
      <c r="H33" s="20">
        <v>0.43750000000000006</v>
      </c>
      <c r="I33" s="21">
        <v>156062</v>
      </c>
      <c r="J33" s="21">
        <v>156142</v>
      </c>
      <c r="K33" s="27"/>
      <c r="L33" s="27"/>
    </row>
    <row r="34" spans="1:12" ht="11.25" customHeight="1">
      <c r="A34" s="6">
        <v>44439</v>
      </c>
      <c r="B34" s="7" t="s">
        <v>17</v>
      </c>
      <c r="C34" s="19" t="s">
        <v>23</v>
      </c>
      <c r="D34" s="20">
        <v>0.2916666666666667</v>
      </c>
      <c r="E34" s="20">
        <v>0.625</v>
      </c>
      <c r="F34" s="20">
        <v>0.375</v>
      </c>
      <c r="G34" s="20">
        <v>0</v>
      </c>
      <c r="H34" s="20">
        <v>0.3333333333333333</v>
      </c>
      <c r="I34" s="21">
        <v>156142</v>
      </c>
      <c r="J34" s="21">
        <v>156199</v>
      </c>
      <c r="K34" s="27"/>
      <c r="L34" s="27"/>
    </row>
    <row r="35" spans="5:8" ht="11.25" customHeight="1">
      <c r="E35" s="22" t="s">
        <v>12</v>
      </c>
      <c r="F35" s="22">
        <v>144</v>
      </c>
      <c r="G35" s="22">
        <f>H35-F35</f>
        <v>38</v>
      </c>
      <c r="H35" s="22">
        <v>182</v>
      </c>
    </row>
  </sheetData>
  <sheetProtection/>
  <autoFilter ref="A1:L35"/>
  <conditionalFormatting sqref="A25:A34 A21:A23 A2:A19">
    <cfRule type="expression" priority="4" dxfId="11">
      <formula>OR(WEEKDAY(A2,2)=6,WEEKDAY(A2,2)=7)</formula>
    </cfRule>
  </conditionalFormatting>
  <conditionalFormatting sqref="A20">
    <cfRule type="expression" priority="3" dxfId="11">
      <formula>OR(WEEKDAY(A20,2)=6,WEEKDAY(A20,2)=7)</formula>
    </cfRule>
  </conditionalFormatting>
  <conditionalFormatting sqref="A24">
    <cfRule type="expression" priority="1" dxfId="11">
      <formula>OR(WEEKDAY(A24,2)=6,WEEKDAY(A24,2)=7)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="70" zoomScaleNormal="70" zoomScalePageLayoutView="0" workbookViewId="0" topLeftCell="A1">
      <pane ySplit="1" topLeftCell="A2" activePane="bottomLeft" state="frozen"/>
      <selection pane="topLeft" activeCell="P30" sqref="P30"/>
      <selection pane="bottomLeft" activeCell="H12" sqref="H12:H26"/>
    </sheetView>
  </sheetViews>
  <sheetFormatPr defaultColWidth="9.140625" defaultRowHeight="11.25" customHeight="1"/>
  <cols>
    <col min="1" max="1" width="23.28125" style="0" customWidth="1"/>
    <col min="9" max="10" width="8.7109375" style="9" customWidth="1"/>
  </cols>
  <sheetData>
    <row r="1" spans="1:12" ht="12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4" t="s">
        <v>9</v>
      </c>
      <c r="K1" s="27" t="s">
        <v>38</v>
      </c>
      <c r="L1" s="30" t="s">
        <v>39</v>
      </c>
    </row>
    <row r="2" spans="1:12" ht="12" customHeight="1">
      <c r="A2" s="31">
        <v>44409</v>
      </c>
      <c r="B2" s="32" t="s">
        <v>21</v>
      </c>
      <c r="C2" s="33" t="s">
        <v>34</v>
      </c>
      <c r="D2" s="34">
        <v>0</v>
      </c>
      <c r="E2" s="34">
        <v>0</v>
      </c>
      <c r="F2" s="34">
        <f>SUM(I2)</f>
        <v>0</v>
      </c>
      <c r="G2" s="34">
        <v>0</v>
      </c>
      <c r="H2" s="34">
        <v>0</v>
      </c>
      <c r="I2" s="35"/>
      <c r="J2" s="35"/>
      <c r="K2" s="36"/>
      <c r="L2" s="37"/>
    </row>
    <row r="3" spans="1:12" ht="12" customHeight="1">
      <c r="A3" s="6">
        <v>44410</v>
      </c>
      <c r="B3" s="16" t="s">
        <v>21</v>
      </c>
      <c r="C3" s="19" t="s">
        <v>34</v>
      </c>
      <c r="D3" s="20">
        <v>0.3368055555555556</v>
      </c>
      <c r="E3" s="20">
        <v>0.6319444444444444</v>
      </c>
      <c r="F3" s="20">
        <v>0.375</v>
      </c>
      <c r="G3" s="20">
        <v>0</v>
      </c>
      <c r="H3" s="20">
        <v>0.29513888888888884</v>
      </c>
      <c r="I3" s="21">
        <v>86944</v>
      </c>
      <c r="J3" s="21">
        <v>86974</v>
      </c>
      <c r="K3" s="26"/>
      <c r="L3" s="27"/>
    </row>
    <row r="4" spans="1:12" ht="12" customHeight="1">
      <c r="A4" s="6">
        <v>44411</v>
      </c>
      <c r="B4" s="16" t="s">
        <v>21</v>
      </c>
      <c r="C4" s="19" t="s">
        <v>34</v>
      </c>
      <c r="D4" s="20">
        <v>0.3333333333333333</v>
      </c>
      <c r="E4" s="20">
        <v>0.7083333333333334</v>
      </c>
      <c r="F4" s="20">
        <v>0.375</v>
      </c>
      <c r="G4" s="20">
        <v>5.551115123125783E-17</v>
      </c>
      <c r="H4" s="20">
        <v>0.37500000000000006</v>
      </c>
      <c r="I4" s="21">
        <v>86974</v>
      </c>
      <c r="J4" s="21">
        <v>87121</v>
      </c>
      <c r="K4" s="28"/>
      <c r="L4" s="28"/>
    </row>
    <row r="5" spans="1:12" ht="12" customHeight="1">
      <c r="A5" s="6">
        <v>44412</v>
      </c>
      <c r="B5" s="16" t="s">
        <v>21</v>
      </c>
      <c r="C5" s="19" t="s">
        <v>34</v>
      </c>
      <c r="D5" s="39">
        <v>0.1111111111111111</v>
      </c>
      <c r="E5" s="20">
        <v>0.5381944444444444</v>
      </c>
      <c r="F5" s="20">
        <v>0.375</v>
      </c>
      <c r="G5" s="20">
        <v>0.052083333333333315</v>
      </c>
      <c r="H5" s="20">
        <v>0.4270833333333333</v>
      </c>
      <c r="I5" s="21">
        <v>87121</v>
      </c>
      <c r="J5" s="21">
        <v>87345</v>
      </c>
      <c r="K5" s="28"/>
      <c r="L5" s="28"/>
    </row>
    <row r="6" spans="1:12" ht="12" customHeight="1">
      <c r="A6" s="6">
        <v>44413</v>
      </c>
      <c r="B6" s="16" t="s">
        <v>21</v>
      </c>
      <c r="C6" s="19" t="s">
        <v>34</v>
      </c>
      <c r="D6" s="20">
        <v>0.3263888888888889</v>
      </c>
      <c r="E6" s="20">
        <v>0.7291666666666666</v>
      </c>
      <c r="F6" s="20">
        <v>0.375</v>
      </c>
      <c r="G6" s="20">
        <v>0.027777777777777735</v>
      </c>
      <c r="H6" s="20">
        <v>0.40277777777777773</v>
      </c>
      <c r="I6" s="21">
        <v>87345</v>
      </c>
      <c r="J6" s="21">
        <v>87431</v>
      </c>
      <c r="K6" s="29"/>
      <c r="L6" s="29"/>
    </row>
    <row r="7" spans="1:12" ht="12" customHeight="1">
      <c r="A7" s="6">
        <v>44414</v>
      </c>
      <c r="B7" s="16" t="s">
        <v>21</v>
      </c>
      <c r="C7" s="19" t="s">
        <v>34</v>
      </c>
      <c r="D7" s="20">
        <v>0.3333333333333333</v>
      </c>
      <c r="E7" s="20">
        <v>0.7013888888888888</v>
      </c>
      <c r="F7" s="20">
        <v>0.375</v>
      </c>
      <c r="G7" s="20">
        <v>0</v>
      </c>
      <c r="H7" s="20">
        <v>0.3680555555555555</v>
      </c>
      <c r="I7" s="21">
        <v>87431</v>
      </c>
      <c r="J7" s="21">
        <v>87517</v>
      </c>
      <c r="K7" s="26"/>
      <c r="L7" s="29"/>
    </row>
    <row r="8" spans="1:12" ht="12" customHeight="1">
      <c r="A8" s="31">
        <v>44415</v>
      </c>
      <c r="B8" s="32" t="s">
        <v>17</v>
      </c>
      <c r="C8" s="33" t="s">
        <v>34</v>
      </c>
      <c r="D8" s="34">
        <v>0.24305555555555555</v>
      </c>
      <c r="E8" s="34">
        <v>0.5</v>
      </c>
      <c r="F8" s="34">
        <v>0</v>
      </c>
      <c r="G8" s="34">
        <v>0.2569444444444444</v>
      </c>
      <c r="H8" s="34">
        <v>0.2569444444444444</v>
      </c>
      <c r="I8" s="35">
        <v>154051</v>
      </c>
      <c r="J8" s="35">
        <v>154081</v>
      </c>
      <c r="K8" s="36"/>
      <c r="L8" s="38"/>
    </row>
    <row r="9" spans="1:12" ht="12" customHeight="1">
      <c r="A9" s="31">
        <v>44415</v>
      </c>
      <c r="B9" s="32" t="s">
        <v>21</v>
      </c>
      <c r="C9" s="33" t="s">
        <v>34</v>
      </c>
      <c r="D9" s="34">
        <v>0.7708333333333334</v>
      </c>
      <c r="E9" s="34">
        <v>0.9513888888888888</v>
      </c>
      <c r="F9" s="34">
        <v>0</v>
      </c>
      <c r="G9" s="34">
        <v>0.13888888888888878</v>
      </c>
      <c r="H9" s="34">
        <v>0.18055555555555547</v>
      </c>
      <c r="I9" s="35">
        <v>87517</v>
      </c>
      <c r="J9" s="35">
        <v>87624</v>
      </c>
      <c r="K9" s="36"/>
      <c r="L9" s="38"/>
    </row>
    <row r="10" spans="1:12" ht="12" customHeight="1">
      <c r="A10" s="31">
        <v>44416</v>
      </c>
      <c r="B10" s="32" t="s">
        <v>21</v>
      </c>
      <c r="C10" s="33" t="s">
        <v>34</v>
      </c>
      <c r="D10" s="34">
        <v>0.3263888888888889</v>
      </c>
      <c r="E10" s="34">
        <v>0.4861111111111111</v>
      </c>
      <c r="F10" s="34">
        <v>0</v>
      </c>
      <c r="G10" s="34">
        <v>0.1597222222222222</v>
      </c>
      <c r="H10" s="34">
        <v>0.1597222222222222</v>
      </c>
      <c r="I10" s="35">
        <v>87624</v>
      </c>
      <c r="J10" s="35">
        <v>87651</v>
      </c>
      <c r="K10" s="36"/>
      <c r="L10" s="38"/>
    </row>
    <row r="11" spans="1:12" ht="12" customHeight="1">
      <c r="A11" s="6">
        <v>44417</v>
      </c>
      <c r="B11" s="16" t="s">
        <v>21</v>
      </c>
      <c r="C11" s="19" t="s">
        <v>34</v>
      </c>
      <c r="D11" s="20">
        <v>0</v>
      </c>
      <c r="E11" s="20">
        <v>0</v>
      </c>
      <c r="F11" s="20">
        <v>0.3333333333333333</v>
      </c>
      <c r="G11" s="20">
        <v>0</v>
      </c>
      <c r="H11" s="20">
        <v>0</v>
      </c>
      <c r="I11" s="21"/>
      <c r="J11" s="21"/>
      <c r="K11" s="28"/>
      <c r="L11" s="28"/>
    </row>
    <row r="12" spans="1:12" ht="12" customHeight="1">
      <c r="A12" s="6">
        <v>44418</v>
      </c>
      <c r="B12" s="16" t="s">
        <v>21</v>
      </c>
      <c r="C12" s="19" t="s">
        <v>34</v>
      </c>
      <c r="D12" s="39">
        <v>0.10416666666666667</v>
      </c>
      <c r="E12" s="20">
        <v>0.7256944444444445</v>
      </c>
      <c r="F12" s="20">
        <v>0.375</v>
      </c>
      <c r="G12" s="20">
        <v>0.2465277777777779</v>
      </c>
      <c r="H12" s="42">
        <v>0.6215277777777779</v>
      </c>
      <c r="I12" s="21">
        <v>87624</v>
      </c>
      <c r="J12" s="21">
        <v>87865</v>
      </c>
      <c r="K12" s="28"/>
      <c r="L12" s="28"/>
    </row>
    <row r="13" spans="1:12" ht="12" customHeight="1">
      <c r="A13" s="6">
        <v>44419</v>
      </c>
      <c r="B13" s="16" t="s">
        <v>21</v>
      </c>
      <c r="C13" s="19" t="s">
        <v>34</v>
      </c>
      <c r="D13" s="20">
        <v>0.3194444444444445</v>
      </c>
      <c r="E13" s="20">
        <v>0.7430555555555555</v>
      </c>
      <c r="F13" s="20">
        <v>0.375</v>
      </c>
      <c r="G13" s="20">
        <v>0.048611111111110994</v>
      </c>
      <c r="H13" s="20">
        <v>0.423611111111111</v>
      </c>
      <c r="I13" s="21">
        <v>87865</v>
      </c>
      <c r="J13" s="21">
        <v>88057</v>
      </c>
      <c r="K13" s="26"/>
      <c r="L13" s="29"/>
    </row>
    <row r="14" spans="1:12" ht="12" customHeight="1">
      <c r="A14" s="6">
        <v>44420</v>
      </c>
      <c r="B14" s="16" t="s">
        <v>21</v>
      </c>
      <c r="C14" s="19" t="s">
        <v>34</v>
      </c>
      <c r="D14" s="20">
        <v>0.3333333333333333</v>
      </c>
      <c r="E14" s="20">
        <v>0.8055555555555555</v>
      </c>
      <c r="F14" s="20">
        <v>0.375</v>
      </c>
      <c r="G14" s="20">
        <v>0.09722222222222215</v>
      </c>
      <c r="H14" s="42">
        <v>0.47222222222222215</v>
      </c>
      <c r="I14" s="21">
        <v>88057</v>
      </c>
      <c r="J14" s="21">
        <v>88248</v>
      </c>
      <c r="K14" s="26"/>
      <c r="L14" s="29"/>
    </row>
    <row r="15" spans="1:12" ht="12" customHeight="1">
      <c r="A15" s="6">
        <v>44421</v>
      </c>
      <c r="B15" s="16" t="s">
        <v>21</v>
      </c>
      <c r="C15" s="19" t="s">
        <v>34</v>
      </c>
      <c r="D15" s="20">
        <v>0.3333333333333333</v>
      </c>
      <c r="E15" s="20">
        <v>0.5833333333333334</v>
      </c>
      <c r="F15" s="20">
        <v>0.375</v>
      </c>
      <c r="G15" s="20">
        <v>0</v>
      </c>
      <c r="H15" s="20">
        <v>0.25000000000000006</v>
      </c>
      <c r="I15" s="21">
        <v>88248</v>
      </c>
      <c r="J15" s="21">
        <v>88291</v>
      </c>
      <c r="K15" s="26"/>
      <c r="L15" s="29"/>
    </row>
    <row r="16" spans="1:12" ht="12" customHeight="1">
      <c r="A16" s="31">
        <v>44422</v>
      </c>
      <c r="B16" s="32" t="s">
        <v>21</v>
      </c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5"/>
      <c r="J16" s="35"/>
      <c r="K16" s="36"/>
      <c r="L16" s="38"/>
    </row>
    <row r="17" spans="1:12" ht="12" customHeight="1">
      <c r="A17" s="31">
        <v>44423</v>
      </c>
      <c r="B17" s="32" t="s">
        <v>21</v>
      </c>
      <c r="C17" s="33" t="s">
        <v>34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/>
      <c r="J17" s="35"/>
      <c r="K17" s="36"/>
      <c r="L17" s="38"/>
    </row>
    <row r="18" spans="1:12" ht="12" customHeight="1">
      <c r="A18" s="6">
        <v>44424</v>
      </c>
      <c r="B18" s="7" t="s">
        <v>10</v>
      </c>
      <c r="C18" s="19" t="s">
        <v>34</v>
      </c>
      <c r="D18" s="20">
        <v>0.3333333333333333</v>
      </c>
      <c r="E18" s="20">
        <v>0.7638888888888888</v>
      </c>
      <c r="F18" s="20">
        <v>0.375</v>
      </c>
      <c r="G18" s="20">
        <v>0.055555555555555525</v>
      </c>
      <c r="H18" s="20">
        <v>0.4305555555555555</v>
      </c>
      <c r="I18" s="21">
        <v>37399</v>
      </c>
      <c r="J18" s="21">
        <v>37476</v>
      </c>
      <c r="K18" s="28"/>
      <c r="L18" s="28"/>
    </row>
    <row r="19" spans="1:12" ht="12" customHeight="1">
      <c r="A19" s="6">
        <v>44425</v>
      </c>
      <c r="B19" s="7" t="s">
        <v>10</v>
      </c>
      <c r="C19" s="19" t="s">
        <v>34</v>
      </c>
      <c r="D19" s="39">
        <v>0.1111111111111111</v>
      </c>
      <c r="E19" s="20">
        <v>0.7569444444444445</v>
      </c>
      <c r="F19" s="20">
        <v>0.375</v>
      </c>
      <c r="G19" s="20">
        <v>0.2708333333333335</v>
      </c>
      <c r="H19" s="42">
        <v>0.6458333333333335</v>
      </c>
      <c r="I19" s="21">
        <v>37476</v>
      </c>
      <c r="J19" s="21">
        <v>37760</v>
      </c>
      <c r="K19" s="28"/>
      <c r="L19" s="28"/>
    </row>
    <row r="20" spans="1:12" ht="12" customHeight="1">
      <c r="A20" s="6">
        <v>44426</v>
      </c>
      <c r="B20" s="16" t="s">
        <v>21</v>
      </c>
      <c r="C20" s="19" t="s">
        <v>34</v>
      </c>
      <c r="D20" s="20">
        <v>0.3333333333333333</v>
      </c>
      <c r="E20" s="20">
        <v>0.75</v>
      </c>
      <c r="F20" s="20">
        <v>0.375</v>
      </c>
      <c r="G20" s="20">
        <v>0.041666666666666685</v>
      </c>
      <c r="H20" s="20">
        <v>0.4166666666666667</v>
      </c>
      <c r="I20" s="21">
        <v>88295</v>
      </c>
      <c r="J20" s="21">
        <v>88678</v>
      </c>
      <c r="K20" s="29"/>
      <c r="L20" s="29"/>
    </row>
    <row r="21" spans="1:12" ht="12" customHeight="1">
      <c r="A21" s="6">
        <v>44427</v>
      </c>
      <c r="B21" s="7" t="s">
        <v>10</v>
      </c>
      <c r="C21" s="19" t="s">
        <v>34</v>
      </c>
      <c r="D21" s="20">
        <v>0.2777777777777778</v>
      </c>
      <c r="E21" s="20">
        <v>0.7777777777777778</v>
      </c>
      <c r="F21" s="20">
        <v>0.375</v>
      </c>
      <c r="G21" s="20">
        <v>0.125</v>
      </c>
      <c r="H21" s="42">
        <v>0.5</v>
      </c>
      <c r="I21" s="21">
        <v>37760</v>
      </c>
      <c r="J21" s="21">
        <v>37891</v>
      </c>
      <c r="K21" s="26"/>
      <c r="L21" s="29"/>
    </row>
    <row r="22" spans="1:12" ht="12" customHeight="1">
      <c r="A22" s="6">
        <v>44428</v>
      </c>
      <c r="B22" s="16" t="s">
        <v>21</v>
      </c>
      <c r="C22" s="19" t="s">
        <v>34</v>
      </c>
      <c r="D22" s="20">
        <v>0.3194444444444445</v>
      </c>
      <c r="E22" s="20">
        <v>0.638888888888889</v>
      </c>
      <c r="F22" s="20">
        <v>0.375</v>
      </c>
      <c r="G22" s="20">
        <v>0</v>
      </c>
      <c r="H22" s="20">
        <v>0.3194444444444445</v>
      </c>
      <c r="I22" s="21">
        <v>88678</v>
      </c>
      <c r="J22" s="21">
        <v>88831</v>
      </c>
      <c r="K22" s="26"/>
      <c r="L22" s="29"/>
    </row>
    <row r="23" spans="1:12" ht="12" customHeight="1">
      <c r="A23" s="31">
        <v>44429</v>
      </c>
      <c r="B23" s="32" t="s">
        <v>21</v>
      </c>
      <c r="C23" s="33" t="s">
        <v>34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5"/>
      <c r="J23" s="35"/>
      <c r="K23" s="36"/>
      <c r="L23" s="38"/>
    </row>
    <row r="24" spans="1:12" ht="12" customHeight="1">
      <c r="A24" s="31">
        <v>44430</v>
      </c>
      <c r="B24" s="32" t="s">
        <v>21</v>
      </c>
      <c r="C24" s="33" t="s">
        <v>34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5"/>
      <c r="J24" s="35"/>
      <c r="K24" s="25"/>
      <c r="L24" s="25"/>
    </row>
    <row r="25" spans="1:12" ht="12" customHeight="1">
      <c r="A25" s="6">
        <v>44431</v>
      </c>
      <c r="B25" s="16" t="s">
        <v>21</v>
      </c>
      <c r="C25" s="19" t="s">
        <v>34</v>
      </c>
      <c r="D25" s="20">
        <v>0</v>
      </c>
      <c r="E25" s="20">
        <v>0</v>
      </c>
      <c r="F25" s="20">
        <v>0.3333333333333333</v>
      </c>
      <c r="G25" s="20">
        <v>0</v>
      </c>
      <c r="H25" s="20">
        <v>0</v>
      </c>
      <c r="I25" s="21"/>
      <c r="J25" s="21"/>
      <c r="K25" s="28"/>
      <c r="L25" s="28"/>
    </row>
    <row r="26" spans="1:12" ht="12" customHeight="1">
      <c r="A26" s="6">
        <v>44432</v>
      </c>
      <c r="B26" s="16" t="s">
        <v>21</v>
      </c>
      <c r="C26" s="19" t="s">
        <v>34</v>
      </c>
      <c r="D26" s="39">
        <v>0.10416666666666667</v>
      </c>
      <c r="E26" s="20">
        <v>0.6145833333333334</v>
      </c>
      <c r="F26" s="20">
        <v>0.375</v>
      </c>
      <c r="G26" s="20">
        <v>0.13541666666666674</v>
      </c>
      <c r="H26" s="42">
        <v>0.5104166666666667</v>
      </c>
      <c r="I26" s="21">
        <v>88884</v>
      </c>
      <c r="J26" s="21">
        <v>89141</v>
      </c>
      <c r="K26" s="29"/>
      <c r="L26" s="29"/>
    </row>
    <row r="27" spans="1:12" ht="12" customHeight="1">
      <c r="A27" s="6">
        <v>44433</v>
      </c>
      <c r="B27" s="16" t="s">
        <v>21</v>
      </c>
      <c r="C27" s="19" t="s">
        <v>34</v>
      </c>
      <c r="D27" s="20">
        <v>0.3125</v>
      </c>
      <c r="E27" s="20">
        <v>0.6666666666666666</v>
      </c>
      <c r="F27" s="20">
        <v>0.375</v>
      </c>
      <c r="G27" s="20">
        <v>0</v>
      </c>
      <c r="H27" s="20">
        <v>0.35416666666666663</v>
      </c>
      <c r="I27" s="21">
        <v>89141</v>
      </c>
      <c r="J27" s="21">
        <v>89253</v>
      </c>
      <c r="K27" s="26"/>
      <c r="L27" s="29"/>
    </row>
    <row r="28" spans="1:12" ht="12" customHeight="1">
      <c r="A28" s="6">
        <v>44434</v>
      </c>
      <c r="B28" s="7" t="s">
        <v>10</v>
      </c>
      <c r="C28" s="19" t="s">
        <v>34</v>
      </c>
      <c r="D28" s="20">
        <v>0.3333333333333333</v>
      </c>
      <c r="E28" s="20">
        <v>0.7361111111111112</v>
      </c>
      <c r="F28" s="20">
        <v>0.375</v>
      </c>
      <c r="G28" s="20">
        <v>0.027777777777777846</v>
      </c>
      <c r="H28" s="20">
        <v>0.40277777777777785</v>
      </c>
      <c r="I28" s="21">
        <v>89253</v>
      </c>
      <c r="J28" s="21">
        <v>38126</v>
      </c>
      <c r="K28" s="26"/>
      <c r="L28" s="29"/>
    </row>
    <row r="29" spans="1:12" ht="12" customHeight="1">
      <c r="A29" s="6">
        <v>44435</v>
      </c>
      <c r="B29" s="16" t="s">
        <v>21</v>
      </c>
      <c r="C29" s="19" t="s">
        <v>34</v>
      </c>
      <c r="D29" s="20">
        <v>0.3368055555555556</v>
      </c>
      <c r="E29" s="20">
        <v>0.6875</v>
      </c>
      <c r="F29" s="20">
        <v>0.375</v>
      </c>
      <c r="G29" s="20">
        <v>0</v>
      </c>
      <c r="H29" s="20">
        <v>0.3506944444444444</v>
      </c>
      <c r="I29" s="21">
        <v>89253</v>
      </c>
      <c r="J29" s="21">
        <v>89331</v>
      </c>
      <c r="K29" s="26"/>
      <c r="L29" s="29"/>
    </row>
    <row r="30" spans="1:12" ht="12" customHeight="1">
      <c r="A30" s="31">
        <v>44436</v>
      </c>
      <c r="B30" s="32" t="s">
        <v>21</v>
      </c>
      <c r="C30" s="33" t="s">
        <v>34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5"/>
      <c r="J30" s="35"/>
      <c r="K30" s="36"/>
      <c r="L30" s="38"/>
    </row>
    <row r="31" spans="1:12" ht="12" customHeight="1">
      <c r="A31" s="31">
        <v>44437</v>
      </c>
      <c r="B31" s="32" t="s">
        <v>21</v>
      </c>
      <c r="C31" s="33" t="s">
        <v>34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5"/>
      <c r="J31" s="35"/>
      <c r="K31" s="25"/>
      <c r="L31" s="25"/>
    </row>
    <row r="32" spans="1:13" ht="11.25" customHeight="1">
      <c r="A32" s="6">
        <v>44438</v>
      </c>
      <c r="B32" s="16" t="s">
        <v>21</v>
      </c>
      <c r="C32" s="19" t="s">
        <v>34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/>
      <c r="J32" s="21"/>
      <c r="K32" s="27"/>
      <c r="L32" s="27"/>
      <c r="M32" t="s">
        <v>40</v>
      </c>
    </row>
    <row r="33" spans="1:13" ht="11.25" customHeight="1">
      <c r="A33" s="6">
        <v>44439</v>
      </c>
      <c r="B33" s="16" t="s">
        <v>21</v>
      </c>
      <c r="C33" s="19" t="s">
        <v>34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1"/>
      <c r="J33" s="21"/>
      <c r="K33" s="27"/>
      <c r="L33" s="27"/>
      <c r="M33" t="s">
        <v>40</v>
      </c>
    </row>
    <row r="34" spans="5:12" ht="11.25" customHeight="1">
      <c r="E34" s="22" t="s">
        <v>12</v>
      </c>
      <c r="F34" s="23">
        <v>178</v>
      </c>
      <c r="G34" s="24">
        <f>H34-F34</f>
        <v>18</v>
      </c>
      <c r="H34" s="23">
        <v>196</v>
      </c>
      <c r="K34" s="27"/>
      <c r="L34" s="27"/>
    </row>
  </sheetData>
  <sheetProtection/>
  <autoFilter ref="A1:M34"/>
  <conditionalFormatting sqref="A10:A33 A2:A8">
    <cfRule type="expression" priority="2" dxfId="11">
      <formula>OR(WEEKDAY(A2,2)=6,WEEKDAY(A2,2)=7)</formula>
    </cfRule>
  </conditionalFormatting>
  <conditionalFormatting sqref="A9">
    <cfRule type="expression" priority="1" dxfId="11">
      <formula>OR(WEEKDAY(A9,2)=6,WEEKDAY(A9,2)=7)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="70" zoomScaleNormal="70" zoomScalePageLayoutView="0" workbookViewId="0" topLeftCell="A1">
      <pane ySplit="1" topLeftCell="A2" activePane="bottomLeft" state="frozen"/>
      <selection pane="topLeft" activeCell="P30" sqref="P30"/>
      <selection pane="bottomLeft" activeCell="D27" sqref="D27"/>
    </sheetView>
  </sheetViews>
  <sheetFormatPr defaultColWidth="8.7109375" defaultRowHeight="15"/>
  <cols>
    <col min="1" max="1" width="25.00390625" style="14" customWidth="1"/>
    <col min="2" max="8" width="8.8515625" style="14" customWidth="1"/>
    <col min="9" max="10" width="8.8515625" style="15" customWidth="1"/>
    <col min="11" max="16384" width="8.7109375" style="14" customWidth="1"/>
  </cols>
  <sheetData>
    <row r="1" spans="1:10" s="13" customFormat="1" ht="12" customHeight="1">
      <c r="A1" s="10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1" t="s">
        <v>8</v>
      </c>
      <c r="J1" s="12" t="s">
        <v>9</v>
      </c>
    </row>
    <row r="2" spans="1:10" ht="12" customHeight="1">
      <c r="A2" s="6">
        <v>44409</v>
      </c>
      <c r="B2" s="7" t="s">
        <v>15</v>
      </c>
      <c r="C2" s="19" t="s">
        <v>35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1">
        <v>37916</v>
      </c>
      <c r="J2" s="21">
        <v>37916</v>
      </c>
    </row>
    <row r="3" spans="1:10" ht="12" customHeight="1">
      <c r="A3" s="6">
        <v>44410</v>
      </c>
      <c r="B3" s="7" t="s">
        <v>15</v>
      </c>
      <c r="C3" s="19" t="s">
        <v>35</v>
      </c>
      <c r="D3" s="20">
        <v>0.375</v>
      </c>
      <c r="E3" s="20">
        <v>0.5277777777777778</v>
      </c>
      <c r="F3" s="20">
        <v>0.375</v>
      </c>
      <c r="G3" s="20">
        <v>0</v>
      </c>
      <c r="H3" s="20">
        <v>0.1527777777777778</v>
      </c>
      <c r="I3" s="21">
        <v>37857</v>
      </c>
      <c r="J3" s="21">
        <v>37916</v>
      </c>
    </row>
    <row r="4" spans="1:10" ht="12" customHeight="1">
      <c r="A4" s="6">
        <v>44411</v>
      </c>
      <c r="B4" s="7" t="s">
        <v>15</v>
      </c>
      <c r="C4" s="19" t="s">
        <v>35</v>
      </c>
      <c r="D4" s="20">
        <v>0.2916666666666667</v>
      </c>
      <c r="E4" s="20">
        <v>0.7083333333333334</v>
      </c>
      <c r="F4" s="20">
        <v>0.375</v>
      </c>
      <c r="G4" s="20">
        <v>0.041666666666666685</v>
      </c>
      <c r="H4" s="20">
        <v>0.4166666666666667</v>
      </c>
      <c r="I4" s="21">
        <v>37916</v>
      </c>
      <c r="J4" s="21">
        <v>37964</v>
      </c>
    </row>
    <row r="5" spans="1:10" ht="12" customHeight="1">
      <c r="A5" s="6">
        <v>44412</v>
      </c>
      <c r="B5" s="7" t="s">
        <v>15</v>
      </c>
      <c r="C5" s="19" t="s">
        <v>35</v>
      </c>
      <c r="D5" s="20">
        <v>0.3125</v>
      </c>
      <c r="E5" s="20">
        <v>0.6944444444444445</v>
      </c>
      <c r="F5" s="20">
        <v>0.375</v>
      </c>
      <c r="G5" s="20">
        <v>0.006944444444444531</v>
      </c>
      <c r="H5" s="20">
        <v>0.38194444444444453</v>
      </c>
      <c r="I5" s="21">
        <v>37964</v>
      </c>
      <c r="J5" s="21">
        <v>38104</v>
      </c>
    </row>
    <row r="6" spans="1:10" ht="12" customHeight="1">
      <c r="A6" s="6">
        <v>44413</v>
      </c>
      <c r="B6" s="7" t="s">
        <v>15</v>
      </c>
      <c r="C6" s="19" t="s">
        <v>35</v>
      </c>
      <c r="D6" s="39">
        <v>0.125</v>
      </c>
      <c r="E6" s="20">
        <v>0.46527777777777773</v>
      </c>
      <c r="F6" s="20">
        <v>0.375</v>
      </c>
      <c r="G6" s="20">
        <v>0</v>
      </c>
      <c r="H6" s="20">
        <v>0.34027777777777773</v>
      </c>
      <c r="I6" s="21">
        <v>38104</v>
      </c>
      <c r="J6" s="21">
        <v>38365</v>
      </c>
    </row>
    <row r="7" spans="1:10" ht="12" customHeight="1">
      <c r="A7" s="6">
        <v>44414</v>
      </c>
      <c r="B7" s="7" t="s">
        <v>15</v>
      </c>
      <c r="C7" s="19" t="s">
        <v>35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1"/>
      <c r="J7" s="21"/>
    </row>
    <row r="8" spans="1:10" ht="12" customHeight="1">
      <c r="A8" s="6">
        <v>44415</v>
      </c>
      <c r="B8" s="7" t="s">
        <v>15</v>
      </c>
      <c r="C8" s="19" t="s">
        <v>35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1"/>
      <c r="J8" s="21"/>
    </row>
    <row r="9" spans="1:10" ht="12" customHeight="1">
      <c r="A9" s="6">
        <v>44416</v>
      </c>
      <c r="B9" s="7" t="s">
        <v>15</v>
      </c>
      <c r="C9" s="19" t="s">
        <v>35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1"/>
      <c r="J9" s="21"/>
    </row>
    <row r="10" spans="1:10" ht="12" customHeight="1">
      <c r="A10" s="6">
        <v>44417</v>
      </c>
      <c r="B10" s="7" t="s">
        <v>15</v>
      </c>
      <c r="C10" s="19" t="s">
        <v>35</v>
      </c>
      <c r="D10" s="20">
        <v>0.2916666666666667</v>
      </c>
      <c r="E10" s="20">
        <v>0.6006944444444444</v>
      </c>
      <c r="F10" s="20">
        <v>0.375</v>
      </c>
      <c r="G10" s="20">
        <v>0</v>
      </c>
      <c r="H10" s="20">
        <v>0.30902777777777773</v>
      </c>
      <c r="I10" s="21">
        <v>38365</v>
      </c>
      <c r="J10" s="21">
        <v>38418</v>
      </c>
    </row>
    <row r="11" spans="1:10" ht="12" customHeight="1">
      <c r="A11" s="6">
        <v>44418</v>
      </c>
      <c r="B11" s="7" t="s">
        <v>15</v>
      </c>
      <c r="C11" s="19" t="s">
        <v>35</v>
      </c>
      <c r="D11" s="20">
        <v>0.3194444444444445</v>
      </c>
      <c r="E11" s="20">
        <v>0.7395833333333334</v>
      </c>
      <c r="F11" s="20">
        <v>0.375</v>
      </c>
      <c r="G11" s="20">
        <v>0.045138888888888895</v>
      </c>
      <c r="H11" s="20">
        <v>0.4201388888888889</v>
      </c>
      <c r="I11" s="21">
        <v>38418</v>
      </c>
      <c r="J11" s="21">
        <v>38626</v>
      </c>
    </row>
    <row r="12" spans="1:10" ht="12" customHeight="1">
      <c r="A12" s="6">
        <v>44419</v>
      </c>
      <c r="B12" s="7" t="s">
        <v>15</v>
      </c>
      <c r="C12" s="19" t="s">
        <v>35</v>
      </c>
      <c r="D12" s="20">
        <v>0.25</v>
      </c>
      <c r="E12" s="20">
        <v>0.7291666666666666</v>
      </c>
      <c r="F12" s="20">
        <v>0.375</v>
      </c>
      <c r="G12" s="20">
        <v>0.10416666666666663</v>
      </c>
      <c r="H12" s="20">
        <v>0.47916666666666663</v>
      </c>
      <c r="I12" s="21">
        <v>38626</v>
      </c>
      <c r="J12" s="21">
        <v>39023</v>
      </c>
    </row>
    <row r="13" spans="1:10" ht="12" customHeight="1">
      <c r="A13" s="6">
        <v>44420</v>
      </c>
      <c r="B13" s="7" t="s">
        <v>15</v>
      </c>
      <c r="C13" s="19" t="s">
        <v>35</v>
      </c>
      <c r="D13" s="39">
        <v>0.16666666666666666</v>
      </c>
      <c r="E13" s="20">
        <v>0.4166666666666667</v>
      </c>
      <c r="F13" s="20">
        <v>0.375</v>
      </c>
      <c r="G13" s="20">
        <v>0</v>
      </c>
      <c r="H13" s="20">
        <v>0.25</v>
      </c>
      <c r="I13" s="21">
        <v>39023</v>
      </c>
      <c r="J13" s="21">
        <v>39122</v>
      </c>
    </row>
    <row r="14" spans="1:10" ht="12" customHeight="1">
      <c r="A14" s="6">
        <v>44421</v>
      </c>
      <c r="B14" s="7" t="s">
        <v>15</v>
      </c>
      <c r="C14" s="19" t="s">
        <v>35</v>
      </c>
      <c r="D14" s="20">
        <v>0.3333333333333333</v>
      </c>
      <c r="E14" s="20">
        <v>0.6319444444444444</v>
      </c>
      <c r="F14" s="20">
        <v>0.375</v>
      </c>
      <c r="G14" s="20">
        <v>0</v>
      </c>
      <c r="H14" s="20">
        <v>0.2986111111111111</v>
      </c>
      <c r="I14" s="21">
        <v>39122</v>
      </c>
      <c r="J14" s="21">
        <v>39250</v>
      </c>
    </row>
    <row r="15" spans="1:10" ht="12" customHeight="1">
      <c r="A15" s="6">
        <v>44422</v>
      </c>
      <c r="B15" s="7" t="s">
        <v>15</v>
      </c>
      <c r="C15" s="19" t="s">
        <v>35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1"/>
      <c r="J15" s="21"/>
    </row>
    <row r="16" spans="1:10" ht="12" customHeight="1">
      <c r="A16" s="6">
        <v>44423</v>
      </c>
      <c r="B16" s="7" t="s">
        <v>15</v>
      </c>
      <c r="C16" s="19" t="s">
        <v>35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1"/>
      <c r="J16" s="21"/>
    </row>
    <row r="17" spans="1:10" ht="12" customHeight="1">
      <c r="A17" s="6">
        <v>44424</v>
      </c>
      <c r="B17" s="7" t="s">
        <v>15</v>
      </c>
      <c r="C17" s="19" t="s">
        <v>35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/>
      <c r="J17" s="21"/>
    </row>
    <row r="18" spans="1:10" ht="12" customHeight="1">
      <c r="A18" s="6">
        <v>44425</v>
      </c>
      <c r="B18" s="7" t="s">
        <v>15</v>
      </c>
      <c r="C18" s="19" t="s">
        <v>35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1"/>
      <c r="J18" s="21"/>
    </row>
    <row r="19" spans="1:10" ht="12" customHeight="1">
      <c r="A19" s="6">
        <v>44426</v>
      </c>
      <c r="B19" s="7" t="s">
        <v>15</v>
      </c>
      <c r="C19" s="19" t="s">
        <v>35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/>
      <c r="J19" s="21"/>
    </row>
    <row r="20" spans="1:10" ht="12" customHeight="1">
      <c r="A20" s="6">
        <v>44427</v>
      </c>
      <c r="B20" s="7" t="s">
        <v>15</v>
      </c>
      <c r="C20" s="19" t="s">
        <v>35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/>
      <c r="J20" s="21"/>
    </row>
    <row r="21" spans="1:10" ht="12" customHeight="1">
      <c r="A21" s="6">
        <v>44428</v>
      </c>
      <c r="B21" s="7" t="s">
        <v>15</v>
      </c>
      <c r="C21" s="19" t="s">
        <v>35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  <c r="J21" s="21"/>
    </row>
    <row r="22" spans="1:10" ht="12" customHeight="1">
      <c r="A22" s="6">
        <v>44429</v>
      </c>
      <c r="B22" s="7" t="s">
        <v>15</v>
      </c>
      <c r="C22" s="19" t="s">
        <v>35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1"/>
      <c r="J22" s="21"/>
    </row>
    <row r="23" spans="1:10" ht="12" customHeight="1">
      <c r="A23" s="6">
        <v>44430</v>
      </c>
      <c r="B23" s="7" t="s">
        <v>15</v>
      </c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/>
      <c r="J23" s="21"/>
    </row>
    <row r="24" spans="1:10" ht="12" customHeight="1">
      <c r="A24" s="6">
        <v>44431</v>
      </c>
      <c r="B24" s="7" t="s">
        <v>15</v>
      </c>
      <c r="C24" s="19" t="s">
        <v>35</v>
      </c>
      <c r="D24" s="20">
        <v>0.3541666666666667</v>
      </c>
      <c r="E24" s="20">
        <v>0.5625</v>
      </c>
      <c r="F24" s="20">
        <v>0.375</v>
      </c>
      <c r="G24" s="20">
        <v>0</v>
      </c>
      <c r="H24" s="20">
        <v>0.20833333333333331</v>
      </c>
      <c r="I24" s="21">
        <v>39773</v>
      </c>
      <c r="J24" s="21">
        <v>39935</v>
      </c>
    </row>
    <row r="25" spans="1:10" ht="12" customHeight="1">
      <c r="A25" s="6">
        <v>44432</v>
      </c>
      <c r="B25" s="7" t="s">
        <v>15</v>
      </c>
      <c r="C25" s="19" t="s">
        <v>35</v>
      </c>
      <c r="D25" s="20">
        <v>0.3541666666666667</v>
      </c>
      <c r="E25" s="20">
        <v>0.7569444444444445</v>
      </c>
      <c r="F25" s="20">
        <v>0.375</v>
      </c>
      <c r="G25" s="20">
        <v>0.027777777777777846</v>
      </c>
      <c r="H25" s="20">
        <v>0.40277777777777785</v>
      </c>
      <c r="I25" s="21">
        <v>39935</v>
      </c>
      <c r="J25" s="21">
        <v>40046</v>
      </c>
    </row>
    <row r="26" spans="1:10" ht="12" customHeight="1">
      <c r="A26" s="6">
        <v>44433</v>
      </c>
      <c r="B26" s="7" t="s">
        <v>15</v>
      </c>
      <c r="C26" s="19" t="s">
        <v>35</v>
      </c>
      <c r="D26" s="20">
        <v>0.2638888888888889</v>
      </c>
      <c r="E26" s="20">
        <v>0.7430555555555555</v>
      </c>
      <c r="F26" s="20">
        <v>0.375</v>
      </c>
      <c r="G26" s="20">
        <v>0.10416666666666657</v>
      </c>
      <c r="H26" s="20">
        <v>0.4791666666666666</v>
      </c>
      <c r="I26" s="21">
        <v>40046</v>
      </c>
      <c r="J26" s="21">
        <v>40433</v>
      </c>
    </row>
    <row r="27" spans="1:10" ht="12" customHeight="1">
      <c r="A27" s="6">
        <v>44434</v>
      </c>
      <c r="B27" s="7" t="s">
        <v>15</v>
      </c>
      <c r="C27" s="19" t="s">
        <v>35</v>
      </c>
      <c r="D27" s="39">
        <v>0.1875</v>
      </c>
      <c r="E27" s="20">
        <v>0.5694444444444444</v>
      </c>
      <c r="F27" s="20">
        <v>0.375</v>
      </c>
      <c r="G27" s="20">
        <v>0.00694444444444442</v>
      </c>
      <c r="H27" s="20">
        <v>0.3819444444444444</v>
      </c>
      <c r="I27" s="21">
        <v>40433</v>
      </c>
      <c r="J27" s="21">
        <v>40558</v>
      </c>
    </row>
    <row r="28" spans="1:10" ht="12" customHeight="1">
      <c r="A28" s="6">
        <v>44435</v>
      </c>
      <c r="B28" s="7" t="s">
        <v>15</v>
      </c>
      <c r="C28" s="19" t="s">
        <v>35</v>
      </c>
      <c r="D28" s="20">
        <v>0.2777777777777778</v>
      </c>
      <c r="E28" s="20">
        <v>0.6736111111111112</v>
      </c>
      <c r="F28" s="20">
        <v>0.375</v>
      </c>
      <c r="G28" s="20">
        <v>0.02083333333333337</v>
      </c>
      <c r="H28" s="20">
        <v>0.39583333333333337</v>
      </c>
      <c r="I28" s="21">
        <v>40558</v>
      </c>
      <c r="J28" s="21">
        <v>40759</v>
      </c>
    </row>
    <row r="29" spans="1:10" ht="12" customHeight="1">
      <c r="A29" s="6">
        <v>44436</v>
      </c>
      <c r="B29" s="7" t="s">
        <v>15</v>
      </c>
      <c r="C29" s="19" t="s">
        <v>35</v>
      </c>
      <c r="D29" s="20">
        <v>0.20833333333333334</v>
      </c>
      <c r="E29" s="20">
        <v>0.625</v>
      </c>
      <c r="F29" s="20">
        <v>0</v>
      </c>
      <c r="G29" s="20">
        <v>0.41666666666666663</v>
      </c>
      <c r="H29" s="20">
        <v>0.41666666666666663</v>
      </c>
      <c r="I29" s="21">
        <v>40759</v>
      </c>
      <c r="J29" s="21">
        <v>40851</v>
      </c>
    </row>
    <row r="30" spans="1:10" ht="12" customHeight="1">
      <c r="A30" s="6">
        <v>44436</v>
      </c>
      <c r="B30" s="7" t="s">
        <v>15</v>
      </c>
      <c r="C30" s="19" t="s">
        <v>35</v>
      </c>
      <c r="D30" s="20">
        <v>0.7986111111111112</v>
      </c>
      <c r="E30" s="20">
        <v>0.8854166666666666</v>
      </c>
      <c r="F30" s="20">
        <v>0</v>
      </c>
      <c r="G30" s="20">
        <v>0.08680555555555547</v>
      </c>
      <c r="H30" s="20">
        <v>0.08680555555555547</v>
      </c>
      <c r="I30" s="21">
        <v>40851</v>
      </c>
      <c r="J30" s="21">
        <v>40879</v>
      </c>
    </row>
    <row r="31" spans="1:10" ht="12" customHeight="1">
      <c r="A31" s="6">
        <v>44437</v>
      </c>
      <c r="B31" s="7" t="s">
        <v>15</v>
      </c>
      <c r="C31" s="19" t="s">
        <v>35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/>
      <c r="J31" s="21"/>
    </row>
    <row r="32" spans="1:10" ht="9.75">
      <c r="A32" s="6">
        <v>44438</v>
      </c>
      <c r="B32" s="7" t="s">
        <v>15</v>
      </c>
      <c r="C32" s="19" t="s">
        <v>35</v>
      </c>
      <c r="D32" s="20">
        <v>0</v>
      </c>
      <c r="E32" s="20">
        <v>0</v>
      </c>
      <c r="F32" s="20">
        <v>0.3333333333333333</v>
      </c>
      <c r="G32" s="20">
        <v>0</v>
      </c>
      <c r="H32" s="20">
        <v>0</v>
      </c>
      <c r="I32" s="21"/>
      <c r="J32" s="21"/>
    </row>
    <row r="33" spans="1:10" ht="9.75">
      <c r="A33" s="6">
        <v>44439</v>
      </c>
      <c r="B33" s="7" t="s">
        <v>15</v>
      </c>
      <c r="C33" s="19" t="s">
        <v>35</v>
      </c>
      <c r="D33" s="20">
        <v>0.34027777777777773</v>
      </c>
      <c r="E33" s="20">
        <v>0.7708333333333334</v>
      </c>
      <c r="F33" s="20">
        <v>0.375</v>
      </c>
      <c r="G33" s="20">
        <v>0.055555555555555636</v>
      </c>
      <c r="H33" s="20">
        <v>0.43055555555555564</v>
      </c>
      <c r="I33" s="21">
        <v>40879</v>
      </c>
      <c r="J33" s="21">
        <v>41027</v>
      </c>
    </row>
    <row r="34" spans="5:8" ht="12">
      <c r="E34" s="24" t="s">
        <v>12</v>
      </c>
      <c r="F34" s="24">
        <v>143</v>
      </c>
      <c r="G34" s="24">
        <f>H34-F34</f>
        <v>-3</v>
      </c>
      <c r="H34" s="24">
        <v>140</v>
      </c>
    </row>
  </sheetData>
  <sheetProtection/>
  <autoFilter ref="A1:J34"/>
  <conditionalFormatting sqref="A31:A33 A2:A29">
    <cfRule type="expression" priority="2" dxfId="11">
      <formula>OR(WEEKDAY(A2,2)=6,WEEKDAY(A2,2)=7)</formula>
    </cfRule>
  </conditionalFormatting>
  <conditionalFormatting sqref="A30">
    <cfRule type="expression" priority="1" dxfId="11">
      <formula>OR(WEEKDAY(A30,2)=6,WEEKDAY(A30,2)=7)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="70" zoomScaleNormal="70" zoomScalePageLayoutView="0" workbookViewId="0" topLeftCell="A1">
      <pane ySplit="1" topLeftCell="A2" activePane="bottomLeft" state="frozen"/>
      <selection pane="topLeft" activeCell="P30" sqref="P30"/>
      <selection pane="bottomLeft" activeCell="H12" sqref="H12"/>
    </sheetView>
  </sheetViews>
  <sheetFormatPr defaultColWidth="9.140625" defaultRowHeight="11.25" customHeight="1"/>
  <cols>
    <col min="1" max="1" width="22.421875" style="0" customWidth="1"/>
    <col min="4" max="8" width="8.8515625" style="0" customWidth="1"/>
    <col min="9" max="10" width="8.8515625" style="9" customWidth="1"/>
  </cols>
  <sheetData>
    <row r="1" spans="1:10" ht="12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</row>
    <row r="2" spans="1:10" ht="12" customHeight="1">
      <c r="A2" s="6">
        <v>44409</v>
      </c>
      <c r="B2" s="7" t="s">
        <v>10</v>
      </c>
      <c r="C2" s="19" t="s">
        <v>36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1">
        <v>35548</v>
      </c>
      <c r="J2" s="21">
        <v>35548</v>
      </c>
    </row>
    <row r="3" spans="1:10" ht="12" customHeight="1">
      <c r="A3" s="6">
        <v>44410</v>
      </c>
      <c r="B3" s="7" t="s">
        <v>10</v>
      </c>
      <c r="C3" s="19" t="s">
        <v>36</v>
      </c>
      <c r="D3" s="20">
        <v>0</v>
      </c>
      <c r="E3" s="20">
        <v>0</v>
      </c>
      <c r="F3" s="20">
        <v>0.3333333333333333</v>
      </c>
      <c r="G3" s="20">
        <v>0</v>
      </c>
      <c r="H3" s="20">
        <v>0</v>
      </c>
      <c r="I3" s="21">
        <v>35548</v>
      </c>
      <c r="J3" s="21">
        <v>35548</v>
      </c>
    </row>
    <row r="4" spans="1:10" ht="12" customHeight="1">
      <c r="A4" s="6">
        <v>44411</v>
      </c>
      <c r="B4" s="7" t="s">
        <v>10</v>
      </c>
      <c r="C4" s="19" t="s">
        <v>36</v>
      </c>
      <c r="D4" s="20">
        <v>0.3125</v>
      </c>
      <c r="E4" s="20">
        <v>0.6458333333333334</v>
      </c>
      <c r="F4" s="20">
        <v>0.375</v>
      </c>
      <c r="G4" s="20">
        <v>0</v>
      </c>
      <c r="H4" s="20">
        <v>0.33333333333333337</v>
      </c>
      <c r="I4" s="21">
        <v>35548</v>
      </c>
      <c r="J4" s="21">
        <v>35723</v>
      </c>
    </row>
    <row r="5" spans="1:10" ht="12" customHeight="1">
      <c r="A5" s="6">
        <v>44412</v>
      </c>
      <c r="B5" s="7" t="s">
        <v>10</v>
      </c>
      <c r="C5" s="19" t="s">
        <v>36</v>
      </c>
      <c r="D5" s="20">
        <v>0.3125</v>
      </c>
      <c r="E5" s="20">
        <v>0.6458333333333334</v>
      </c>
      <c r="F5" s="20">
        <v>0.375</v>
      </c>
      <c r="G5" s="20">
        <v>0</v>
      </c>
      <c r="H5" s="20">
        <v>0.33333333333333337</v>
      </c>
      <c r="I5" s="21">
        <v>35723</v>
      </c>
      <c r="J5" s="21">
        <v>35774</v>
      </c>
    </row>
    <row r="6" spans="1:10" ht="12" customHeight="1">
      <c r="A6" s="6">
        <v>44413</v>
      </c>
      <c r="B6" s="7" t="s">
        <v>10</v>
      </c>
      <c r="C6" s="19" t="s">
        <v>36</v>
      </c>
      <c r="D6" s="20">
        <v>0.2708333333333333</v>
      </c>
      <c r="E6" s="20">
        <v>0.7083333333333334</v>
      </c>
      <c r="F6" s="20">
        <v>0.375</v>
      </c>
      <c r="G6" s="20">
        <v>0.06250000000000006</v>
      </c>
      <c r="H6" s="20">
        <v>0.43750000000000006</v>
      </c>
      <c r="I6" s="21">
        <v>35774</v>
      </c>
      <c r="J6" s="21">
        <v>36141</v>
      </c>
    </row>
    <row r="7" spans="1:10" ht="12" customHeight="1">
      <c r="A7" s="6">
        <v>44414</v>
      </c>
      <c r="B7" s="7" t="s">
        <v>10</v>
      </c>
      <c r="C7" s="19" t="s">
        <v>36</v>
      </c>
      <c r="D7" s="20">
        <v>0.2708333333333333</v>
      </c>
      <c r="E7" s="20">
        <v>0.6875</v>
      </c>
      <c r="F7" s="20">
        <v>0.375</v>
      </c>
      <c r="G7" s="20">
        <v>0.041666666666666685</v>
      </c>
      <c r="H7" s="20">
        <v>0.4166666666666667</v>
      </c>
      <c r="I7" s="21">
        <v>36141</v>
      </c>
      <c r="J7" s="21">
        <v>36350</v>
      </c>
    </row>
    <row r="8" spans="1:10" ht="12" customHeight="1">
      <c r="A8" s="6">
        <v>44415</v>
      </c>
      <c r="B8" s="7" t="s">
        <v>10</v>
      </c>
      <c r="C8" s="19" t="s">
        <v>36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1"/>
      <c r="J8" s="21"/>
    </row>
    <row r="9" spans="1:10" ht="12" customHeight="1">
      <c r="A9" s="6">
        <v>44416</v>
      </c>
      <c r="B9" s="7" t="s">
        <v>10</v>
      </c>
      <c r="C9" s="19" t="s">
        <v>36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1"/>
      <c r="J9" s="21"/>
    </row>
    <row r="10" spans="1:10" ht="12" customHeight="1">
      <c r="A10" s="6">
        <v>44417</v>
      </c>
      <c r="B10" s="7" t="s">
        <v>10</v>
      </c>
      <c r="C10" s="19" t="s">
        <v>36</v>
      </c>
      <c r="D10" s="20">
        <v>0.25</v>
      </c>
      <c r="E10" s="20">
        <v>0.625</v>
      </c>
      <c r="F10" s="20">
        <v>0.375</v>
      </c>
      <c r="G10" s="20">
        <v>0</v>
      </c>
      <c r="H10" s="20">
        <v>0.375</v>
      </c>
      <c r="I10" s="21">
        <v>36350</v>
      </c>
      <c r="J10" s="21">
        <v>36616</v>
      </c>
    </row>
    <row r="11" spans="1:10" ht="12" customHeight="1">
      <c r="A11" s="6">
        <v>44418</v>
      </c>
      <c r="B11" s="7" t="s">
        <v>10</v>
      </c>
      <c r="C11" s="19" t="s">
        <v>36</v>
      </c>
      <c r="D11" s="20">
        <v>0.3125</v>
      </c>
      <c r="E11" s="20">
        <v>0.7083333333333334</v>
      </c>
      <c r="F11" s="20">
        <v>0.375</v>
      </c>
      <c r="G11" s="20">
        <v>0.02083333333333337</v>
      </c>
      <c r="H11" s="20">
        <v>0.39583333333333337</v>
      </c>
      <c r="I11" s="21">
        <v>36616</v>
      </c>
      <c r="J11" s="21">
        <v>36725</v>
      </c>
    </row>
    <row r="12" spans="1:10" ht="12" customHeight="1">
      <c r="A12" s="6">
        <v>44419</v>
      </c>
      <c r="B12" s="7" t="s">
        <v>10</v>
      </c>
      <c r="C12" s="19" t="s">
        <v>36</v>
      </c>
      <c r="D12" s="39">
        <v>0.08333333333333333</v>
      </c>
      <c r="E12" s="20">
        <v>0.5833333333333334</v>
      </c>
      <c r="F12" s="20">
        <v>0.375</v>
      </c>
      <c r="G12" s="20">
        <v>0.125</v>
      </c>
      <c r="H12" s="42">
        <v>0.5</v>
      </c>
      <c r="I12" s="21">
        <v>36725</v>
      </c>
      <c r="J12" s="21">
        <v>37207</v>
      </c>
    </row>
    <row r="13" spans="1:10" ht="12" customHeight="1">
      <c r="A13" s="6">
        <v>44420</v>
      </c>
      <c r="B13" s="7" t="s">
        <v>10</v>
      </c>
      <c r="C13" s="19" t="s">
        <v>36</v>
      </c>
      <c r="D13" s="20">
        <v>0.2916666666666667</v>
      </c>
      <c r="E13" s="20">
        <v>0.6041666666666666</v>
      </c>
      <c r="F13" s="20">
        <v>0.375</v>
      </c>
      <c r="G13" s="20">
        <v>0</v>
      </c>
      <c r="H13" s="20">
        <v>0.31249999999999994</v>
      </c>
      <c r="I13" s="21">
        <v>37207</v>
      </c>
      <c r="J13" s="21">
        <v>37283</v>
      </c>
    </row>
    <row r="14" spans="1:10" ht="12" customHeight="1">
      <c r="A14" s="6">
        <v>44421</v>
      </c>
      <c r="B14" s="7" t="s">
        <v>10</v>
      </c>
      <c r="C14" s="19" t="s">
        <v>36</v>
      </c>
      <c r="D14" s="20">
        <v>0.2708333333333333</v>
      </c>
      <c r="E14" s="20">
        <v>0.625</v>
      </c>
      <c r="F14" s="20">
        <v>0.375</v>
      </c>
      <c r="G14" s="20">
        <v>0</v>
      </c>
      <c r="H14" s="20">
        <v>0.3541666666666667</v>
      </c>
      <c r="I14" s="21">
        <v>37283</v>
      </c>
      <c r="J14" s="21">
        <v>37393</v>
      </c>
    </row>
    <row r="15" spans="1:10" ht="12" customHeight="1">
      <c r="A15" s="6">
        <v>44422</v>
      </c>
      <c r="B15" s="7" t="s">
        <v>10</v>
      </c>
      <c r="C15" s="19" t="s">
        <v>36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1"/>
      <c r="J15" s="21"/>
    </row>
    <row r="16" spans="1:10" ht="12" customHeight="1">
      <c r="A16" s="6">
        <v>44423</v>
      </c>
      <c r="B16" s="7" t="s">
        <v>10</v>
      </c>
      <c r="C16" s="19" t="s">
        <v>36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1"/>
      <c r="J16" s="21"/>
    </row>
    <row r="17" spans="1:10" ht="12" customHeight="1">
      <c r="A17" s="6">
        <v>44424</v>
      </c>
      <c r="B17" s="7" t="s">
        <v>10</v>
      </c>
      <c r="C17" s="19" t="s">
        <v>36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/>
      <c r="J17" s="21"/>
    </row>
    <row r="18" spans="1:10" ht="12" customHeight="1">
      <c r="A18" s="6">
        <v>44425</v>
      </c>
      <c r="B18" s="7" t="s">
        <v>10</v>
      </c>
      <c r="C18" s="19" t="s">
        <v>36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1"/>
      <c r="J18" s="21"/>
    </row>
    <row r="19" spans="1:10" ht="12" customHeight="1">
      <c r="A19" s="6">
        <v>44426</v>
      </c>
      <c r="B19" s="7" t="s">
        <v>10</v>
      </c>
      <c r="C19" s="19" t="s">
        <v>36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/>
      <c r="J19" s="21"/>
    </row>
    <row r="20" spans="1:10" ht="12" customHeight="1">
      <c r="A20" s="6">
        <v>44427</v>
      </c>
      <c r="B20" s="7" t="s">
        <v>10</v>
      </c>
      <c r="C20" s="19" t="s">
        <v>36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/>
      <c r="J20" s="21"/>
    </row>
    <row r="21" spans="1:10" ht="12" customHeight="1">
      <c r="A21" s="6">
        <v>44428</v>
      </c>
      <c r="B21" s="7" t="s">
        <v>10</v>
      </c>
      <c r="C21" s="19" t="s">
        <v>36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  <c r="J21" s="21"/>
    </row>
    <row r="22" spans="1:10" ht="12" customHeight="1">
      <c r="A22" s="6">
        <v>44429</v>
      </c>
      <c r="B22" s="7" t="s">
        <v>10</v>
      </c>
      <c r="C22" s="19" t="s">
        <v>36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1"/>
      <c r="J22" s="21"/>
    </row>
    <row r="23" spans="1:10" ht="12" customHeight="1">
      <c r="A23" s="6">
        <v>44430</v>
      </c>
      <c r="B23" s="7" t="s">
        <v>10</v>
      </c>
      <c r="C23" s="19" t="s">
        <v>36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/>
      <c r="J23" s="21"/>
    </row>
    <row r="24" spans="1:10" ht="12" customHeight="1">
      <c r="A24" s="6">
        <v>44431</v>
      </c>
      <c r="B24" s="7" t="s">
        <v>10</v>
      </c>
      <c r="C24" s="19" t="s">
        <v>36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  <c r="J24" s="21"/>
    </row>
    <row r="25" spans="1:10" ht="12" customHeight="1">
      <c r="A25" s="6">
        <v>44432</v>
      </c>
      <c r="B25" s="7" t="s">
        <v>10</v>
      </c>
      <c r="C25" s="19" t="s">
        <v>36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1"/>
      <c r="J25" s="21"/>
    </row>
    <row r="26" spans="1:10" ht="12" customHeight="1">
      <c r="A26" s="6">
        <v>44433</v>
      </c>
      <c r="B26" s="7" t="s">
        <v>10</v>
      </c>
      <c r="C26" s="19" t="s">
        <v>36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1"/>
      <c r="J26" s="21"/>
    </row>
    <row r="27" spans="1:10" ht="12" customHeight="1">
      <c r="A27" s="6">
        <v>44434</v>
      </c>
      <c r="B27" s="7" t="s">
        <v>10</v>
      </c>
      <c r="C27" s="19" t="s">
        <v>36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1"/>
      <c r="J27" s="21"/>
    </row>
    <row r="28" spans="1:10" ht="12" customHeight="1">
      <c r="A28" s="6">
        <v>44435</v>
      </c>
      <c r="B28" s="7" t="s">
        <v>10</v>
      </c>
      <c r="C28" s="19" t="s">
        <v>36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1"/>
      <c r="J28" s="21"/>
    </row>
    <row r="29" spans="1:10" ht="12" customHeight="1">
      <c r="A29" s="6">
        <v>44436</v>
      </c>
      <c r="B29" s="7" t="s">
        <v>10</v>
      </c>
      <c r="C29" s="19" t="s">
        <v>36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1"/>
      <c r="J29" s="21"/>
    </row>
    <row r="30" spans="1:10" ht="12" customHeight="1">
      <c r="A30" s="6">
        <v>44437</v>
      </c>
      <c r="B30" s="7" t="s">
        <v>10</v>
      </c>
      <c r="C30" s="19" t="s">
        <v>36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/>
      <c r="J30" s="21"/>
    </row>
    <row r="31" spans="1:10" ht="12" customHeight="1">
      <c r="A31" s="6">
        <v>44438</v>
      </c>
      <c r="B31" s="7" t="s">
        <v>10</v>
      </c>
      <c r="C31" s="19" t="s">
        <v>36</v>
      </c>
      <c r="D31" s="20">
        <v>0.2916666666666667</v>
      </c>
      <c r="E31" s="20">
        <v>0.7083333333333334</v>
      </c>
      <c r="F31" s="20">
        <v>0.375</v>
      </c>
      <c r="G31" s="20">
        <v>0.041666666666666685</v>
      </c>
      <c r="H31" s="20">
        <v>0.4166666666666667</v>
      </c>
      <c r="I31" s="21">
        <v>38130</v>
      </c>
      <c r="J31" s="21">
        <v>38373</v>
      </c>
    </row>
    <row r="32" spans="1:10" ht="11.25" customHeight="1">
      <c r="A32" s="6">
        <v>44439</v>
      </c>
      <c r="B32" s="7" t="s">
        <v>10</v>
      </c>
      <c r="C32" s="19" t="s">
        <v>36</v>
      </c>
      <c r="D32" s="20">
        <v>0.25</v>
      </c>
      <c r="E32" s="20">
        <v>0.625</v>
      </c>
      <c r="F32" s="20">
        <v>0.375</v>
      </c>
      <c r="G32" s="20">
        <v>0</v>
      </c>
      <c r="H32" s="20">
        <v>0.375</v>
      </c>
      <c r="I32" s="21">
        <v>38373</v>
      </c>
      <c r="J32" s="21">
        <v>38501</v>
      </c>
    </row>
    <row r="33" spans="5:8" ht="11.25" customHeight="1">
      <c r="E33" s="8" t="s">
        <v>12</v>
      </c>
      <c r="F33" s="8">
        <v>89</v>
      </c>
      <c r="G33" s="8">
        <f>H33-F33</f>
        <v>-7</v>
      </c>
      <c r="H33" s="8">
        <v>82</v>
      </c>
    </row>
    <row r="34" ht="11.25" customHeight="1">
      <c r="G34" s="8"/>
    </row>
    <row r="36" ht="11.25" customHeight="1">
      <c r="G36" s="8"/>
    </row>
  </sheetData>
  <sheetProtection/>
  <autoFilter ref="A1:J33"/>
  <conditionalFormatting sqref="A2:A32">
    <cfRule type="expression" priority="1" dxfId="11">
      <formula>OR(WEEKDAY(A2,2)=6,WEEKDAY(A2,2)=7)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">
      <pane ySplit="1" topLeftCell="A2" activePane="bottomLeft" state="frozen"/>
      <selection pane="topLeft" activeCell="P30" sqref="P30"/>
      <selection pane="bottomLeft" activeCell="C52" sqref="C52"/>
    </sheetView>
  </sheetViews>
  <sheetFormatPr defaultColWidth="8.7109375" defaultRowHeight="11.25" customHeight="1"/>
  <cols>
    <col min="1" max="1" width="23.00390625" style="0" customWidth="1"/>
    <col min="2" max="10" width="8.8515625" style="0" customWidth="1"/>
    <col min="11" max="16384" width="8.7109375" style="40" customWidth="1"/>
  </cols>
  <sheetData>
    <row r="1" spans="1:10" ht="11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17" t="s">
        <v>9</v>
      </c>
    </row>
    <row r="2" spans="1:10" ht="11.25" customHeight="1">
      <c r="A2" s="6">
        <v>44409</v>
      </c>
      <c r="B2" s="16" t="s">
        <v>20</v>
      </c>
      <c r="C2" s="19" t="s">
        <v>37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1">
        <v>105487</v>
      </c>
      <c r="J2" s="21">
        <v>105487</v>
      </c>
    </row>
    <row r="3" spans="1:10" ht="11.25" customHeight="1">
      <c r="A3" s="6">
        <v>44410</v>
      </c>
      <c r="B3" s="16" t="s">
        <v>20</v>
      </c>
      <c r="C3" s="19" t="s">
        <v>37</v>
      </c>
      <c r="D3" s="20">
        <v>0.3333333333333333</v>
      </c>
      <c r="E3" s="20">
        <v>0.4375</v>
      </c>
      <c r="F3" s="20">
        <v>0.375</v>
      </c>
      <c r="G3" s="20">
        <v>0</v>
      </c>
      <c r="H3" s="20">
        <v>0.10416666666666669</v>
      </c>
      <c r="I3" s="21">
        <v>105487</v>
      </c>
      <c r="J3" s="21">
        <v>105488</v>
      </c>
    </row>
    <row r="4" spans="1:10" ht="11.25" customHeight="1">
      <c r="A4" s="6">
        <v>44411</v>
      </c>
      <c r="B4" s="16" t="s">
        <v>20</v>
      </c>
      <c r="C4" s="19" t="s">
        <v>37</v>
      </c>
      <c r="D4" s="39">
        <v>0.1111111111111111</v>
      </c>
      <c r="E4" s="20">
        <v>0.3541666666666667</v>
      </c>
      <c r="F4" s="20">
        <v>0.375</v>
      </c>
      <c r="G4" s="20">
        <v>0</v>
      </c>
      <c r="H4" s="20">
        <v>0.24305555555555558</v>
      </c>
      <c r="I4" s="21">
        <v>105488</v>
      </c>
      <c r="J4" s="21">
        <v>105624</v>
      </c>
    </row>
    <row r="5" spans="1:10" ht="11.25" customHeight="1">
      <c r="A5" s="6">
        <v>44412</v>
      </c>
      <c r="B5" s="16" t="s">
        <v>20</v>
      </c>
      <c r="C5" s="19" t="s">
        <v>37</v>
      </c>
      <c r="D5" s="20">
        <v>0.3333333333333333</v>
      </c>
      <c r="E5" s="20">
        <v>0.8333333333333334</v>
      </c>
      <c r="F5" s="20">
        <v>0.375</v>
      </c>
      <c r="G5" s="20">
        <v>0.125</v>
      </c>
      <c r="H5" s="42">
        <v>0.5</v>
      </c>
      <c r="I5" s="21">
        <v>105624</v>
      </c>
      <c r="J5" s="21">
        <v>105825</v>
      </c>
    </row>
    <row r="6" spans="1:10" ht="11.25" customHeight="1">
      <c r="A6" s="6">
        <v>44413</v>
      </c>
      <c r="B6" s="16" t="s">
        <v>20</v>
      </c>
      <c r="C6" s="19" t="s">
        <v>37</v>
      </c>
      <c r="D6" s="20">
        <v>0.3333333333333333</v>
      </c>
      <c r="E6" s="20">
        <v>0.7916666666666666</v>
      </c>
      <c r="F6" s="20">
        <v>0.375</v>
      </c>
      <c r="G6" s="20">
        <v>0.08333333333333331</v>
      </c>
      <c r="H6" s="20">
        <v>0.4583333333333333</v>
      </c>
      <c r="I6" s="21">
        <v>105825</v>
      </c>
      <c r="J6" s="21">
        <v>105971</v>
      </c>
    </row>
    <row r="7" spans="1:10" ht="11.25" customHeight="1">
      <c r="A7" s="6">
        <v>44414</v>
      </c>
      <c r="B7" s="16" t="s">
        <v>20</v>
      </c>
      <c r="C7" s="19" t="s">
        <v>37</v>
      </c>
      <c r="D7" s="20">
        <v>0.2916666666666667</v>
      </c>
      <c r="E7" s="20">
        <v>0.6875</v>
      </c>
      <c r="F7" s="20">
        <v>0.375</v>
      </c>
      <c r="G7" s="20">
        <v>0.020833333333333315</v>
      </c>
      <c r="H7" s="20">
        <v>0.3958333333333333</v>
      </c>
      <c r="I7" s="21">
        <v>105825</v>
      </c>
      <c r="J7" s="21">
        <v>106199</v>
      </c>
    </row>
    <row r="8" spans="1:10" ht="11.25" customHeight="1">
      <c r="A8" s="6">
        <v>44415</v>
      </c>
      <c r="B8" s="16" t="s">
        <v>20</v>
      </c>
      <c r="C8" s="19" t="s">
        <v>37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1"/>
      <c r="J8" s="21"/>
    </row>
    <row r="9" spans="1:10" ht="11.25" customHeight="1">
      <c r="A9" s="6">
        <v>44416</v>
      </c>
      <c r="B9" s="16" t="s">
        <v>20</v>
      </c>
      <c r="C9" s="19" t="s">
        <v>37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1"/>
      <c r="J9" s="21"/>
    </row>
    <row r="10" spans="1:10" ht="11.25" customHeight="1">
      <c r="A10" s="6">
        <v>44417</v>
      </c>
      <c r="B10" s="16" t="s">
        <v>20</v>
      </c>
      <c r="C10" s="19" t="s">
        <v>37</v>
      </c>
      <c r="D10" s="20">
        <v>0.34722222222222227</v>
      </c>
      <c r="E10" s="20">
        <v>0.6666666666666666</v>
      </c>
      <c r="F10" s="20">
        <v>0.375</v>
      </c>
      <c r="G10" s="20">
        <v>0</v>
      </c>
      <c r="H10" s="20">
        <v>0.31944444444444436</v>
      </c>
      <c r="I10" s="21">
        <v>106199</v>
      </c>
      <c r="J10" s="21">
        <v>106259</v>
      </c>
    </row>
    <row r="11" spans="1:10" ht="11.25" customHeight="1">
      <c r="A11" s="6">
        <v>44418</v>
      </c>
      <c r="B11" s="16" t="s">
        <v>20</v>
      </c>
      <c r="C11" s="19" t="s">
        <v>37</v>
      </c>
      <c r="D11" s="20">
        <v>0.3541666666666667</v>
      </c>
      <c r="E11" s="20">
        <v>0.7291666666666666</v>
      </c>
      <c r="F11" s="20">
        <v>0.375</v>
      </c>
      <c r="G11" s="20">
        <v>0</v>
      </c>
      <c r="H11" s="20">
        <v>0.37499999999999994</v>
      </c>
      <c r="I11" s="21">
        <v>106259</v>
      </c>
      <c r="J11" s="21">
        <v>106330</v>
      </c>
    </row>
    <row r="12" spans="1:10" ht="11.25" customHeight="1">
      <c r="A12" s="6">
        <v>44419</v>
      </c>
      <c r="B12" s="7" t="s">
        <v>17</v>
      </c>
      <c r="C12" s="19" t="s">
        <v>37</v>
      </c>
      <c r="D12" s="20">
        <v>0.2916666666666667</v>
      </c>
      <c r="E12" s="20">
        <v>0.7152777777777778</v>
      </c>
      <c r="F12" s="20">
        <v>0.375</v>
      </c>
      <c r="G12" s="20">
        <v>0.048611111111111105</v>
      </c>
      <c r="H12" s="20">
        <v>0.4236111111111111</v>
      </c>
      <c r="I12" s="21">
        <v>154081</v>
      </c>
      <c r="J12" s="21">
        <v>154225</v>
      </c>
    </row>
    <row r="13" spans="1:10" ht="11.25" customHeight="1">
      <c r="A13" s="6">
        <v>44420</v>
      </c>
      <c r="B13" s="16" t="s">
        <v>20</v>
      </c>
      <c r="C13" s="19" t="s">
        <v>37</v>
      </c>
      <c r="D13" s="20">
        <v>0.3125</v>
      </c>
      <c r="E13" s="20">
        <v>0.7430555555555555</v>
      </c>
      <c r="F13" s="20">
        <v>0.375</v>
      </c>
      <c r="G13" s="20">
        <v>0.05555555555555547</v>
      </c>
      <c r="H13" s="20">
        <v>0.43055555555555547</v>
      </c>
      <c r="I13" s="21">
        <v>106330</v>
      </c>
      <c r="J13" s="21">
        <v>106554</v>
      </c>
    </row>
    <row r="14" spans="1:10" ht="11.25" customHeight="1">
      <c r="A14" s="6">
        <v>44421</v>
      </c>
      <c r="B14" s="16" t="s">
        <v>20</v>
      </c>
      <c r="C14" s="19" t="s">
        <v>37</v>
      </c>
      <c r="D14" s="39">
        <v>0.18055555555555555</v>
      </c>
      <c r="E14" s="20">
        <v>0.4861111111111111</v>
      </c>
      <c r="F14" s="20">
        <v>0.375</v>
      </c>
      <c r="G14" s="20">
        <v>0</v>
      </c>
      <c r="H14" s="20">
        <v>0.3055555555555556</v>
      </c>
      <c r="I14" s="21">
        <v>106554</v>
      </c>
      <c r="J14" s="21">
        <v>106663</v>
      </c>
    </row>
    <row r="15" spans="1:10" ht="11.25" customHeight="1">
      <c r="A15" s="6">
        <v>44421</v>
      </c>
      <c r="B15" s="16" t="s">
        <v>20</v>
      </c>
      <c r="C15" s="19" t="s">
        <v>37</v>
      </c>
      <c r="D15" s="39">
        <v>0.9784722222222223</v>
      </c>
      <c r="E15" s="20">
        <v>0.9993055555555556</v>
      </c>
      <c r="F15" s="20"/>
      <c r="G15" s="20">
        <v>0</v>
      </c>
      <c r="H15" s="20">
        <v>0.02083333333333326</v>
      </c>
      <c r="I15" s="21">
        <v>106663</v>
      </c>
      <c r="J15" s="21">
        <v>106700</v>
      </c>
    </row>
    <row r="16" spans="1:10" ht="11.25" customHeight="1">
      <c r="A16" s="6">
        <v>44422</v>
      </c>
      <c r="B16" s="16" t="s">
        <v>20</v>
      </c>
      <c r="C16" s="19" t="s">
        <v>37</v>
      </c>
      <c r="D16" s="39">
        <v>0.0006944444444444445</v>
      </c>
      <c r="E16" s="20">
        <v>0.7090277777777777</v>
      </c>
      <c r="F16" s="20">
        <v>0</v>
      </c>
      <c r="G16" s="20">
        <v>0.7083333333333333</v>
      </c>
      <c r="H16" s="42">
        <v>0.7083333333333333</v>
      </c>
      <c r="I16" s="21">
        <v>106700</v>
      </c>
      <c r="J16" s="21">
        <v>106846</v>
      </c>
    </row>
    <row r="17" spans="1:10" ht="11.25" customHeight="1">
      <c r="A17" s="6">
        <v>44423</v>
      </c>
      <c r="B17" s="16" t="s">
        <v>20</v>
      </c>
      <c r="C17" s="19" t="s">
        <v>37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/>
      <c r="J17" s="21"/>
    </row>
    <row r="18" spans="1:10" ht="11.25" customHeight="1">
      <c r="A18" s="6">
        <v>44424</v>
      </c>
      <c r="B18" s="16" t="s">
        <v>20</v>
      </c>
      <c r="C18" s="19" t="s">
        <v>37</v>
      </c>
      <c r="D18" s="20">
        <v>0.3125</v>
      </c>
      <c r="E18" s="20">
        <v>0.7638888888888888</v>
      </c>
      <c r="F18" s="20">
        <v>0.375</v>
      </c>
      <c r="G18" s="20">
        <v>0.07638888888888884</v>
      </c>
      <c r="H18" s="20">
        <v>0.45138888888888884</v>
      </c>
      <c r="I18" s="21">
        <v>106846</v>
      </c>
      <c r="J18" s="21">
        <v>106956</v>
      </c>
    </row>
    <row r="19" spans="1:10" ht="11.25" customHeight="1">
      <c r="A19" s="6">
        <v>44425</v>
      </c>
      <c r="B19" s="16" t="s">
        <v>20</v>
      </c>
      <c r="C19" s="19" t="s">
        <v>37</v>
      </c>
      <c r="D19" s="20">
        <v>0.3125</v>
      </c>
      <c r="E19" s="20">
        <v>0.7708333333333334</v>
      </c>
      <c r="F19" s="20">
        <v>0.375</v>
      </c>
      <c r="G19" s="20">
        <v>0.08333333333333337</v>
      </c>
      <c r="H19" s="20">
        <v>0.45833333333333337</v>
      </c>
      <c r="I19" s="21">
        <v>106956</v>
      </c>
      <c r="J19" s="21">
        <v>107078</v>
      </c>
    </row>
    <row r="20" spans="1:10" ht="11.25" customHeight="1">
      <c r="A20" s="6">
        <v>44426</v>
      </c>
      <c r="B20" s="16" t="s">
        <v>20</v>
      </c>
      <c r="C20" s="19" t="s">
        <v>37</v>
      </c>
      <c r="D20" s="39">
        <v>0.14583333333333334</v>
      </c>
      <c r="E20" s="20">
        <v>0.7916666666666666</v>
      </c>
      <c r="F20" s="20">
        <v>0.375</v>
      </c>
      <c r="G20" s="20">
        <v>0.27083333333333326</v>
      </c>
      <c r="H20" s="42">
        <v>0.6458333333333333</v>
      </c>
      <c r="I20" s="21">
        <v>107078</v>
      </c>
      <c r="J20" s="21">
        <v>107237</v>
      </c>
    </row>
    <row r="21" spans="1:10" ht="11.25" customHeight="1">
      <c r="A21" s="6">
        <v>44427</v>
      </c>
      <c r="B21" s="7" t="s">
        <v>15</v>
      </c>
      <c r="C21" s="19" t="s">
        <v>37</v>
      </c>
      <c r="D21" s="20">
        <v>0.3333333333333333</v>
      </c>
      <c r="E21" s="20">
        <v>0.7291666666666666</v>
      </c>
      <c r="F21" s="20">
        <v>0.375</v>
      </c>
      <c r="G21" s="20">
        <v>0.020833333333333315</v>
      </c>
      <c r="H21" s="20">
        <v>0.3958333333333333</v>
      </c>
      <c r="I21" s="21">
        <v>39250</v>
      </c>
      <c r="J21" s="21">
        <v>39387</v>
      </c>
    </row>
    <row r="22" spans="1:10" ht="11.25" customHeight="1">
      <c r="A22" s="6">
        <v>44428</v>
      </c>
      <c r="B22" s="7" t="s">
        <v>15</v>
      </c>
      <c r="C22" s="19" t="s">
        <v>37</v>
      </c>
      <c r="D22" s="20">
        <v>0.2708333333333333</v>
      </c>
      <c r="E22" s="20">
        <v>0.7291666666666666</v>
      </c>
      <c r="F22" s="20">
        <v>0.375</v>
      </c>
      <c r="G22" s="20">
        <v>0.08333333333333331</v>
      </c>
      <c r="H22" s="20">
        <v>0.4583333333333333</v>
      </c>
      <c r="I22" s="21">
        <v>39387</v>
      </c>
      <c r="J22" s="21">
        <v>39766</v>
      </c>
    </row>
    <row r="23" spans="1:10" ht="11.25" customHeight="1">
      <c r="A23" s="6">
        <v>44429</v>
      </c>
      <c r="B23" s="16" t="s">
        <v>20</v>
      </c>
      <c r="C23" s="19" t="s">
        <v>37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/>
      <c r="J23" s="21"/>
    </row>
    <row r="24" spans="1:10" ht="11.25" customHeight="1">
      <c r="A24" s="6">
        <v>44430</v>
      </c>
      <c r="B24" s="16" t="s">
        <v>20</v>
      </c>
      <c r="C24" s="19" t="s">
        <v>37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  <c r="J24" s="21"/>
    </row>
    <row r="25" spans="1:10" ht="11.25" customHeight="1">
      <c r="A25" s="6">
        <v>44431</v>
      </c>
      <c r="B25" s="16" t="s">
        <v>20</v>
      </c>
      <c r="C25" s="19" t="s">
        <v>37</v>
      </c>
      <c r="D25" s="20">
        <v>0.375</v>
      </c>
      <c r="E25" s="20">
        <v>0.75</v>
      </c>
      <c r="F25" s="20">
        <v>0.375</v>
      </c>
      <c r="G25" s="20">
        <v>0</v>
      </c>
      <c r="H25" s="20">
        <v>0.375</v>
      </c>
      <c r="I25" s="21">
        <v>107249</v>
      </c>
      <c r="J25" s="21">
        <v>107370</v>
      </c>
    </row>
    <row r="26" spans="1:10" ht="11.25" customHeight="1">
      <c r="A26" s="6">
        <v>44432</v>
      </c>
      <c r="B26" s="16" t="s">
        <v>20</v>
      </c>
      <c r="C26" s="19" t="s">
        <v>37</v>
      </c>
      <c r="D26" s="20">
        <v>0.3333333333333333</v>
      </c>
      <c r="E26" s="20">
        <v>0.7708333333333334</v>
      </c>
      <c r="F26" s="20">
        <v>0.375</v>
      </c>
      <c r="G26" s="20">
        <v>0.06250000000000006</v>
      </c>
      <c r="H26" s="20">
        <v>0.43750000000000006</v>
      </c>
      <c r="I26" s="21">
        <v>107370</v>
      </c>
      <c r="J26" s="21">
        <v>107560</v>
      </c>
    </row>
    <row r="27" spans="1:10" ht="11.25" customHeight="1">
      <c r="A27" s="6">
        <v>44433</v>
      </c>
      <c r="B27" s="16" t="s">
        <v>20</v>
      </c>
      <c r="C27" s="19" t="s">
        <v>37</v>
      </c>
      <c r="D27" s="39">
        <v>0.09722222222222222</v>
      </c>
      <c r="E27" s="20">
        <v>0.5416666666666666</v>
      </c>
      <c r="F27" s="20">
        <v>0.375</v>
      </c>
      <c r="G27" s="20">
        <v>0.06944444444444442</v>
      </c>
      <c r="H27" s="20">
        <v>0.4444444444444444</v>
      </c>
      <c r="I27" s="21">
        <v>107560</v>
      </c>
      <c r="J27" s="21">
        <v>107741</v>
      </c>
    </row>
    <row r="28" spans="1:10" ht="11.25" customHeight="1">
      <c r="A28" s="6">
        <v>44434</v>
      </c>
      <c r="B28" s="16" t="s">
        <v>20</v>
      </c>
      <c r="C28" s="19" t="s">
        <v>37</v>
      </c>
      <c r="D28" s="20">
        <v>0.3333333333333333</v>
      </c>
      <c r="E28" s="20">
        <v>0.7222222222222222</v>
      </c>
      <c r="F28" s="20">
        <v>0.375</v>
      </c>
      <c r="G28" s="20">
        <v>0.013888888888888895</v>
      </c>
      <c r="H28" s="20">
        <v>0.3888888888888889</v>
      </c>
      <c r="I28" s="21">
        <v>107741</v>
      </c>
      <c r="J28" s="21">
        <v>107805</v>
      </c>
    </row>
    <row r="29" spans="1:10" ht="11.25" customHeight="1">
      <c r="A29" s="6">
        <v>44434</v>
      </c>
      <c r="B29" s="16"/>
      <c r="C29" s="19" t="s">
        <v>37</v>
      </c>
      <c r="D29" s="20">
        <v>0.8194444444444445</v>
      </c>
      <c r="E29" s="20">
        <v>0.8611111111111112</v>
      </c>
      <c r="F29" s="20"/>
      <c r="G29" s="20">
        <v>0</v>
      </c>
      <c r="H29" s="20">
        <v>0.04166666666666663</v>
      </c>
      <c r="I29" s="21"/>
      <c r="J29" s="21"/>
    </row>
    <row r="30" spans="1:10" ht="11.25" customHeight="1">
      <c r="A30" s="6">
        <v>44435</v>
      </c>
      <c r="B30" s="16" t="s">
        <v>20</v>
      </c>
      <c r="C30" s="19" t="s">
        <v>37</v>
      </c>
      <c r="D30" s="20">
        <v>0.2708333333333333</v>
      </c>
      <c r="E30" s="20">
        <v>0.7291666666666666</v>
      </c>
      <c r="F30" s="20">
        <v>0.375</v>
      </c>
      <c r="G30" s="20">
        <v>0.08333333333333331</v>
      </c>
      <c r="H30" s="20">
        <v>0.4583333333333333</v>
      </c>
      <c r="I30" s="21">
        <v>107805</v>
      </c>
      <c r="J30" s="21">
        <v>108068</v>
      </c>
    </row>
    <row r="31" spans="1:10" ht="11.25" customHeight="1">
      <c r="A31" s="6">
        <v>44436</v>
      </c>
      <c r="B31" s="16" t="s">
        <v>20</v>
      </c>
      <c r="C31" s="19" t="s">
        <v>37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/>
      <c r="J31" s="21"/>
    </row>
    <row r="32" spans="1:10" ht="11.25" customHeight="1">
      <c r="A32" s="6">
        <v>44437</v>
      </c>
      <c r="B32" s="16" t="s">
        <v>20</v>
      </c>
      <c r="C32" s="19" t="s">
        <v>37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/>
      <c r="J32" s="21"/>
    </row>
    <row r="33" spans="1:10" ht="11.25" customHeight="1">
      <c r="A33" s="6">
        <v>44438</v>
      </c>
      <c r="B33" s="16" t="s">
        <v>20</v>
      </c>
      <c r="C33" s="19" t="s">
        <v>37</v>
      </c>
      <c r="D33" s="20">
        <v>0.3541666666666667</v>
      </c>
      <c r="E33" s="20">
        <v>0.7291666666666666</v>
      </c>
      <c r="F33" s="20">
        <v>0.375</v>
      </c>
      <c r="G33" s="20">
        <v>0</v>
      </c>
      <c r="H33" s="20">
        <v>0.37499999999999994</v>
      </c>
      <c r="I33" s="21">
        <v>108068</v>
      </c>
      <c r="J33" s="21">
        <v>108189</v>
      </c>
    </row>
    <row r="34" spans="1:10" ht="11.25" customHeight="1">
      <c r="A34" s="6">
        <v>44439</v>
      </c>
      <c r="B34" s="16" t="s">
        <v>20</v>
      </c>
      <c r="C34" s="19" t="s">
        <v>37</v>
      </c>
      <c r="D34" s="39">
        <v>0.10416666666666667</v>
      </c>
      <c r="E34" s="20">
        <v>0.6041666666666666</v>
      </c>
      <c r="F34" s="20">
        <v>0.375</v>
      </c>
      <c r="G34" s="20">
        <v>0.12499999999999994</v>
      </c>
      <c r="H34" s="42">
        <v>0.49999999999999994</v>
      </c>
      <c r="I34" s="21">
        <v>108189</v>
      </c>
      <c r="J34" s="21">
        <v>108401</v>
      </c>
    </row>
    <row r="35" spans="5:8" ht="11.25" customHeight="1">
      <c r="E35" s="22" t="s">
        <v>12</v>
      </c>
      <c r="F35" s="23">
        <v>198</v>
      </c>
      <c r="G35" s="24">
        <f>H35-F35</f>
        <v>35</v>
      </c>
      <c r="H35" s="23">
        <v>233</v>
      </c>
    </row>
  </sheetData>
  <sheetProtection/>
  <autoFilter ref="A1:K35"/>
  <conditionalFormatting sqref="A30:A34 A16:A28 A2:A14">
    <cfRule type="expression" priority="3" dxfId="11">
      <formula>OR(WEEKDAY(A2,2)=6,WEEKDAY(A2,2)=7)</formula>
    </cfRule>
  </conditionalFormatting>
  <conditionalFormatting sqref="A15">
    <cfRule type="expression" priority="2" dxfId="11">
      <formula>OR(WEEKDAY(A15,2)=6,WEEKDAY(A15,2)=7)</formula>
    </cfRule>
  </conditionalFormatting>
  <conditionalFormatting sqref="A29">
    <cfRule type="expression" priority="1" dxfId="11">
      <formula>OR(WEEKDAY(A29,2)=6,WEEKDAY(A29,2)=7)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Dovgal/AAA A2-Cargo</dc:creator>
  <cp:keywords/>
  <dc:description/>
  <cp:lastModifiedBy>Anna Kuzmina / AAA Cargo</cp:lastModifiedBy>
  <dcterms:created xsi:type="dcterms:W3CDTF">2021-07-02T11:16:29Z</dcterms:created>
  <dcterms:modified xsi:type="dcterms:W3CDTF">2021-09-01T06:52:55Z</dcterms:modified>
  <cp:category/>
  <cp:version/>
  <cp:contentType/>
  <cp:contentStatus/>
</cp:coreProperties>
</file>