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28" activeTab="7"/>
  </bookViews>
  <sheets>
    <sheet name="балаш+королев" sheetId="1" r:id="rId1"/>
    <sheet name="НОГИНСК" sheetId="2" r:id="rId2"/>
    <sheet name="ЭНТУЗИАСТОВ" sheetId="3" state="hidden" r:id="rId3"/>
    <sheet name="ДМИТ+ЭНТУ+ВОЛГ" sheetId="4" r:id="rId4"/>
    <sheet name="ИТОГ" sheetId="5" r:id="rId5"/>
    <sheet name="ПЕЧАТЬ Б+К" sheetId="6" r:id="rId6"/>
    <sheet name="ПЕЧАТЬ НОГИНСК" sheetId="7" r:id="rId7"/>
    <sheet name="ПЕЧАТЬ ДМИТ+ЭНТУ+ВОЛГ" sheetId="8" r:id="rId8"/>
    <sheet name="Цены" sheetId="9" r:id="rId9"/>
  </sheets>
  <definedNames/>
  <calcPr fullCalcOnLoad="1"/>
</workbook>
</file>

<file path=xl/sharedStrings.xml><?xml version="1.0" encoding="utf-8"?>
<sst xmlns="http://schemas.openxmlformats.org/spreadsheetml/2006/main" count="475" uniqueCount="276">
  <si>
    <t xml:space="preserve">БАЛАШИХА/ КОРОЛЕВ </t>
  </si>
  <si>
    <t>Карла Маркса 10/6, Балашиха</t>
  </si>
  <si>
    <t>Ленина 34А, Балашиха</t>
  </si>
  <si>
    <t>Ленина 57, Балашиха</t>
  </si>
  <si>
    <t>ул Объединения 6, Балашиха (магазин 24часа)</t>
  </si>
  <si>
    <t>ООО Деликат, Балашиха</t>
  </si>
  <si>
    <t>Антей, Советская 15, Балашиха</t>
  </si>
  <si>
    <t>Гуматов ИП, Королев</t>
  </si>
  <si>
    <t>Равиль, Гагарина 44, Балашиха</t>
  </si>
  <si>
    <t>ИП Аскеров, ул Толстого 6, Королев</t>
  </si>
  <si>
    <t>Горького 27, Королев</t>
  </si>
  <si>
    <t>ООО Спарк, Ленина 19, Королев</t>
  </si>
  <si>
    <t>Тарасовка, ул. Центральная 11, Королев</t>
  </si>
  <si>
    <t>Калининградская 30Б, ГБДД каб 106, Королев</t>
  </si>
  <si>
    <t>Итого</t>
  </si>
  <si>
    <t>П  И  Р  О  Ж  К  И</t>
  </si>
  <si>
    <t>Б  У  Л  К  И</t>
  </si>
  <si>
    <t>С  Л  О  Й  К  И</t>
  </si>
  <si>
    <t>Итого Балашиха:</t>
  </si>
  <si>
    <t>маршрут:</t>
  </si>
  <si>
    <t>НОГИНСК</t>
  </si>
  <si>
    <t>Пр-т Мира 31Б Электросталь</t>
  </si>
  <si>
    <t>1 текстильный пер-к 4, Ногинск</t>
  </si>
  <si>
    <t>"Калита", Ногинск</t>
  </si>
  <si>
    <t>ул 8 марта 23, Электросталь</t>
  </si>
  <si>
    <t>Советской Конституции 30, Электросталь</t>
  </si>
  <si>
    <t>Декабристов 1, Ногинск</t>
  </si>
  <si>
    <t>Декабристов 9а, Ногинск</t>
  </si>
  <si>
    <t>рынок Глухово Ленина 10, Ногинск</t>
  </si>
  <si>
    <t>Западная,24, Ногинск</t>
  </si>
  <si>
    <t>Юбилейная 5, Ногинск</t>
  </si>
  <si>
    <t>Ш ЭНТУЗИАСТОВ</t>
  </si>
  <si>
    <t>Победы 34 В</t>
  </si>
  <si>
    <t>Зеленый пр-т 21/36</t>
  </si>
  <si>
    <t>Мясо</t>
  </si>
  <si>
    <t>Курица</t>
  </si>
  <si>
    <t>Картошка</t>
  </si>
  <si>
    <t>Капуста</t>
  </si>
  <si>
    <t>ЯйцоЛук</t>
  </si>
  <si>
    <t>ЯйцоРис</t>
  </si>
  <si>
    <t>Рыба</t>
  </si>
  <si>
    <t>ГрибыЛук</t>
  </si>
  <si>
    <t>грибыКурица</t>
  </si>
  <si>
    <t>ГрибыКартошка</t>
  </si>
  <si>
    <t>КартошкаМясо</t>
  </si>
  <si>
    <t>КапустаМясо</t>
  </si>
  <si>
    <t>Пицца куриная</t>
  </si>
  <si>
    <t>Сосиска в тесте XL</t>
  </si>
  <si>
    <t>Котлета в тесте</t>
  </si>
  <si>
    <t>Кулеб с капустой</t>
  </si>
  <si>
    <t>Кулеб с курицей</t>
  </si>
  <si>
    <t>Кулеб с мясом</t>
  </si>
  <si>
    <t>Баба ромовая</t>
  </si>
  <si>
    <t>Яблоко</t>
  </si>
  <si>
    <t>Груша</t>
  </si>
  <si>
    <t>Персик</t>
  </si>
  <si>
    <t>Абрикос</t>
  </si>
  <si>
    <t>Вишня</t>
  </si>
  <si>
    <t>Малина</t>
  </si>
  <si>
    <t xml:space="preserve">Клубника </t>
  </si>
  <si>
    <t>Черника</t>
  </si>
  <si>
    <t>Смородина</t>
  </si>
  <si>
    <t>Лесная ягода</t>
  </si>
  <si>
    <t>Улитка маковая</t>
  </si>
  <si>
    <t>Бублик с маком</t>
  </si>
  <si>
    <t>Ватр Творог</t>
  </si>
  <si>
    <t xml:space="preserve"> Сыр</t>
  </si>
  <si>
    <t>Курица Грибы</t>
  </si>
  <si>
    <t>Грибы Сыр</t>
  </si>
  <si>
    <t>Ветчина Сыр</t>
  </si>
  <si>
    <t>Слойка абрикос</t>
  </si>
  <si>
    <t>Слойка клубника</t>
  </si>
  <si>
    <t>Слойка вишня</t>
  </si>
  <si>
    <t>Слойка черника</t>
  </si>
  <si>
    <t>кекс шоколад</t>
  </si>
  <si>
    <t>кекс изюм</t>
  </si>
  <si>
    <t>пряник сгущенка</t>
  </si>
  <si>
    <t>пряник фруктовый</t>
  </si>
  <si>
    <t>Дмитровка/ ш. энтузиастов</t>
  </si>
  <si>
    <t>Бескудниковский бульвар 30/4, Москва</t>
  </si>
  <si>
    <t>Софьи Ковалевской 8, Москва</t>
  </si>
  <si>
    <t>Керамический пр-д 49к2, Москва</t>
  </si>
  <si>
    <t>Староватутнинский пр-д 17, Москва</t>
  </si>
  <si>
    <t>Енисейская 17/1, Москва</t>
  </si>
  <si>
    <t>Анадырский пр-д 17, Москва</t>
  </si>
  <si>
    <t>Дмитровское шоссе 46к1, Москва</t>
  </si>
  <si>
    <t>Мастеровая ул 9А, Москва</t>
  </si>
  <si>
    <t>Тайнинская 24а, Королев</t>
  </si>
  <si>
    <t>Зеленый пр-т 21/36, Москва</t>
  </si>
  <si>
    <t>ул Краснобогатырская 2стр2, п. 22, Москва</t>
  </si>
  <si>
    <t>ул Вешняковская 29 Б, Москва</t>
  </si>
  <si>
    <t>Большая Семеновская, Москва</t>
  </si>
  <si>
    <t>ИТОГО</t>
  </si>
  <si>
    <t>БАЛ-Королев ИТОГ</t>
  </si>
  <si>
    <t>НОГИНСК ИТОГ</t>
  </si>
  <si>
    <t>дмитровка+энтуз+волгогр  ИТОГ</t>
  </si>
  <si>
    <t>Итого Кол-во</t>
  </si>
  <si>
    <t>ВетчинаСыр</t>
  </si>
  <si>
    <t>КурицаГрибы</t>
  </si>
  <si>
    <t>КартошкаГрибы</t>
  </si>
  <si>
    <t>Сосиска XL</t>
  </si>
  <si>
    <t>Сосиска мален.</t>
  </si>
  <si>
    <t>Котлета тесте</t>
  </si>
  <si>
    <t>Кулеб  капуста</t>
  </si>
  <si>
    <t>Кулеб с куриц</t>
  </si>
  <si>
    <t>Баба ромовая с шок.</t>
  </si>
  <si>
    <t>Улитка мак</t>
  </si>
  <si>
    <t>Бублик с мак</t>
  </si>
  <si>
    <t>Ватруш Творог</t>
  </si>
  <si>
    <t>Сметанник</t>
  </si>
  <si>
    <t xml:space="preserve">Сахар </t>
  </si>
  <si>
    <t>Арахис</t>
  </si>
  <si>
    <t>Изюм</t>
  </si>
  <si>
    <t>Мак</t>
  </si>
  <si>
    <t>Корица</t>
  </si>
  <si>
    <t>Повидло</t>
  </si>
  <si>
    <t>Сыр</t>
  </si>
  <si>
    <t>Сосиска</t>
  </si>
  <si>
    <t>Сгущенка</t>
  </si>
  <si>
    <t>Шоколад</t>
  </si>
  <si>
    <t>Курага</t>
  </si>
  <si>
    <t>Чернослив</t>
  </si>
  <si>
    <t>Завиток арах</t>
  </si>
  <si>
    <t>Круассан</t>
  </si>
  <si>
    <t>Язычок сах</t>
  </si>
  <si>
    <t>кекс с изюмом</t>
  </si>
  <si>
    <t>маффин</t>
  </si>
  <si>
    <t xml:space="preserve">сочник </t>
  </si>
  <si>
    <t>Кольцо с арахисом</t>
  </si>
  <si>
    <t>Итого 3 направления:</t>
  </si>
  <si>
    <t>01</t>
  </si>
  <si>
    <t>02</t>
  </si>
  <si>
    <t>03</t>
  </si>
  <si>
    <t>04</t>
  </si>
  <si>
    <t>07</t>
  </si>
  <si>
    <t>08</t>
  </si>
  <si>
    <t>195</t>
  </si>
  <si>
    <t>135</t>
  </si>
  <si>
    <t>115</t>
  </si>
  <si>
    <t>74</t>
  </si>
  <si>
    <t>73</t>
  </si>
  <si>
    <t>138</t>
  </si>
  <si>
    <t>22</t>
  </si>
  <si>
    <t>54</t>
  </si>
  <si>
    <t>018</t>
  </si>
  <si>
    <t>019</t>
  </si>
  <si>
    <t>020</t>
  </si>
  <si>
    <t>45</t>
  </si>
  <si>
    <t>010</t>
  </si>
  <si>
    <t>118</t>
  </si>
  <si>
    <t>119</t>
  </si>
  <si>
    <t>75</t>
  </si>
  <si>
    <t>011</t>
  </si>
  <si>
    <t>013</t>
  </si>
  <si>
    <t>012</t>
  </si>
  <si>
    <t>78</t>
  </si>
  <si>
    <t>101</t>
  </si>
  <si>
    <t>014</t>
  </si>
  <si>
    <t>139</t>
  </si>
  <si>
    <t>62</t>
  </si>
  <si>
    <t>35</t>
  </si>
  <si>
    <t>032</t>
  </si>
  <si>
    <t>033</t>
  </si>
  <si>
    <t>030</t>
  </si>
  <si>
    <t>029</t>
  </si>
  <si>
    <t>028</t>
  </si>
  <si>
    <t>05</t>
  </si>
  <si>
    <t>127</t>
  </si>
  <si>
    <t>Итого:</t>
  </si>
  <si>
    <t>недовоз-/ излишки+</t>
  </si>
  <si>
    <t>сумма возврата</t>
  </si>
  <si>
    <t>сумма по накладной</t>
  </si>
  <si>
    <t>ИТОГО:</t>
  </si>
  <si>
    <t>Дмитровка/ ш. Энтузиастов</t>
  </si>
  <si>
    <t>Балашиха/Королев</t>
  </si>
  <si>
    <t>Ногинск</t>
  </si>
  <si>
    <t>Дмитровское шоссе+ш. Энтузиастов+Волгоградка</t>
  </si>
  <si>
    <t>КОД в 1С</t>
  </si>
  <si>
    <t>ЦЕНА</t>
  </si>
  <si>
    <t>Карла Маркса 10/6</t>
  </si>
  <si>
    <t>Ленина 34а</t>
  </si>
  <si>
    <t>Ленина 57</t>
  </si>
  <si>
    <t>Обьединения 6</t>
  </si>
  <si>
    <t>ООО Деликат Татьяна</t>
  </si>
  <si>
    <t>Антей</t>
  </si>
  <si>
    <t>ИП Гуматов</t>
  </si>
  <si>
    <t>Равиль (Гагарина 44)</t>
  </si>
  <si>
    <t>ИП Аскеров</t>
  </si>
  <si>
    <t>Горького 27</t>
  </si>
  <si>
    <t>Спарк Ленина 19</t>
  </si>
  <si>
    <t>Тарасовка</t>
  </si>
  <si>
    <t>Калининградская 30Б,ГБДД каб.106, Королев</t>
  </si>
  <si>
    <t>ПР Мира 31Б</t>
  </si>
  <si>
    <t>1 текстильный 4</t>
  </si>
  <si>
    <t>Калита</t>
  </si>
  <si>
    <t>8 Марта 23</t>
  </si>
  <si>
    <t>Сов Конституции 30</t>
  </si>
  <si>
    <t>Декабристов 1</t>
  </si>
  <si>
    <t>Декабристов 9а</t>
  </si>
  <si>
    <t>рынок Глухово</t>
  </si>
  <si>
    <t>Западная,24</t>
  </si>
  <si>
    <t>Юбилекная,5</t>
  </si>
  <si>
    <t>Бескудниковский пр-д 30/4</t>
  </si>
  <si>
    <t>С. Ковалевской 8</t>
  </si>
  <si>
    <t>Керамический п-д 49к2</t>
  </si>
  <si>
    <t>Староват-ий 17</t>
  </si>
  <si>
    <t>Енисейская 17/1</t>
  </si>
  <si>
    <t>Анадырский 17</t>
  </si>
  <si>
    <t>Дмитровское ш 46к1</t>
  </si>
  <si>
    <t>Мастеровая 9А Ремал</t>
  </si>
  <si>
    <t>Тайнинская 24</t>
  </si>
  <si>
    <t>Вешняковская 29б</t>
  </si>
  <si>
    <t>Большая Семеновская</t>
  </si>
  <si>
    <t>ФР-00000001</t>
  </si>
  <si>
    <t>ФР-00000002</t>
  </si>
  <si>
    <t>ФР-00000003</t>
  </si>
  <si>
    <t>ФР-00000004</t>
  </si>
  <si>
    <t>ФР-00000007</t>
  </si>
  <si>
    <t>ФР-00000008</t>
  </si>
  <si>
    <t>ФР-00000195</t>
  </si>
  <si>
    <t>ФР-00000114</t>
  </si>
  <si>
    <t>ФР-00000135</t>
  </si>
  <si>
    <t>ФР-00000115</t>
  </si>
  <si>
    <t>ФР-00000074</t>
  </si>
  <si>
    <t>КартошМясо</t>
  </si>
  <si>
    <t>ФР-00000073</t>
  </si>
  <si>
    <t>ФР-00000138</t>
  </si>
  <si>
    <t>ФР-00000022</t>
  </si>
  <si>
    <t>ФР-00000021</t>
  </si>
  <si>
    <t>ФР-00000054</t>
  </si>
  <si>
    <t>ФР-00000018</t>
  </si>
  <si>
    <t>ФР-00000019</t>
  </si>
  <si>
    <t>ФР-00000020</t>
  </si>
  <si>
    <t>ФР-00000200</t>
  </si>
  <si>
    <t>Ром-баба с шок.</t>
  </si>
  <si>
    <t>ФР-00000045</t>
  </si>
  <si>
    <t>Ром-баба бел.</t>
  </si>
  <si>
    <t>ФР-00000010</t>
  </si>
  <si>
    <t>ФР-00000118</t>
  </si>
  <si>
    <t>ФР-00000119</t>
  </si>
  <si>
    <t>ФР-00000075</t>
  </si>
  <si>
    <t>ФР-00000011</t>
  </si>
  <si>
    <t>ФР-00000013</t>
  </si>
  <si>
    <t>ФР-00000012</t>
  </si>
  <si>
    <t>ФР-00000078</t>
  </si>
  <si>
    <t>ФР-00000101</t>
  </si>
  <si>
    <t>ФР-00000014</t>
  </si>
  <si>
    <t>ФР-00000139</t>
  </si>
  <si>
    <t>ФР-00000062</t>
  </si>
  <si>
    <t>ФР-00000035</t>
  </si>
  <si>
    <t>ФР-00000205</t>
  </si>
  <si>
    <t>ФР-00000032</t>
  </si>
  <si>
    <t>ФР-00000033</t>
  </si>
  <si>
    <t>ФР-00000030</t>
  </si>
  <si>
    <t>ФР-00000029</t>
  </si>
  <si>
    <t>ФР-00000028</t>
  </si>
  <si>
    <t>ФР-00000031</t>
  </si>
  <si>
    <t>ФР-00000005</t>
  </si>
  <si>
    <t>ФР-00000127</t>
  </si>
  <si>
    <t>ФР-00000187</t>
  </si>
  <si>
    <t>ФР-00000125</t>
  </si>
  <si>
    <t>ФР-00000189</t>
  </si>
  <si>
    <t>ФР-00000190</t>
  </si>
  <si>
    <t>ФР-00000191</t>
  </si>
  <si>
    <t>ФР-00000194</t>
  </si>
  <si>
    <t>ФР-00000192</t>
  </si>
  <si>
    <t>ФР-00000193</t>
  </si>
  <si>
    <t>ФР-00000108</t>
  </si>
  <si>
    <t>Кекс изюм</t>
  </si>
  <si>
    <t>ФР-00000110</t>
  </si>
  <si>
    <t>Маффин</t>
  </si>
  <si>
    <t>ФР-00000186</t>
  </si>
  <si>
    <t xml:space="preserve">Сочник </t>
  </si>
  <si>
    <t>ФР-00000149</t>
  </si>
  <si>
    <t>Кольцо с арах.</t>
  </si>
  <si>
    <t>сумма по точкам: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</si>
</sst>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[$руб.-419];\-#,##0\ [$руб.-419]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libri"/>
      <family val="2"/>
    </font>
    <font>
      <sz val="9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sz val="8"/>
      <color indexed="8"/>
      <name val="Calibri"/>
      <family val="2"/>
    </font>
    <font>
      <b/>
      <sz val="14"/>
      <color indexed="8"/>
      <name val="Cambria"/>
      <family val="1"/>
    </font>
    <font>
      <b/>
      <sz val="9"/>
      <color indexed="8"/>
      <name val="Cambria"/>
      <family val="1"/>
    </font>
    <font>
      <b/>
      <sz val="10"/>
      <color indexed="8"/>
      <name val="Cambria"/>
      <family val="1"/>
    </font>
    <font>
      <b/>
      <sz val="11"/>
      <name val="Cambria"/>
      <family val="1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33" applyNumberFormat="1" applyFont="1" applyFill="1" applyAlignment="1">
      <alignment horizontal="right"/>
      <protection/>
    </xf>
    <xf numFmtId="49" fontId="2" fillId="0" borderId="0" xfId="33" applyNumberFormat="1" applyFont="1" applyFill="1" applyAlignment="1">
      <alignment horizontal="center" vertical="center"/>
      <protection/>
    </xf>
    <xf numFmtId="0" fontId="3" fillId="0" borderId="0" xfId="33" applyFont="1" applyFill="1" applyAlignment="1">
      <alignment/>
      <protection/>
    </xf>
    <xf numFmtId="0" fontId="4" fillId="0" borderId="0" xfId="33" applyFont="1" applyFill="1" applyAlignment="1">
      <alignment horizontal="center"/>
      <protection/>
    </xf>
    <xf numFmtId="0" fontId="1" fillId="0" borderId="0" xfId="33">
      <alignment/>
      <protection/>
    </xf>
    <xf numFmtId="0" fontId="4" fillId="33" borderId="0" xfId="33" applyFont="1" applyFill="1" applyAlignment="1">
      <alignment horizontal="center"/>
      <protection/>
    </xf>
    <xf numFmtId="0" fontId="5" fillId="0" borderId="0" xfId="33" applyNumberFormat="1" applyFont="1" applyFill="1" applyAlignment="1">
      <alignment horizontal="right"/>
      <protection/>
    </xf>
    <xf numFmtId="49" fontId="5" fillId="0" borderId="0" xfId="33" applyNumberFormat="1" applyFont="1" applyFill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7" fillId="34" borderId="10" xfId="33" applyFont="1" applyFill="1" applyBorder="1" applyAlignment="1">
      <alignment horizontal="center" textRotation="90"/>
      <protection/>
    </xf>
    <xf numFmtId="0" fontId="7" fillId="34" borderId="10" xfId="33" applyFont="1" applyFill="1" applyBorder="1" applyAlignment="1" applyProtection="1">
      <alignment horizontal="center" textRotation="90"/>
      <protection locked="0"/>
    </xf>
    <xf numFmtId="0" fontId="7" fillId="34" borderId="10" xfId="33" applyFont="1" applyFill="1" applyBorder="1" applyAlignment="1" applyProtection="1">
      <alignment horizontal="center" textRotation="90"/>
      <protection/>
    </xf>
    <xf numFmtId="0" fontId="7" fillId="33" borderId="10" xfId="33" applyFont="1" applyFill="1" applyBorder="1" applyAlignment="1">
      <alignment horizontal="center" textRotation="90"/>
      <protection/>
    </xf>
    <xf numFmtId="0" fontId="4" fillId="35" borderId="11" xfId="33" applyNumberFormat="1" applyFont="1" applyFill="1" applyBorder="1" applyAlignment="1">
      <alignment horizontal="right"/>
      <protection/>
    </xf>
    <xf numFmtId="0" fontId="7" fillId="35" borderId="11" xfId="33" applyFont="1" applyFill="1" applyBorder="1" applyAlignment="1">
      <alignment/>
      <protection/>
    </xf>
    <xf numFmtId="0" fontId="4" fillId="35" borderId="11" xfId="33" applyFont="1" applyFill="1" applyBorder="1" applyAlignment="1" applyProtection="1">
      <alignment horizontal="center"/>
      <protection locked="0"/>
    </xf>
    <xf numFmtId="0" fontId="4" fillId="33" borderId="11" xfId="33" applyFont="1" applyFill="1" applyBorder="1" applyAlignment="1">
      <alignment horizontal="center"/>
      <protection/>
    </xf>
    <xf numFmtId="0" fontId="1" fillId="35" borderId="0" xfId="33" applyFill="1">
      <alignment/>
      <protection/>
    </xf>
    <xf numFmtId="0" fontId="4" fillId="0" borderId="11" xfId="33" applyNumberFormat="1" applyFont="1" applyFill="1" applyBorder="1" applyAlignment="1">
      <alignment horizontal="right"/>
      <protection/>
    </xf>
    <xf numFmtId="49" fontId="4" fillId="0" borderId="11" xfId="33" applyNumberFormat="1" applyFont="1" applyFill="1" applyBorder="1" applyAlignment="1">
      <alignment horizontal="center" vertical="center"/>
      <protection/>
    </xf>
    <xf numFmtId="0" fontId="7" fillId="0" borderId="11" xfId="33" applyFont="1" applyFill="1" applyBorder="1" applyAlignment="1">
      <alignment/>
      <protection/>
    </xf>
    <xf numFmtId="0" fontId="4" fillId="0" borderId="11" xfId="33" applyFont="1" applyFill="1" applyBorder="1" applyAlignment="1" applyProtection="1">
      <alignment horizontal="center"/>
      <protection locked="0"/>
    </xf>
    <xf numFmtId="0" fontId="1" fillId="0" borderId="0" xfId="33" applyFill="1">
      <alignment/>
      <protection/>
    </xf>
    <xf numFmtId="49" fontId="4" fillId="35" borderId="11" xfId="33" applyNumberFormat="1" applyFont="1" applyFill="1" applyBorder="1" applyAlignment="1">
      <alignment horizontal="center" vertical="center"/>
      <protection/>
    </xf>
    <xf numFmtId="49" fontId="4" fillId="0" borderId="11" xfId="33" applyNumberFormat="1" applyFont="1" applyFill="1" applyBorder="1" applyAlignment="1">
      <alignment horizontal="center" vertical="center" textRotation="90"/>
      <protection/>
    </xf>
    <xf numFmtId="0" fontId="4" fillId="0" borderId="11" xfId="33" applyFont="1" applyFill="1" applyBorder="1" applyAlignment="1">
      <alignment horizontal="center"/>
      <protection/>
    </xf>
    <xf numFmtId="49" fontId="4" fillId="0" borderId="0" xfId="33" applyNumberFormat="1" applyFont="1" applyFill="1" applyAlignment="1">
      <alignment horizontal="center" vertical="center"/>
      <protection/>
    </xf>
    <xf numFmtId="0" fontId="4" fillId="33" borderId="0" xfId="33" applyFont="1" applyFill="1" applyBorder="1" applyAlignment="1">
      <alignment horizontal="center"/>
      <protection/>
    </xf>
    <xf numFmtId="0" fontId="1" fillId="35" borderId="0" xfId="33" applyFill="1" applyAlignment="1">
      <alignment horizontal="center"/>
      <protection/>
    </xf>
    <xf numFmtId="0" fontId="1" fillId="0" borderId="0" xfId="33" applyFill="1" applyAlignment="1">
      <alignment horizontal="center"/>
      <protection/>
    </xf>
    <xf numFmtId="0" fontId="4" fillId="0" borderId="0" xfId="33" applyFont="1" applyFill="1" applyBorder="1" applyAlignment="1">
      <alignment horizontal="center"/>
      <protection/>
    </xf>
    <xf numFmtId="0" fontId="7" fillId="34" borderId="10" xfId="33" applyFont="1" applyFill="1" applyBorder="1" applyAlignment="1">
      <alignment horizontal="left" textRotation="90"/>
      <protection/>
    </xf>
    <xf numFmtId="0" fontId="2" fillId="0" borderId="0" xfId="33" applyFont="1" applyFill="1" applyAlignment="1">
      <alignment horizontal="center"/>
      <protection/>
    </xf>
    <xf numFmtId="0" fontId="5" fillId="0" borderId="0" xfId="33" applyFont="1" applyFill="1" applyAlignment="1">
      <alignment horizontal="center"/>
      <protection/>
    </xf>
    <xf numFmtId="0" fontId="6" fillId="0" borderId="10" xfId="33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vertical="center" textRotation="90"/>
      <protection/>
    </xf>
    <xf numFmtId="0" fontId="7" fillId="0" borderId="10" xfId="33" applyFont="1" applyFill="1" applyBorder="1" applyAlignment="1">
      <alignment horizontal="center" textRotation="90"/>
      <protection/>
    </xf>
    <xf numFmtId="0" fontId="2" fillId="0" borderId="10" xfId="33" applyFont="1" applyFill="1" applyBorder="1" applyAlignment="1">
      <alignment horizontal="center"/>
      <protection/>
    </xf>
    <xf numFmtId="0" fontId="7" fillId="36" borderId="10" xfId="33" applyFont="1" applyFill="1" applyBorder="1" applyAlignment="1">
      <alignment/>
      <protection/>
    </xf>
    <xf numFmtId="0" fontId="4" fillId="36" borderId="10" xfId="33" applyFont="1" applyFill="1" applyBorder="1" applyAlignment="1">
      <alignment horizontal="center"/>
      <protection/>
    </xf>
    <xf numFmtId="0" fontId="4" fillId="37" borderId="10" xfId="33" applyFont="1" applyFill="1" applyBorder="1" applyAlignment="1">
      <alignment horizontal="center"/>
      <protection/>
    </xf>
    <xf numFmtId="0" fontId="7" fillId="38" borderId="10" xfId="33" applyFont="1" applyFill="1" applyBorder="1" applyAlignment="1">
      <alignment/>
      <protection/>
    </xf>
    <xf numFmtId="0" fontId="4" fillId="38" borderId="10" xfId="33" applyFont="1" applyFill="1" applyBorder="1" applyAlignment="1">
      <alignment horizontal="center"/>
      <protection/>
    </xf>
    <xf numFmtId="0" fontId="2" fillId="39" borderId="10" xfId="33" applyFont="1" applyFill="1" applyBorder="1" applyAlignment="1">
      <alignment horizontal="center"/>
      <protection/>
    </xf>
    <xf numFmtId="0" fontId="7" fillId="37" borderId="10" xfId="33" applyFont="1" applyFill="1" applyBorder="1" applyAlignment="1">
      <alignment/>
      <protection/>
    </xf>
    <xf numFmtId="0" fontId="4" fillId="40" borderId="10" xfId="33" applyFont="1" applyFill="1" applyBorder="1" applyAlignment="1">
      <alignment horizontal="center"/>
      <protection/>
    </xf>
    <xf numFmtId="0" fontId="7" fillId="40" borderId="10" xfId="33" applyFont="1" applyFill="1" applyBorder="1" applyAlignment="1">
      <alignment/>
      <protection/>
    </xf>
    <xf numFmtId="0" fontId="7" fillId="41" borderId="10" xfId="33" applyFont="1" applyFill="1" applyBorder="1" applyAlignment="1">
      <alignment/>
      <protection/>
    </xf>
    <xf numFmtId="0" fontId="4" fillId="41" borderId="10" xfId="33" applyFont="1" applyFill="1" applyBorder="1" applyAlignment="1">
      <alignment horizontal="center"/>
      <protection/>
    </xf>
    <xf numFmtId="0" fontId="3" fillId="39" borderId="10" xfId="33" applyFont="1" applyFill="1" applyBorder="1" applyAlignment="1">
      <alignment/>
      <protection/>
    </xf>
    <xf numFmtId="0" fontId="4" fillId="39" borderId="10" xfId="33" applyFont="1" applyFill="1" applyBorder="1" applyAlignment="1">
      <alignment horizontal="center"/>
      <protection/>
    </xf>
    <xf numFmtId="0" fontId="7" fillId="42" borderId="10" xfId="33" applyFont="1" applyFill="1" applyBorder="1" applyAlignment="1">
      <alignment/>
      <protection/>
    </xf>
    <xf numFmtId="0" fontId="4" fillId="42" borderId="10" xfId="33" applyFont="1" applyFill="1" applyBorder="1" applyAlignment="1">
      <alignment horizontal="center"/>
      <protection/>
    </xf>
    <xf numFmtId="0" fontId="7" fillId="43" borderId="10" xfId="33" applyFont="1" applyFill="1" applyBorder="1" applyAlignment="1">
      <alignment/>
      <protection/>
    </xf>
    <xf numFmtId="0" fontId="4" fillId="43" borderId="10" xfId="33" applyFont="1" applyFill="1" applyBorder="1" applyAlignment="1">
      <alignment horizontal="center"/>
      <protection/>
    </xf>
    <xf numFmtId="0" fontId="7" fillId="44" borderId="10" xfId="33" applyFont="1" applyFill="1" applyBorder="1" applyAlignment="1">
      <alignment/>
      <protection/>
    </xf>
    <xf numFmtId="0" fontId="4" fillId="44" borderId="10" xfId="33" applyFont="1" applyFill="1" applyBorder="1" applyAlignment="1">
      <alignment horizontal="center"/>
      <protection/>
    </xf>
    <xf numFmtId="0" fontId="1" fillId="0" borderId="0" xfId="33" applyFill="1" applyBorder="1" applyAlignment="1">
      <alignment horizontal="center"/>
      <protection/>
    </xf>
    <xf numFmtId="0" fontId="8" fillId="0" borderId="10" xfId="33" applyFont="1" applyFill="1" applyBorder="1" applyAlignment="1">
      <alignment horizontal="center"/>
      <protection/>
    </xf>
    <xf numFmtId="0" fontId="3" fillId="37" borderId="10" xfId="33" applyFont="1" applyFill="1" applyBorder="1" applyAlignment="1">
      <alignment/>
      <protection/>
    </xf>
    <xf numFmtId="0" fontId="9" fillId="0" borderId="10" xfId="33" applyFont="1" applyFill="1" applyBorder="1" applyAlignment="1">
      <alignment horizontal="center" vertical="center" wrapText="1"/>
      <protection/>
    </xf>
    <xf numFmtId="0" fontId="9" fillId="0" borderId="0" xfId="33" applyFont="1" applyFill="1" applyBorder="1" applyAlignment="1">
      <alignment horizontal="center" vertical="center"/>
      <protection/>
    </xf>
    <xf numFmtId="0" fontId="7" fillId="0" borderId="0" xfId="33" applyFont="1" applyFill="1" applyBorder="1" applyAlignment="1">
      <alignment horizontal="center" textRotation="90" wrapText="1"/>
      <protection/>
    </xf>
    <xf numFmtId="0" fontId="7" fillId="33" borderId="0" xfId="33" applyFont="1" applyFill="1" applyBorder="1" applyAlignment="1">
      <alignment horizontal="center" textRotation="90"/>
      <protection/>
    </xf>
    <xf numFmtId="0" fontId="3" fillId="0" borderId="0" xfId="33" applyFont="1" applyFill="1" applyAlignment="1">
      <alignment horizontal="center"/>
      <protection/>
    </xf>
    <xf numFmtId="0" fontId="9" fillId="0" borderId="10" xfId="33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 horizontal="center" textRotation="90" wrapText="1"/>
      <protection/>
    </xf>
    <xf numFmtId="0" fontId="7" fillId="35" borderId="10" xfId="33" applyFont="1" applyFill="1" applyBorder="1" applyAlignment="1">
      <alignment/>
      <protection/>
    </xf>
    <xf numFmtId="0" fontId="4" fillId="35" borderId="10" xfId="33" applyFont="1" applyFill="1" applyBorder="1" applyAlignment="1">
      <alignment horizontal="center"/>
      <protection/>
    </xf>
    <xf numFmtId="0" fontId="4" fillId="33" borderId="10" xfId="33" applyFont="1" applyFill="1" applyBorder="1" applyAlignment="1">
      <alignment horizontal="center"/>
      <protection/>
    </xf>
    <xf numFmtId="49" fontId="4" fillId="0" borderId="10" xfId="33" applyNumberFormat="1" applyFont="1" applyFill="1" applyBorder="1" applyAlignment="1">
      <alignment horizontal="center" vertical="center"/>
      <protection/>
    </xf>
    <xf numFmtId="0" fontId="7" fillId="0" borderId="10" xfId="33" applyFont="1" applyFill="1" applyBorder="1" applyAlignment="1">
      <alignment/>
      <protection/>
    </xf>
    <xf numFmtId="0" fontId="4" fillId="0" borderId="10" xfId="33" applyFont="1" applyFill="1" applyBorder="1" applyAlignment="1">
      <alignment horizontal="center"/>
      <protection/>
    </xf>
    <xf numFmtId="49" fontId="4" fillId="35" borderId="10" xfId="33" applyNumberFormat="1" applyFont="1" applyFill="1" applyBorder="1" applyAlignment="1">
      <alignment horizontal="center" vertical="center"/>
      <protection/>
    </xf>
    <xf numFmtId="0" fontId="10" fillId="0" borderId="0" xfId="33" applyFont="1" applyFill="1" applyAlignment="1">
      <alignment vertical="center"/>
      <protection/>
    </xf>
    <xf numFmtId="49" fontId="4" fillId="0" borderId="0" xfId="33" applyNumberFormat="1" applyFont="1" applyFill="1" applyBorder="1" applyAlignment="1">
      <alignment horizontal="center" vertical="center"/>
      <protection/>
    </xf>
    <xf numFmtId="49" fontId="2" fillId="0" borderId="0" xfId="33" applyNumberFormat="1" applyFont="1" applyFill="1" applyAlignment="1">
      <alignment horizontal="center"/>
      <protection/>
    </xf>
    <xf numFmtId="0" fontId="4" fillId="35" borderId="0" xfId="33" applyFont="1" applyFill="1" applyAlignment="1">
      <alignment horizontal="center"/>
      <protection/>
    </xf>
    <xf numFmtId="0" fontId="7" fillId="35" borderId="10" xfId="33" applyFont="1" applyFill="1" applyBorder="1" applyAlignment="1">
      <alignment horizontal="center" vertical="center" textRotation="90"/>
      <protection/>
    </xf>
    <xf numFmtId="49" fontId="5" fillId="0" borderId="0" xfId="33" applyNumberFormat="1" applyFont="1" applyFill="1" applyBorder="1" applyAlignment="1">
      <alignment horizontal="center"/>
      <protection/>
    </xf>
    <xf numFmtId="49" fontId="5" fillId="0" borderId="0" xfId="33" applyNumberFormat="1" applyFont="1" applyFill="1" applyBorder="1" applyAlignment="1">
      <alignment horizontal="center" vertical="center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7" fillId="0" borderId="0" xfId="33" applyFont="1" applyFill="1" applyBorder="1" applyAlignment="1">
      <alignment horizontal="center" vertical="center" textRotation="90"/>
      <protection/>
    </xf>
    <xf numFmtId="0" fontId="11" fillId="35" borderId="11" xfId="33" applyFont="1" applyFill="1" applyBorder="1" applyAlignment="1">
      <alignment horizontal="center" textRotation="90" wrapText="1"/>
      <protection/>
    </xf>
    <xf numFmtId="0" fontId="11" fillId="0" borderId="11" xfId="33" applyFont="1" applyFill="1" applyBorder="1" applyAlignment="1">
      <alignment horizontal="center" textRotation="90" wrapText="1"/>
      <protection/>
    </xf>
    <xf numFmtId="49" fontId="4" fillId="0" borderId="11" xfId="33" applyNumberFormat="1" applyFont="1" applyFill="1" applyBorder="1" applyAlignment="1">
      <alignment horizontal="center"/>
      <protection/>
    </xf>
    <xf numFmtId="0" fontId="4" fillId="35" borderId="11" xfId="33" applyFont="1" applyFill="1" applyBorder="1" applyAlignment="1">
      <alignment horizontal="center"/>
      <protection/>
    </xf>
    <xf numFmtId="0" fontId="7" fillId="0" borderId="11" xfId="33" applyFont="1" applyFill="1" applyBorder="1" applyAlignment="1">
      <alignment horizontal="center" vertical="center" textRotation="90"/>
      <protection/>
    </xf>
    <xf numFmtId="0" fontId="7" fillId="35" borderId="11" xfId="33" applyFont="1" applyFill="1" applyBorder="1" applyAlignment="1">
      <alignment horizontal="center" vertical="center" textRotation="90"/>
      <protection/>
    </xf>
    <xf numFmtId="0" fontId="1" fillId="35" borderId="11" xfId="33" applyFill="1" applyBorder="1">
      <alignment/>
      <protection/>
    </xf>
    <xf numFmtId="0" fontId="1" fillId="0" borderId="11" xfId="33" applyBorder="1">
      <alignment/>
      <protection/>
    </xf>
    <xf numFmtId="49" fontId="2" fillId="0" borderId="11" xfId="33" applyNumberFormat="1" applyFont="1" applyFill="1" applyBorder="1" applyAlignment="1">
      <alignment horizontal="center"/>
      <protection/>
    </xf>
    <xf numFmtId="0" fontId="1" fillId="35" borderId="11" xfId="33" applyFill="1" applyBorder="1" applyAlignment="1">
      <alignment horizontal="center"/>
      <protection/>
    </xf>
    <xf numFmtId="0" fontId="1" fillId="0" borderId="11" xfId="33" applyFill="1" applyBorder="1" applyAlignment="1">
      <alignment horizontal="center"/>
      <protection/>
    </xf>
    <xf numFmtId="49" fontId="4" fillId="0" borderId="0" xfId="33" applyNumberFormat="1" applyFont="1" applyFill="1" applyBorder="1" applyAlignment="1">
      <alignment horizontal="center"/>
      <protection/>
    </xf>
    <xf numFmtId="0" fontId="7" fillId="0" borderId="0" xfId="33" applyFont="1" applyFill="1" applyBorder="1" applyAlignment="1">
      <alignment/>
      <protection/>
    </xf>
    <xf numFmtId="0" fontId="6" fillId="45" borderId="11" xfId="33" applyFont="1" applyFill="1" applyBorder="1" applyAlignment="1">
      <alignment horizontal="center" vertical="center" textRotation="90" wrapText="1"/>
      <protection/>
    </xf>
    <xf numFmtId="49" fontId="2" fillId="0" borderId="11" xfId="33" applyNumberFormat="1" applyFont="1" applyFill="1" applyBorder="1" applyAlignment="1">
      <alignment horizontal="center" vertical="center"/>
      <protection/>
    </xf>
    <xf numFmtId="49" fontId="2" fillId="35" borderId="11" xfId="33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1" fillId="33" borderId="11" xfId="33" applyFill="1" applyBorder="1">
      <alignment/>
      <protection/>
    </xf>
    <xf numFmtId="0" fontId="1" fillId="0" borderId="0" xfId="33" applyFill="1" applyBorder="1">
      <alignment/>
      <protection/>
    </xf>
    <xf numFmtId="0" fontId="1" fillId="0" borderId="0" xfId="33" applyBorder="1">
      <alignment/>
      <protection/>
    </xf>
    <xf numFmtId="164" fontId="7" fillId="0" borderId="11" xfId="33" applyNumberFormat="1" applyFont="1" applyFill="1" applyBorder="1" applyAlignment="1">
      <alignment horizontal="center" vertical="center" textRotation="90"/>
      <protection/>
    </xf>
    <xf numFmtId="164" fontId="7" fillId="33" borderId="11" xfId="33" applyNumberFormat="1" applyFont="1" applyFill="1" applyBorder="1" applyAlignment="1">
      <alignment horizontal="center" vertical="center" textRotation="90"/>
      <protection/>
    </xf>
    <xf numFmtId="0" fontId="7" fillId="0" borderId="11" xfId="33" applyFont="1" applyFill="1" applyBorder="1" applyAlignment="1">
      <alignment horizontal="left" vertical="center" textRotation="90" wrapText="1"/>
      <protection/>
    </xf>
    <xf numFmtId="0" fontId="7" fillId="33" borderId="11" xfId="33" applyFont="1" applyFill="1" applyBorder="1" applyAlignment="1">
      <alignment horizontal="left" vertical="top" textRotation="90"/>
      <protection/>
    </xf>
    <xf numFmtId="0" fontId="7" fillId="0" borderId="0" xfId="33" applyFont="1" applyFill="1" applyBorder="1" applyAlignment="1">
      <alignment horizontal="center" textRotation="90"/>
      <protection/>
    </xf>
    <xf numFmtId="0" fontId="7" fillId="0" borderId="0" xfId="33" applyFont="1" applyFill="1" applyBorder="1" applyAlignment="1">
      <alignment horizontal="center" vertical="center" textRotation="90" wrapText="1"/>
      <protection/>
    </xf>
    <xf numFmtId="164" fontId="7" fillId="33" borderId="11" xfId="33" applyNumberFormat="1" applyFont="1" applyFill="1" applyBorder="1" applyAlignment="1">
      <alignment vertical="center" textRotation="90"/>
      <protection/>
    </xf>
    <xf numFmtId="0" fontId="9" fillId="0" borderId="0" xfId="33" applyFont="1" applyFill="1" applyBorder="1" applyAlignment="1">
      <alignment horizontal="center" vertical="center" wrapText="1"/>
      <protection/>
    </xf>
    <xf numFmtId="0" fontId="11" fillId="0" borderId="0" xfId="33" applyFont="1" applyFill="1" applyBorder="1" applyAlignment="1">
      <alignment horizontal="center" vertical="center" textRotation="90" wrapText="1"/>
      <protection/>
    </xf>
    <xf numFmtId="0" fontId="7" fillId="0" borderId="10" xfId="33" applyFont="1" applyFill="1" applyBorder="1" applyAlignment="1">
      <alignment horizontal="center" vertical="center" textRotation="90" wrapText="1"/>
      <protection/>
    </xf>
    <xf numFmtId="164" fontId="0" fillId="0" borderId="0" xfId="0" applyNumberFormat="1" applyAlignment="1">
      <alignment/>
    </xf>
    <xf numFmtId="0" fontId="13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 textRotation="90"/>
    </xf>
    <xf numFmtId="0" fontId="7" fillId="35" borderId="10" xfId="33" applyFont="1" applyFill="1" applyBorder="1" applyAlignment="1">
      <alignment horizontal="center" vertical="center" textRotation="90" wrapText="1"/>
      <protection/>
    </xf>
    <xf numFmtId="0" fontId="7" fillId="0" borderId="11" xfId="33" applyFont="1" applyFill="1" applyBorder="1" applyAlignment="1">
      <alignment horizontal="center" vertical="center" textRotation="90" wrapText="1"/>
      <protection/>
    </xf>
    <xf numFmtId="0" fontId="11" fillId="35" borderId="10" xfId="33" applyFont="1" applyFill="1" applyBorder="1" applyAlignment="1">
      <alignment horizontal="center" vertical="center" textRotation="90" wrapText="1"/>
      <protection/>
    </xf>
    <xf numFmtId="164" fontId="0" fillId="0" borderId="0" xfId="0" applyNumberFormat="1" applyAlignment="1" applyProtection="1">
      <alignment/>
      <protection locked="0"/>
    </xf>
    <xf numFmtId="164" fontId="0" fillId="35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7" fillId="34" borderId="11" xfId="33" applyFont="1" applyFill="1" applyBorder="1" applyAlignment="1">
      <alignment/>
      <protection/>
    </xf>
    <xf numFmtId="164" fontId="0" fillId="34" borderId="0" xfId="0" applyNumberForma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45" borderId="0" xfId="0" applyFont="1" applyFill="1" applyAlignment="1">
      <alignment/>
    </xf>
    <xf numFmtId="164" fontId="0" fillId="45" borderId="0" xfId="0" applyNumberFormat="1" applyFill="1" applyAlignment="1">
      <alignment/>
    </xf>
    <xf numFmtId="49" fontId="4" fillId="35" borderId="11" xfId="33" applyNumberFormat="1" applyFont="1" applyFill="1" applyBorder="1" applyAlignment="1">
      <alignment horizontal="center" vertical="center" textRotation="90"/>
      <protection/>
    </xf>
    <xf numFmtId="49" fontId="4" fillId="0" borderId="11" xfId="33" applyNumberFormat="1" applyFont="1" applyFill="1" applyBorder="1" applyAlignment="1">
      <alignment horizontal="center" vertical="center" textRotation="90"/>
      <protection/>
    </xf>
    <xf numFmtId="0" fontId="4" fillId="0" borderId="0" xfId="33" applyFont="1" applyFill="1" applyBorder="1" applyAlignment="1">
      <alignment horizontal="center"/>
      <protection/>
    </xf>
    <xf numFmtId="49" fontId="4" fillId="35" borderId="10" xfId="33" applyNumberFormat="1" applyFont="1" applyFill="1" applyBorder="1" applyAlignment="1">
      <alignment horizontal="center" vertical="center" textRotation="90"/>
      <protection/>
    </xf>
    <xf numFmtId="49" fontId="4" fillId="0" borderId="10" xfId="33" applyNumberFormat="1" applyFont="1" applyFill="1" applyBorder="1" applyAlignment="1">
      <alignment horizontal="center" vertical="center" textRotation="90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7" fillId="0" borderId="11" xfId="33" applyFont="1" applyFill="1" applyBorder="1" applyAlignment="1">
      <alignment/>
      <protection/>
    </xf>
    <xf numFmtId="0" fontId="9" fillId="0" borderId="11" xfId="33" applyFont="1" applyFill="1" applyBorder="1" applyAlignment="1">
      <alignment horizontal="center" vertical="center" wrapText="1"/>
      <protection/>
    </xf>
    <xf numFmtId="0" fontId="12" fillId="35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2CC"/>
      <rgbColor rgb="00DEEBF7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5E0B4"/>
      <rgbColor rgb="00E2F0D9"/>
      <rgbColor rgb="00FFE699"/>
      <rgbColor rgb="0099CCFF"/>
      <rgbColor rgb="00FBE5D6"/>
      <rgbColor rgb="00CC99FF"/>
      <rgbColor rgb="00F8CBAD"/>
      <rgbColor rgb="003366FF"/>
      <rgbColor rgb="0033CCCC"/>
      <rgbColor rgb="0099CC00"/>
      <rgbColor rgb="00FFD966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W6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4.140625" style="1" customWidth="1"/>
    <col min="2" max="2" width="3.57421875" style="2" customWidth="1"/>
    <col min="3" max="3" width="18.00390625" style="3" customWidth="1"/>
    <col min="4" max="16" width="3.57421875" style="4" customWidth="1"/>
    <col min="17" max="22" width="3.57421875" style="5" customWidth="1"/>
    <col min="23" max="23" width="6.140625" style="6" customWidth="1"/>
    <col min="24" max="16384" width="8.8515625" style="5" customWidth="1"/>
  </cols>
  <sheetData>
    <row r="1" spans="1:23" ht="147" customHeight="1">
      <c r="A1" s="7"/>
      <c r="B1" s="8"/>
      <c r="C1" s="9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1"/>
      <c r="N1" s="10" t="s">
        <v>10</v>
      </c>
      <c r="O1" s="10" t="s">
        <v>11</v>
      </c>
      <c r="P1" s="10" t="s">
        <v>12</v>
      </c>
      <c r="Q1" s="12" t="s">
        <v>13</v>
      </c>
      <c r="R1" s="11"/>
      <c r="S1" s="11"/>
      <c r="T1" s="11"/>
      <c r="U1" s="11"/>
      <c r="V1" s="11"/>
      <c r="W1" s="13" t="s">
        <v>14</v>
      </c>
    </row>
    <row r="2" spans="1:23" s="18" customFormat="1" ht="14.25">
      <c r="A2" s="14" t="str">
        <f>Цены!A3</f>
        <v>ФР-00000001</v>
      </c>
      <c r="B2" s="129" t="s">
        <v>15</v>
      </c>
      <c r="C2" s="15" t="str">
        <f>Цены!C3</f>
        <v>Мясо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>
        <f aca="true" t="shared" si="0" ref="W2:W33">SUM(D2:V2)</f>
        <v>0</v>
      </c>
    </row>
    <row r="3" spans="1:23" s="18" customFormat="1" ht="14.25">
      <c r="A3" s="14" t="str">
        <f>Цены!A4</f>
        <v>ФР-00000002</v>
      </c>
      <c r="B3" s="129"/>
      <c r="C3" s="15" t="str">
        <f>Цены!C4</f>
        <v>Курица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>
        <f t="shared" si="0"/>
        <v>0</v>
      </c>
    </row>
    <row r="4" spans="1:23" s="18" customFormat="1" ht="14.25">
      <c r="A4" s="14" t="str">
        <f>Цены!A5</f>
        <v>ФР-00000003</v>
      </c>
      <c r="B4" s="129"/>
      <c r="C4" s="15" t="str">
        <f>Цены!C5</f>
        <v>Картошка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>
        <f t="shared" si="0"/>
        <v>0</v>
      </c>
    </row>
    <row r="5" spans="1:23" s="18" customFormat="1" ht="14.25">
      <c r="A5" s="14" t="str">
        <f>Цены!A6</f>
        <v>ФР-00000004</v>
      </c>
      <c r="B5" s="129"/>
      <c r="C5" s="15" t="str">
        <f>Цены!C6</f>
        <v>Капуста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>
        <f t="shared" si="0"/>
        <v>0</v>
      </c>
    </row>
    <row r="6" spans="1:23" s="18" customFormat="1" ht="14.25">
      <c r="A6" s="14" t="str">
        <f>Цены!A7</f>
        <v>ФР-00000007</v>
      </c>
      <c r="B6" s="129"/>
      <c r="C6" s="15" t="str">
        <f>Цены!C7</f>
        <v>ЯйцоЛук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>
        <f t="shared" si="0"/>
        <v>0</v>
      </c>
    </row>
    <row r="7" spans="1:23" s="18" customFormat="1" ht="14.25">
      <c r="A7" s="14" t="str">
        <f>Цены!A8</f>
        <v>ФР-00000008</v>
      </c>
      <c r="B7" s="129"/>
      <c r="C7" s="15" t="str">
        <f>Цены!C8</f>
        <v>ЯйцоРис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>
        <f t="shared" si="0"/>
        <v>0</v>
      </c>
    </row>
    <row r="8" spans="1:23" s="18" customFormat="1" ht="14.25">
      <c r="A8" s="14" t="str">
        <f>Цены!A9</f>
        <v>ФР-00000195</v>
      </c>
      <c r="B8" s="129"/>
      <c r="C8" s="15" t="str">
        <f>Цены!C9</f>
        <v>ВетчинаСыр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>
        <f t="shared" si="0"/>
        <v>0</v>
      </c>
    </row>
    <row r="9" spans="1:23" s="18" customFormat="1" ht="14.25">
      <c r="A9" s="14" t="str">
        <f>Цены!A10</f>
        <v>ФР-00000114</v>
      </c>
      <c r="B9" s="129"/>
      <c r="C9" s="15" t="str">
        <f>Цены!C10</f>
        <v>ГрибыЛук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>
        <f t="shared" si="0"/>
        <v>0</v>
      </c>
    </row>
    <row r="10" spans="1:23" s="18" customFormat="1" ht="14.25">
      <c r="A10" s="14" t="str">
        <f>Цены!A11</f>
        <v>ФР-00000135</v>
      </c>
      <c r="B10" s="129"/>
      <c r="C10" s="15" t="str">
        <f>Цены!C11</f>
        <v>КурицаГрибы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>
        <f t="shared" si="0"/>
        <v>0</v>
      </c>
    </row>
    <row r="11" spans="1:23" s="18" customFormat="1" ht="14.25">
      <c r="A11" s="14" t="str">
        <f>Цены!A12</f>
        <v>ФР-00000115</v>
      </c>
      <c r="B11" s="129"/>
      <c r="C11" s="15" t="str">
        <f>Цены!C12</f>
        <v>КартошкаГрибы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>
        <f t="shared" si="0"/>
        <v>0</v>
      </c>
    </row>
    <row r="12" spans="1:23" s="18" customFormat="1" ht="14.25">
      <c r="A12" s="14" t="str">
        <f>Цены!A13</f>
        <v>ФР-00000074</v>
      </c>
      <c r="B12" s="129"/>
      <c r="C12" s="15" t="str">
        <f>Цены!C13</f>
        <v>КартошМясо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>
        <f t="shared" si="0"/>
        <v>0</v>
      </c>
    </row>
    <row r="13" spans="1:23" s="18" customFormat="1" ht="14.25">
      <c r="A13" s="14" t="str">
        <f>Цены!A14</f>
        <v>ФР-00000073</v>
      </c>
      <c r="B13" s="129"/>
      <c r="C13" s="15" t="str">
        <f>Цены!C14</f>
        <v>КапустаМясо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>
        <f t="shared" si="0"/>
        <v>0</v>
      </c>
    </row>
    <row r="14" spans="1:23" s="18" customFormat="1" ht="14.25">
      <c r="A14" s="14" t="str">
        <f>Цены!A15</f>
        <v>ФР-00000138</v>
      </c>
      <c r="B14" s="129"/>
      <c r="C14" s="15" t="str">
        <f>Цены!C15</f>
        <v>Пицца куриная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>
        <f t="shared" si="0"/>
        <v>0</v>
      </c>
    </row>
    <row r="15" spans="1:23" s="18" customFormat="1" ht="14.25">
      <c r="A15" s="14" t="str">
        <f>Цены!A16</f>
        <v>ФР-00000022</v>
      </c>
      <c r="B15" s="129"/>
      <c r="C15" s="15" t="str">
        <f>Цены!C16</f>
        <v>Сосиска XL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>
        <f t="shared" si="0"/>
        <v>0</v>
      </c>
    </row>
    <row r="16" spans="1:23" s="18" customFormat="1" ht="14.25">
      <c r="A16" s="14" t="str">
        <f>Цены!A17</f>
        <v>ФР-00000021</v>
      </c>
      <c r="B16" s="129"/>
      <c r="C16" s="15" t="str">
        <f>Цены!C17</f>
        <v>Сосиска мален.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>
        <f t="shared" si="0"/>
        <v>0</v>
      </c>
    </row>
    <row r="17" spans="1:23" s="18" customFormat="1" ht="14.25">
      <c r="A17" s="14" t="str">
        <f>Цены!A18</f>
        <v>ФР-00000054</v>
      </c>
      <c r="B17" s="129"/>
      <c r="C17" s="15" t="str">
        <f>Цены!C18</f>
        <v>Котлета тесте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>
        <f t="shared" si="0"/>
        <v>0</v>
      </c>
    </row>
    <row r="18" spans="1:23" s="23" customFormat="1" ht="14.25">
      <c r="A18" s="19" t="str">
        <f>Цены!A19</f>
        <v>ФР-00000018</v>
      </c>
      <c r="B18" s="20"/>
      <c r="C18" s="21" t="str">
        <f>Цены!C19</f>
        <v>Кулеб  капуста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7">
        <f t="shared" si="0"/>
        <v>0</v>
      </c>
    </row>
    <row r="19" spans="1:23" s="23" customFormat="1" ht="14.25">
      <c r="A19" s="19" t="str">
        <f>Цены!A20</f>
        <v>ФР-00000019</v>
      </c>
      <c r="B19" s="20"/>
      <c r="C19" s="21" t="str">
        <f>Цены!C20</f>
        <v>Кулеб с куриц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7">
        <f t="shared" si="0"/>
        <v>0</v>
      </c>
    </row>
    <row r="20" spans="1:23" s="23" customFormat="1" ht="14.25">
      <c r="A20" s="19" t="str">
        <f>Цены!A21</f>
        <v>ФР-00000020</v>
      </c>
      <c r="B20" s="20"/>
      <c r="C20" s="21" t="str">
        <f>Цены!C21</f>
        <v>Кулеб с мясом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7">
        <f t="shared" si="0"/>
        <v>0</v>
      </c>
    </row>
    <row r="21" spans="1:23" s="18" customFormat="1" ht="14.25">
      <c r="A21" s="14" t="str">
        <f>Цены!A22</f>
        <v>ФР-00000200</v>
      </c>
      <c r="B21" s="24"/>
      <c r="C21" s="15" t="str">
        <f>Цены!C22</f>
        <v>Ром-баба с шок.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>
        <f t="shared" si="0"/>
        <v>0</v>
      </c>
    </row>
    <row r="22" spans="1:23" s="18" customFormat="1" ht="14.25">
      <c r="A22" s="14" t="str">
        <f>Цены!A23</f>
        <v>ФР-00000045</v>
      </c>
      <c r="B22" s="24"/>
      <c r="C22" s="15" t="str">
        <f>Цены!C23</f>
        <v>Ром-баба бел.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>
        <f t="shared" si="0"/>
        <v>0</v>
      </c>
    </row>
    <row r="23" spans="1:23" s="23" customFormat="1" ht="14.25">
      <c r="A23" s="19" t="str">
        <f>Цены!A24</f>
        <v>ФР-00000010</v>
      </c>
      <c r="B23" s="130" t="s">
        <v>15</v>
      </c>
      <c r="C23" s="21" t="str">
        <f>Цены!C24</f>
        <v>Яблоко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7">
        <f t="shared" si="0"/>
        <v>0</v>
      </c>
    </row>
    <row r="24" spans="1:23" s="23" customFormat="1" ht="14.25">
      <c r="A24" s="19" t="str">
        <f>Цены!A25</f>
        <v>ФР-00000118</v>
      </c>
      <c r="B24" s="130"/>
      <c r="C24" s="21" t="str">
        <f>Цены!C25</f>
        <v>Груша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7">
        <f t="shared" si="0"/>
        <v>0</v>
      </c>
    </row>
    <row r="25" spans="1:23" s="23" customFormat="1" ht="14.25">
      <c r="A25" s="19" t="str">
        <f>Цены!A26</f>
        <v>ФР-00000119</v>
      </c>
      <c r="B25" s="130"/>
      <c r="C25" s="21" t="str">
        <f>Цены!C26</f>
        <v>Персик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7">
        <f t="shared" si="0"/>
        <v>0</v>
      </c>
    </row>
    <row r="26" spans="1:23" s="23" customFormat="1" ht="14.25">
      <c r="A26" s="19" t="str">
        <f>Цены!A27</f>
        <v>ФР-00000075</v>
      </c>
      <c r="B26" s="130"/>
      <c r="C26" s="21" t="str">
        <f>Цены!C27</f>
        <v>Абрикос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7">
        <f t="shared" si="0"/>
        <v>0</v>
      </c>
    </row>
    <row r="27" spans="1:23" s="23" customFormat="1" ht="14.25">
      <c r="A27" s="19" t="str">
        <f>Цены!A28</f>
        <v>ФР-00000011</v>
      </c>
      <c r="B27" s="130"/>
      <c r="C27" s="21" t="str">
        <f>Цены!C28</f>
        <v>Вишня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7">
        <f t="shared" si="0"/>
        <v>0</v>
      </c>
    </row>
    <row r="28" spans="1:23" s="23" customFormat="1" ht="14.25">
      <c r="A28" s="19" t="str">
        <f>Цены!A29</f>
        <v>ФР-00000013</v>
      </c>
      <c r="B28" s="130"/>
      <c r="C28" s="21" t="str">
        <f>Цены!C29</f>
        <v>Малина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7">
        <f t="shared" si="0"/>
        <v>0</v>
      </c>
    </row>
    <row r="29" spans="1:23" s="23" customFormat="1" ht="14.25">
      <c r="A29" s="19" t="str">
        <f>Цены!A30</f>
        <v>ФР-00000012</v>
      </c>
      <c r="B29" s="130"/>
      <c r="C29" s="21" t="str">
        <f>Цены!C30</f>
        <v>Клубника 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7">
        <f t="shared" si="0"/>
        <v>0</v>
      </c>
    </row>
    <row r="30" spans="1:23" s="23" customFormat="1" ht="14.25">
      <c r="A30" s="19" t="str">
        <f>Цены!A31</f>
        <v>ФР-00000078</v>
      </c>
      <c r="B30" s="130"/>
      <c r="C30" s="21" t="str">
        <f>Цены!C31</f>
        <v>Черника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7">
        <f t="shared" si="0"/>
        <v>0</v>
      </c>
    </row>
    <row r="31" spans="1:23" s="23" customFormat="1" ht="14.25">
      <c r="A31" s="19" t="str">
        <f>Цены!A32</f>
        <v>ФР-00000101</v>
      </c>
      <c r="B31" s="130"/>
      <c r="C31" s="21" t="str">
        <f>Цены!C32</f>
        <v>Смородина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7">
        <f t="shared" si="0"/>
        <v>0</v>
      </c>
    </row>
    <row r="32" spans="1:23" s="23" customFormat="1" ht="14.25">
      <c r="A32" s="19" t="str">
        <f>Цены!A33</f>
        <v>ФР-00000014</v>
      </c>
      <c r="B32" s="130"/>
      <c r="C32" s="21" t="str">
        <f>Цены!C33</f>
        <v>Лесная ягода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7">
        <f t="shared" si="0"/>
        <v>0</v>
      </c>
    </row>
    <row r="33" spans="1:23" s="18" customFormat="1" ht="14.25">
      <c r="A33" s="14" t="str">
        <f>Цены!A34</f>
        <v>ФР-00000139</v>
      </c>
      <c r="B33" s="24"/>
      <c r="C33" s="15" t="str">
        <f>Цены!C34</f>
        <v>Улитка мак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7">
        <f t="shared" si="0"/>
        <v>0</v>
      </c>
    </row>
    <row r="34" spans="1:23" s="18" customFormat="1" ht="14.25">
      <c r="A34" s="14" t="str">
        <f>Цены!A35</f>
        <v>ФР-00000062</v>
      </c>
      <c r="B34" s="24"/>
      <c r="C34" s="15" t="str">
        <f>Цены!C35</f>
        <v>Бублик с мак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7">
        <f aca="true" t="shared" si="1" ref="W34:W65">SUM(D34:V34)</f>
        <v>0</v>
      </c>
    </row>
    <row r="35" spans="1:23" s="18" customFormat="1" ht="14.25">
      <c r="A35" s="14" t="str">
        <f>Цены!A36</f>
        <v>ФР-00000035</v>
      </c>
      <c r="B35" s="24"/>
      <c r="C35" s="15" t="str">
        <f>Цены!C36</f>
        <v>Ватруш Творог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>
        <f t="shared" si="1"/>
        <v>0</v>
      </c>
    </row>
    <row r="36" spans="1:23" s="18" customFormat="1" ht="14.25">
      <c r="A36" s="14" t="str">
        <f>Цены!A37</f>
        <v>ФР-00000205</v>
      </c>
      <c r="B36" s="24"/>
      <c r="C36" s="15" t="str">
        <f>Цены!C37</f>
        <v>Сметанник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7">
        <f t="shared" si="1"/>
        <v>0</v>
      </c>
    </row>
    <row r="37" spans="1:23" s="23" customFormat="1" ht="14.25">
      <c r="A37" s="19" t="str">
        <f>Цены!A38</f>
        <v>ФР-00000032</v>
      </c>
      <c r="B37" s="130" t="s">
        <v>16</v>
      </c>
      <c r="C37" s="21" t="str">
        <f>Цены!C38</f>
        <v>Сахар 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17">
        <f t="shared" si="1"/>
        <v>0</v>
      </c>
    </row>
    <row r="38" spans="1:23" s="23" customFormat="1" ht="14.25">
      <c r="A38" s="19" t="str">
        <f>Цены!A39</f>
        <v>ФР-00000033</v>
      </c>
      <c r="B38" s="130"/>
      <c r="C38" s="21" t="str">
        <f>Цены!C39</f>
        <v>Арахис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17">
        <f t="shared" si="1"/>
        <v>0</v>
      </c>
    </row>
    <row r="39" spans="1:23" s="23" customFormat="1" ht="14.25">
      <c r="A39" s="19" t="str">
        <f>Цены!A40</f>
        <v>ФР-00000030</v>
      </c>
      <c r="B39" s="130"/>
      <c r="C39" s="21" t="str">
        <f>Цены!C40</f>
        <v>Изюм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7">
        <f t="shared" si="1"/>
        <v>0</v>
      </c>
    </row>
    <row r="40" spans="1:23" s="23" customFormat="1" ht="14.25">
      <c r="A40" s="19" t="str">
        <f>Цены!A41</f>
        <v>ФР-00000029</v>
      </c>
      <c r="B40" s="130"/>
      <c r="C40" s="21" t="str">
        <f>Цены!C41</f>
        <v>Мак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7">
        <f t="shared" si="1"/>
        <v>0</v>
      </c>
    </row>
    <row r="41" spans="1:23" s="23" customFormat="1" ht="14.25">
      <c r="A41" s="19" t="str">
        <f>Цены!A42</f>
        <v>ФР-00000028</v>
      </c>
      <c r="B41" s="130"/>
      <c r="C41" s="21" t="str">
        <f>Цены!C42</f>
        <v>Корица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17">
        <f t="shared" si="1"/>
        <v>0</v>
      </c>
    </row>
    <row r="42" spans="1:23" s="23" customFormat="1" ht="14.25">
      <c r="A42" s="19" t="str">
        <f>Цены!A43</f>
        <v>ФР-00000031</v>
      </c>
      <c r="B42" s="130"/>
      <c r="C42" s="21" t="str">
        <f>Цены!C43</f>
        <v>Повидло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7">
        <f t="shared" si="1"/>
        <v>0</v>
      </c>
    </row>
    <row r="43" spans="1:23" s="23" customFormat="1" ht="14.25">
      <c r="A43" s="19">
        <f>Цены!A44</f>
        <v>0</v>
      </c>
      <c r="B43" s="25"/>
      <c r="C43" s="21">
        <f>Цены!C44</f>
        <v>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7">
        <f t="shared" si="1"/>
        <v>0</v>
      </c>
    </row>
    <row r="44" spans="1:23" ht="14.25">
      <c r="A44" s="19">
        <f>Цены!A45</f>
        <v>0</v>
      </c>
      <c r="B44" s="27"/>
      <c r="C44" s="21">
        <f>Цены!C45</f>
        <v>0</v>
      </c>
      <c r="D44" s="4">
        <f aca="true" t="shared" si="2" ref="D44:V44">SUM(D2:D42)</f>
        <v>0</v>
      </c>
      <c r="E44" s="4">
        <f t="shared" si="2"/>
        <v>0</v>
      </c>
      <c r="F44" s="4">
        <f t="shared" si="2"/>
        <v>0</v>
      </c>
      <c r="G44" s="4">
        <f t="shared" si="2"/>
        <v>0</v>
      </c>
      <c r="H44" s="4">
        <f t="shared" si="2"/>
        <v>0</v>
      </c>
      <c r="I44" s="4">
        <f t="shared" si="2"/>
        <v>0</v>
      </c>
      <c r="J44" s="4">
        <f t="shared" si="2"/>
        <v>0</v>
      </c>
      <c r="K44" s="4">
        <f t="shared" si="2"/>
        <v>0</v>
      </c>
      <c r="L44" s="4">
        <f t="shared" si="2"/>
        <v>0</v>
      </c>
      <c r="M44" s="4">
        <f t="shared" si="2"/>
        <v>0</v>
      </c>
      <c r="N44" s="4">
        <f t="shared" si="2"/>
        <v>0</v>
      </c>
      <c r="O44" s="4">
        <f t="shared" si="2"/>
        <v>0</v>
      </c>
      <c r="P44" s="4">
        <f t="shared" si="2"/>
        <v>0</v>
      </c>
      <c r="Q44" s="4">
        <f t="shared" si="2"/>
        <v>0</v>
      </c>
      <c r="R44" s="4">
        <f t="shared" si="2"/>
        <v>0</v>
      </c>
      <c r="S44" s="4">
        <f t="shared" si="2"/>
        <v>0</v>
      </c>
      <c r="T44" s="4">
        <f t="shared" si="2"/>
        <v>0</v>
      </c>
      <c r="U44" s="4">
        <f t="shared" si="2"/>
        <v>0</v>
      </c>
      <c r="V44" s="4">
        <f t="shared" si="2"/>
        <v>0</v>
      </c>
      <c r="W44" s="28">
        <f t="shared" si="1"/>
        <v>0</v>
      </c>
    </row>
    <row r="45" spans="1:23" s="18" customFormat="1" ht="14.25">
      <c r="A45" s="14" t="str">
        <f>Цены!A46</f>
        <v>ФР-00000005</v>
      </c>
      <c r="B45" s="129" t="s">
        <v>17</v>
      </c>
      <c r="C45" s="15" t="str">
        <f>Цены!C46</f>
        <v>Сыр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f t="shared" si="1"/>
        <v>0</v>
      </c>
    </row>
    <row r="46" spans="1:23" s="18" customFormat="1" ht="14.25">
      <c r="A46" s="14" t="str">
        <f>Цены!A47</f>
        <v>ФР-00000127</v>
      </c>
      <c r="B46" s="129"/>
      <c r="C46" s="15" t="str">
        <f>Цены!C47</f>
        <v>ВетчинаСыр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f t="shared" si="1"/>
        <v>0</v>
      </c>
    </row>
    <row r="47" spans="1:23" s="18" customFormat="1" ht="14.25">
      <c r="A47" s="14" t="str">
        <f>Цены!A48</f>
        <v>ФР-00000187</v>
      </c>
      <c r="B47" s="129"/>
      <c r="C47" s="15" t="str">
        <f>Цены!C48</f>
        <v>Сосиска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f t="shared" si="1"/>
        <v>0</v>
      </c>
    </row>
    <row r="48" spans="1:23" s="18" customFormat="1" ht="14.25">
      <c r="A48" s="14" t="str">
        <f>Цены!A49</f>
        <v>ФР-00000125</v>
      </c>
      <c r="B48" s="129"/>
      <c r="C48" s="15" t="str">
        <f>Цены!C49</f>
        <v>Сгущенка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f t="shared" si="1"/>
        <v>0</v>
      </c>
    </row>
    <row r="49" spans="1:23" s="18" customFormat="1" ht="14.25">
      <c r="A49" s="14" t="str">
        <f>Цены!A50</f>
        <v>ФР-00000189</v>
      </c>
      <c r="B49" s="129"/>
      <c r="C49" s="15" t="str">
        <f>Цены!C50</f>
        <v>Шоколад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f t="shared" si="1"/>
        <v>0</v>
      </c>
    </row>
    <row r="50" spans="1:23" s="18" customFormat="1" ht="14.25">
      <c r="A50" s="14" t="str">
        <f>Цены!A51</f>
        <v>ФР-00000190</v>
      </c>
      <c r="B50" s="129"/>
      <c r="C50" s="15" t="str">
        <f>Цены!C51</f>
        <v>Курага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f t="shared" si="1"/>
        <v>0</v>
      </c>
    </row>
    <row r="51" spans="1:23" s="18" customFormat="1" ht="14.25">
      <c r="A51" s="14" t="str">
        <f>Цены!A52</f>
        <v>ФР-00000191</v>
      </c>
      <c r="B51" s="129"/>
      <c r="C51" s="15" t="str">
        <f>Цены!C52</f>
        <v>Чернослив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f t="shared" si="1"/>
        <v>0</v>
      </c>
    </row>
    <row r="52" spans="1:23" s="29" customFormat="1" ht="14.25">
      <c r="A52" s="14" t="str">
        <f>Цены!A53</f>
        <v>ФР-00000194</v>
      </c>
      <c r="B52" s="129"/>
      <c r="C52" s="15" t="str">
        <f>Цены!C53</f>
        <v>Завиток арах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f t="shared" si="1"/>
        <v>0</v>
      </c>
    </row>
    <row r="53" spans="1:23" s="29" customFormat="1" ht="14.25">
      <c r="A53" s="14" t="str">
        <f>Цены!A54</f>
        <v>ФР-00000192</v>
      </c>
      <c r="B53" s="129"/>
      <c r="C53" s="15" t="str">
        <f>Цены!C54</f>
        <v>Круассан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f t="shared" si="1"/>
        <v>0</v>
      </c>
    </row>
    <row r="54" spans="1:23" s="29" customFormat="1" ht="14.25">
      <c r="A54" s="14" t="str">
        <f>Цены!A55</f>
        <v>ФР-00000193</v>
      </c>
      <c r="B54" s="129"/>
      <c r="C54" s="15" t="str">
        <f>Цены!C55</f>
        <v>Язычок сах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f t="shared" si="1"/>
        <v>0</v>
      </c>
    </row>
    <row r="55" spans="1:23" s="30" customFormat="1" ht="13.5" customHeight="1">
      <c r="A55" s="19" t="str">
        <f>Цены!A56</f>
        <v>ФР-00000108</v>
      </c>
      <c r="B55" s="20"/>
      <c r="C55" s="21" t="str">
        <f>Цены!C56</f>
        <v>Кекс изюм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17">
        <f t="shared" si="1"/>
        <v>0</v>
      </c>
    </row>
    <row r="56" spans="1:23" s="30" customFormat="1" ht="14.25">
      <c r="A56" s="19" t="str">
        <f>Цены!A57</f>
        <v>ФР-00000110</v>
      </c>
      <c r="B56" s="20"/>
      <c r="C56" s="21" t="str">
        <f>Цены!C57</f>
        <v>Маффин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17">
        <f t="shared" si="1"/>
        <v>0</v>
      </c>
    </row>
    <row r="57" spans="1:23" s="30" customFormat="1" ht="14.25">
      <c r="A57" s="19" t="str">
        <f>Цены!A58</f>
        <v>ФР-00000186</v>
      </c>
      <c r="B57" s="20"/>
      <c r="C57" s="21" t="str">
        <f>Цены!C58</f>
        <v>Сочник 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17">
        <f t="shared" si="1"/>
        <v>0</v>
      </c>
    </row>
    <row r="58" spans="1:23" s="30" customFormat="1" ht="14.25">
      <c r="A58" s="19" t="str">
        <f>Цены!A59</f>
        <v>ФР-00000149</v>
      </c>
      <c r="B58" s="20"/>
      <c r="C58" s="21" t="str">
        <f>Цены!C59</f>
        <v>Кольцо с арах.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17">
        <f t="shared" si="1"/>
        <v>0</v>
      </c>
    </row>
    <row r="59" spans="4:23" ht="14.25">
      <c r="D59" s="4">
        <f aca="true" t="shared" si="3" ref="D59:W59">SUM(D45:D58)</f>
        <v>0</v>
      </c>
      <c r="E59" s="4">
        <f t="shared" si="3"/>
        <v>0</v>
      </c>
      <c r="F59" s="4">
        <f t="shared" si="3"/>
        <v>0</v>
      </c>
      <c r="G59" s="4">
        <f t="shared" si="3"/>
        <v>0</v>
      </c>
      <c r="H59" s="4">
        <f t="shared" si="3"/>
        <v>0</v>
      </c>
      <c r="I59" s="4">
        <f t="shared" si="3"/>
        <v>0</v>
      </c>
      <c r="J59" s="4">
        <f t="shared" si="3"/>
        <v>0</v>
      </c>
      <c r="K59" s="4">
        <f t="shared" si="3"/>
        <v>0</v>
      </c>
      <c r="L59" s="4">
        <f t="shared" si="3"/>
        <v>0</v>
      </c>
      <c r="M59" s="4">
        <f t="shared" si="3"/>
        <v>0</v>
      </c>
      <c r="N59" s="4">
        <f t="shared" si="3"/>
        <v>0</v>
      </c>
      <c r="O59" s="4">
        <f t="shared" si="3"/>
        <v>0</v>
      </c>
      <c r="P59" s="4">
        <f t="shared" si="3"/>
        <v>0</v>
      </c>
      <c r="Q59" s="4">
        <f t="shared" si="3"/>
        <v>0</v>
      </c>
      <c r="R59" s="4">
        <f t="shared" si="3"/>
        <v>0</v>
      </c>
      <c r="S59" s="4">
        <f t="shared" si="3"/>
        <v>0</v>
      </c>
      <c r="T59" s="4">
        <f t="shared" si="3"/>
        <v>0</v>
      </c>
      <c r="U59" s="4">
        <f t="shared" si="3"/>
        <v>0</v>
      </c>
      <c r="V59" s="4">
        <f t="shared" si="3"/>
        <v>0</v>
      </c>
      <c r="W59" s="6">
        <f t="shared" si="3"/>
        <v>0</v>
      </c>
    </row>
    <row r="60" spans="3:23" ht="14.25">
      <c r="C60" s="3" t="s">
        <v>18</v>
      </c>
      <c r="D60" s="131">
        <f>W59+W44</f>
        <v>0</v>
      </c>
      <c r="E60" s="131"/>
      <c r="W60" s="4"/>
    </row>
    <row r="61" ht="14.25">
      <c r="W61" s="4"/>
    </row>
    <row r="62" spans="3:23" ht="14.25">
      <c r="C62" s="3" t="s">
        <v>19</v>
      </c>
      <c r="D62" s="4">
        <f aca="true" t="shared" si="4" ref="D62:V62">IF(OR(D44,D59),D1,0)</f>
        <v>0</v>
      </c>
      <c r="E62" s="4">
        <f t="shared" si="4"/>
        <v>0</v>
      </c>
      <c r="F62" s="4">
        <f t="shared" si="4"/>
        <v>0</v>
      </c>
      <c r="G62" s="4">
        <f t="shared" si="4"/>
        <v>0</v>
      </c>
      <c r="H62" s="4">
        <f t="shared" si="4"/>
        <v>0</v>
      </c>
      <c r="I62" s="4">
        <f t="shared" si="4"/>
        <v>0</v>
      </c>
      <c r="J62" s="4">
        <f t="shared" si="4"/>
        <v>0</v>
      </c>
      <c r="K62" s="4">
        <f t="shared" si="4"/>
        <v>0</v>
      </c>
      <c r="L62" s="4">
        <f t="shared" si="4"/>
        <v>0</v>
      </c>
      <c r="M62" s="4">
        <f t="shared" si="4"/>
        <v>0</v>
      </c>
      <c r="N62" s="4">
        <f t="shared" si="4"/>
        <v>0</v>
      </c>
      <c r="O62" s="4">
        <f t="shared" si="4"/>
        <v>0</v>
      </c>
      <c r="P62" s="4">
        <f t="shared" si="4"/>
        <v>0</v>
      </c>
      <c r="Q62" s="4">
        <f t="shared" si="4"/>
        <v>0</v>
      </c>
      <c r="R62" s="4">
        <f t="shared" si="4"/>
        <v>0</v>
      </c>
      <c r="S62" s="4">
        <f t="shared" si="4"/>
        <v>0</v>
      </c>
      <c r="T62" s="4">
        <f t="shared" si="4"/>
        <v>0</v>
      </c>
      <c r="U62" s="4">
        <f t="shared" si="4"/>
        <v>0</v>
      </c>
      <c r="V62" s="4">
        <f t="shared" si="4"/>
        <v>0</v>
      </c>
      <c r="W62" s="4"/>
    </row>
    <row r="63" ht="14.25">
      <c r="W63" s="4"/>
    </row>
    <row r="64" ht="14.25">
      <c r="W64" s="4"/>
    </row>
    <row r="65" ht="14.25">
      <c r="W65" s="4"/>
    </row>
    <row r="66" ht="14.25">
      <c r="W66" s="4"/>
    </row>
    <row r="67" ht="14.25">
      <c r="W67" s="4"/>
    </row>
  </sheetData>
  <sheetProtection password="CC31" sheet="1" selectLockedCells="1"/>
  <mergeCells count="5">
    <mergeCell ref="B2:B17"/>
    <mergeCell ref="B23:B32"/>
    <mergeCell ref="B37:B42"/>
    <mergeCell ref="B45:B54"/>
    <mergeCell ref="D60:E60"/>
  </mergeCells>
  <printOptions/>
  <pageMargins left="0.25" right="0.25" top="0.5902777777777778" bottom="0.5902777777777778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W6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" sqref="D1"/>
    </sheetView>
  </sheetViews>
  <sheetFormatPr defaultColWidth="8.8515625" defaultRowHeight="12.75"/>
  <cols>
    <col min="1" max="1" width="4.140625" style="1" customWidth="1"/>
    <col min="2" max="2" width="3.57421875" style="2" customWidth="1"/>
    <col min="3" max="3" width="18.00390625" style="3" customWidth="1"/>
    <col min="4" max="16" width="3.57421875" style="4" customWidth="1"/>
    <col min="17" max="22" width="3.57421875" style="5" customWidth="1"/>
    <col min="23" max="23" width="6.140625" style="6" customWidth="1"/>
    <col min="24" max="16384" width="8.8515625" style="5" customWidth="1"/>
  </cols>
  <sheetData>
    <row r="1" spans="1:23" ht="147" customHeight="1">
      <c r="A1" s="7"/>
      <c r="B1" s="8"/>
      <c r="C1" s="9" t="s">
        <v>20</v>
      </c>
      <c r="D1" s="10" t="s">
        <v>21</v>
      </c>
      <c r="E1" s="10" t="s">
        <v>22</v>
      </c>
      <c r="F1" s="32" t="s">
        <v>23</v>
      </c>
      <c r="G1" s="10" t="s">
        <v>24</v>
      </c>
      <c r="H1" s="10" t="s">
        <v>25</v>
      </c>
      <c r="I1" s="11"/>
      <c r="J1" s="10" t="s">
        <v>26</v>
      </c>
      <c r="K1" s="10" t="s">
        <v>27</v>
      </c>
      <c r="L1" s="11" t="s">
        <v>28</v>
      </c>
      <c r="M1" s="11" t="s">
        <v>29</v>
      </c>
      <c r="N1" s="12" t="s">
        <v>30</v>
      </c>
      <c r="O1" s="11"/>
      <c r="P1" s="11"/>
      <c r="Q1" s="11"/>
      <c r="R1" s="11"/>
      <c r="S1" s="11"/>
      <c r="T1" s="11"/>
      <c r="U1" s="11"/>
      <c r="V1" s="11"/>
      <c r="W1" s="13" t="s">
        <v>14</v>
      </c>
    </row>
    <row r="2" spans="1:23" s="18" customFormat="1" ht="14.25">
      <c r="A2" s="14" t="str">
        <f>Цены!A3</f>
        <v>ФР-00000001</v>
      </c>
      <c r="B2" s="129" t="s">
        <v>15</v>
      </c>
      <c r="C2" s="15" t="str">
        <f>Цены!C3</f>
        <v>Мясо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>
        <f aca="true" t="shared" si="0" ref="W2:W33">SUM(D2:V2)</f>
        <v>0</v>
      </c>
    </row>
    <row r="3" spans="1:23" s="18" customFormat="1" ht="14.25">
      <c r="A3" s="14" t="str">
        <f>Цены!A4</f>
        <v>ФР-00000002</v>
      </c>
      <c r="B3" s="129"/>
      <c r="C3" s="15" t="str">
        <f>Цены!C4</f>
        <v>Курица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>
        <f t="shared" si="0"/>
        <v>0</v>
      </c>
    </row>
    <row r="4" spans="1:23" s="18" customFormat="1" ht="14.25">
      <c r="A4" s="14" t="str">
        <f>Цены!A5</f>
        <v>ФР-00000003</v>
      </c>
      <c r="B4" s="129"/>
      <c r="C4" s="15" t="str">
        <f>Цены!C5</f>
        <v>Картошка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>
        <f t="shared" si="0"/>
        <v>0</v>
      </c>
    </row>
    <row r="5" spans="1:23" s="18" customFormat="1" ht="14.25">
      <c r="A5" s="14" t="str">
        <f>Цены!A6</f>
        <v>ФР-00000004</v>
      </c>
      <c r="B5" s="129"/>
      <c r="C5" s="15" t="str">
        <f>Цены!C6</f>
        <v>Капуста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>
        <f t="shared" si="0"/>
        <v>0</v>
      </c>
    </row>
    <row r="6" spans="1:23" s="18" customFormat="1" ht="14.25">
      <c r="A6" s="14" t="str">
        <f>Цены!A7</f>
        <v>ФР-00000007</v>
      </c>
      <c r="B6" s="129"/>
      <c r="C6" s="15" t="str">
        <f>Цены!C7</f>
        <v>ЯйцоЛук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>
        <f t="shared" si="0"/>
        <v>0</v>
      </c>
    </row>
    <row r="7" spans="1:23" s="18" customFormat="1" ht="14.25">
      <c r="A7" s="14" t="str">
        <f>Цены!A8</f>
        <v>ФР-00000008</v>
      </c>
      <c r="B7" s="129"/>
      <c r="C7" s="15" t="str">
        <f>Цены!C8</f>
        <v>ЯйцоРис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>
        <f t="shared" si="0"/>
        <v>0</v>
      </c>
    </row>
    <row r="8" spans="1:23" s="18" customFormat="1" ht="14.25">
      <c r="A8" s="14" t="str">
        <f>Цены!A9</f>
        <v>ФР-00000195</v>
      </c>
      <c r="B8" s="129"/>
      <c r="C8" s="15" t="str">
        <f>Цены!C9</f>
        <v>ВетчинаСыр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>
        <f t="shared" si="0"/>
        <v>0</v>
      </c>
    </row>
    <row r="9" spans="1:23" s="18" customFormat="1" ht="14.25">
      <c r="A9" s="14" t="str">
        <f>Цены!A10</f>
        <v>ФР-00000114</v>
      </c>
      <c r="B9" s="129"/>
      <c r="C9" s="15" t="str">
        <f>Цены!C10</f>
        <v>ГрибыЛук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>
        <f t="shared" si="0"/>
        <v>0</v>
      </c>
    </row>
    <row r="10" spans="1:23" s="18" customFormat="1" ht="14.25">
      <c r="A10" s="14" t="str">
        <f>Цены!A11</f>
        <v>ФР-00000135</v>
      </c>
      <c r="B10" s="129"/>
      <c r="C10" s="15" t="str">
        <f>Цены!C11</f>
        <v>КурицаГрибы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>
        <f t="shared" si="0"/>
        <v>0</v>
      </c>
    </row>
    <row r="11" spans="1:23" s="18" customFormat="1" ht="14.25">
      <c r="A11" s="14" t="str">
        <f>Цены!A12</f>
        <v>ФР-00000115</v>
      </c>
      <c r="B11" s="129"/>
      <c r="C11" s="15" t="str">
        <f>Цены!C12</f>
        <v>КартошкаГрибы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>
        <f t="shared" si="0"/>
        <v>0</v>
      </c>
    </row>
    <row r="12" spans="1:23" s="18" customFormat="1" ht="14.25">
      <c r="A12" s="14" t="str">
        <f>Цены!A13</f>
        <v>ФР-00000074</v>
      </c>
      <c r="B12" s="129"/>
      <c r="C12" s="15" t="str">
        <f>Цены!C13</f>
        <v>КартошМясо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>
        <f t="shared" si="0"/>
        <v>0</v>
      </c>
    </row>
    <row r="13" spans="1:23" s="18" customFormat="1" ht="14.25">
      <c r="A13" s="14" t="str">
        <f>Цены!A14</f>
        <v>ФР-00000073</v>
      </c>
      <c r="B13" s="129"/>
      <c r="C13" s="15" t="str">
        <f>Цены!C14</f>
        <v>КапустаМясо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>
        <f t="shared" si="0"/>
        <v>0</v>
      </c>
    </row>
    <row r="14" spans="1:23" s="18" customFormat="1" ht="14.25">
      <c r="A14" s="14" t="str">
        <f>Цены!A15</f>
        <v>ФР-00000138</v>
      </c>
      <c r="B14" s="129"/>
      <c r="C14" s="15" t="str">
        <f>Цены!C15</f>
        <v>Пицца куриная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>
        <f t="shared" si="0"/>
        <v>0</v>
      </c>
    </row>
    <row r="15" spans="1:23" s="18" customFormat="1" ht="14.25">
      <c r="A15" s="14" t="str">
        <f>Цены!A16</f>
        <v>ФР-00000022</v>
      </c>
      <c r="B15" s="129"/>
      <c r="C15" s="15" t="str">
        <f>Цены!C16</f>
        <v>Сосиска XL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>
        <f t="shared" si="0"/>
        <v>0</v>
      </c>
    </row>
    <row r="16" spans="1:23" s="18" customFormat="1" ht="14.25">
      <c r="A16" s="14" t="str">
        <f>Цены!A17</f>
        <v>ФР-00000021</v>
      </c>
      <c r="B16" s="129"/>
      <c r="C16" s="15" t="str">
        <f>Цены!C17</f>
        <v>Сосиска мален.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>
        <f t="shared" si="0"/>
        <v>0</v>
      </c>
    </row>
    <row r="17" spans="1:23" s="18" customFormat="1" ht="14.25">
      <c r="A17" s="14" t="str">
        <f>Цены!A18</f>
        <v>ФР-00000054</v>
      </c>
      <c r="B17" s="129"/>
      <c r="C17" s="15" t="str">
        <f>Цены!C18</f>
        <v>Котлета тесте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>
        <f t="shared" si="0"/>
        <v>0</v>
      </c>
    </row>
    <row r="18" spans="1:23" s="23" customFormat="1" ht="14.25">
      <c r="A18" s="19" t="str">
        <f>Цены!A19</f>
        <v>ФР-00000018</v>
      </c>
      <c r="B18" s="20"/>
      <c r="C18" s="21" t="str">
        <f>Цены!C19</f>
        <v>Кулеб  капуста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7">
        <f t="shared" si="0"/>
        <v>0</v>
      </c>
    </row>
    <row r="19" spans="1:23" s="23" customFormat="1" ht="14.25">
      <c r="A19" s="19" t="str">
        <f>Цены!A20</f>
        <v>ФР-00000019</v>
      </c>
      <c r="B19" s="20"/>
      <c r="C19" s="21" t="str">
        <f>Цены!C20</f>
        <v>Кулеб с куриц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7">
        <f t="shared" si="0"/>
        <v>0</v>
      </c>
    </row>
    <row r="20" spans="1:23" s="23" customFormat="1" ht="14.25">
      <c r="A20" s="19" t="str">
        <f>Цены!A21</f>
        <v>ФР-00000020</v>
      </c>
      <c r="B20" s="20"/>
      <c r="C20" s="21" t="str">
        <f>Цены!C21</f>
        <v>Кулеб с мясом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7">
        <f t="shared" si="0"/>
        <v>0</v>
      </c>
    </row>
    <row r="21" spans="1:23" s="18" customFormat="1" ht="14.25">
      <c r="A21" s="14" t="str">
        <f>Цены!A22</f>
        <v>ФР-00000200</v>
      </c>
      <c r="B21" s="24"/>
      <c r="C21" s="15" t="str">
        <f>Цены!C22</f>
        <v>Ром-баба с шок.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>
        <f t="shared" si="0"/>
        <v>0</v>
      </c>
    </row>
    <row r="22" spans="1:23" s="18" customFormat="1" ht="14.25">
      <c r="A22" s="14" t="str">
        <f>Цены!A23</f>
        <v>ФР-00000045</v>
      </c>
      <c r="B22" s="24"/>
      <c r="C22" s="15" t="str">
        <f>Цены!C23</f>
        <v>Ром-баба бел.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>
        <f t="shared" si="0"/>
        <v>0</v>
      </c>
    </row>
    <row r="23" spans="1:23" s="23" customFormat="1" ht="14.25">
      <c r="A23" s="19" t="str">
        <f>Цены!A24</f>
        <v>ФР-00000010</v>
      </c>
      <c r="B23" s="130" t="s">
        <v>15</v>
      </c>
      <c r="C23" s="21" t="str">
        <f>Цены!C24</f>
        <v>Яблоко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7">
        <f t="shared" si="0"/>
        <v>0</v>
      </c>
    </row>
    <row r="24" spans="1:23" s="23" customFormat="1" ht="14.25">
      <c r="A24" s="19" t="str">
        <f>Цены!A25</f>
        <v>ФР-00000118</v>
      </c>
      <c r="B24" s="130"/>
      <c r="C24" s="21" t="str">
        <f>Цены!C25</f>
        <v>Груша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7">
        <f t="shared" si="0"/>
        <v>0</v>
      </c>
    </row>
    <row r="25" spans="1:23" s="23" customFormat="1" ht="14.25">
      <c r="A25" s="19" t="str">
        <f>Цены!A26</f>
        <v>ФР-00000119</v>
      </c>
      <c r="B25" s="130"/>
      <c r="C25" s="21" t="str">
        <f>Цены!C26</f>
        <v>Персик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7">
        <f t="shared" si="0"/>
        <v>0</v>
      </c>
    </row>
    <row r="26" spans="1:23" s="23" customFormat="1" ht="14.25">
      <c r="A26" s="19" t="str">
        <f>Цены!A27</f>
        <v>ФР-00000075</v>
      </c>
      <c r="B26" s="130"/>
      <c r="C26" s="21" t="str">
        <f>Цены!C27</f>
        <v>Абрикос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7">
        <f t="shared" si="0"/>
        <v>0</v>
      </c>
    </row>
    <row r="27" spans="1:23" s="23" customFormat="1" ht="14.25">
      <c r="A27" s="19" t="str">
        <f>Цены!A28</f>
        <v>ФР-00000011</v>
      </c>
      <c r="B27" s="130"/>
      <c r="C27" s="21" t="str">
        <f>Цены!C28</f>
        <v>Вишня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7">
        <f t="shared" si="0"/>
        <v>0</v>
      </c>
    </row>
    <row r="28" spans="1:23" s="23" customFormat="1" ht="14.25">
      <c r="A28" s="19" t="str">
        <f>Цены!A29</f>
        <v>ФР-00000013</v>
      </c>
      <c r="B28" s="130"/>
      <c r="C28" s="21" t="str">
        <f>Цены!C29</f>
        <v>Малина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7">
        <f t="shared" si="0"/>
        <v>0</v>
      </c>
    </row>
    <row r="29" spans="1:23" s="23" customFormat="1" ht="14.25">
      <c r="A29" s="19" t="str">
        <f>Цены!A30</f>
        <v>ФР-00000012</v>
      </c>
      <c r="B29" s="130"/>
      <c r="C29" s="21" t="str">
        <f>Цены!C30</f>
        <v>Клубника 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7">
        <f t="shared" si="0"/>
        <v>0</v>
      </c>
    </row>
    <row r="30" spans="1:23" s="23" customFormat="1" ht="14.25">
      <c r="A30" s="19" t="str">
        <f>Цены!A31</f>
        <v>ФР-00000078</v>
      </c>
      <c r="B30" s="130"/>
      <c r="C30" s="21" t="str">
        <f>Цены!C31</f>
        <v>Черника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7">
        <f t="shared" si="0"/>
        <v>0</v>
      </c>
    </row>
    <row r="31" spans="1:23" s="23" customFormat="1" ht="14.25">
      <c r="A31" s="19" t="str">
        <f>Цены!A32</f>
        <v>ФР-00000101</v>
      </c>
      <c r="B31" s="130"/>
      <c r="C31" s="21" t="str">
        <f>Цены!C32</f>
        <v>Смородина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7">
        <f t="shared" si="0"/>
        <v>0</v>
      </c>
    </row>
    <row r="32" spans="1:23" s="23" customFormat="1" ht="14.25">
      <c r="A32" s="19" t="str">
        <f>Цены!A33</f>
        <v>ФР-00000014</v>
      </c>
      <c r="B32" s="130"/>
      <c r="C32" s="21" t="str">
        <f>Цены!C33</f>
        <v>Лесная ягода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7">
        <f t="shared" si="0"/>
        <v>0</v>
      </c>
    </row>
    <row r="33" spans="1:23" s="18" customFormat="1" ht="14.25">
      <c r="A33" s="14" t="str">
        <f>Цены!A34</f>
        <v>ФР-00000139</v>
      </c>
      <c r="B33" s="24"/>
      <c r="C33" s="15" t="str">
        <f>Цены!C34</f>
        <v>Улитка мак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7">
        <f t="shared" si="0"/>
        <v>0</v>
      </c>
    </row>
    <row r="34" spans="1:23" s="18" customFormat="1" ht="14.25">
      <c r="A34" s="14" t="str">
        <f>Цены!A35</f>
        <v>ФР-00000062</v>
      </c>
      <c r="B34" s="24"/>
      <c r="C34" s="15" t="str">
        <f>Цены!C35</f>
        <v>Бублик с мак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7">
        <f aca="true" t="shared" si="1" ref="W34:W65">SUM(D34:V34)</f>
        <v>0</v>
      </c>
    </row>
    <row r="35" spans="1:23" s="18" customFormat="1" ht="14.25">
      <c r="A35" s="14" t="str">
        <f>Цены!A36</f>
        <v>ФР-00000035</v>
      </c>
      <c r="B35" s="24"/>
      <c r="C35" s="15" t="str">
        <f>Цены!C36</f>
        <v>Ватруш Творог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>
        <f t="shared" si="1"/>
        <v>0</v>
      </c>
    </row>
    <row r="36" spans="1:23" s="18" customFormat="1" ht="14.25">
      <c r="A36" s="14" t="str">
        <f>Цены!A37</f>
        <v>ФР-00000205</v>
      </c>
      <c r="B36" s="24"/>
      <c r="C36" s="15" t="str">
        <f>Цены!C37</f>
        <v>Сметанник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7">
        <f t="shared" si="1"/>
        <v>0</v>
      </c>
    </row>
    <row r="37" spans="1:23" s="23" customFormat="1" ht="14.25">
      <c r="A37" s="19" t="str">
        <f>Цены!A38</f>
        <v>ФР-00000032</v>
      </c>
      <c r="B37" s="130" t="s">
        <v>16</v>
      </c>
      <c r="C37" s="21" t="str">
        <f>Цены!C38</f>
        <v>Сахар 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17">
        <f t="shared" si="1"/>
        <v>0</v>
      </c>
    </row>
    <row r="38" spans="1:23" s="23" customFormat="1" ht="14.25">
      <c r="A38" s="19" t="str">
        <f>Цены!A39</f>
        <v>ФР-00000033</v>
      </c>
      <c r="B38" s="130"/>
      <c r="C38" s="21" t="str">
        <f>Цены!C39</f>
        <v>Арахис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17">
        <f t="shared" si="1"/>
        <v>0</v>
      </c>
    </row>
    <row r="39" spans="1:23" s="23" customFormat="1" ht="14.25">
      <c r="A39" s="19" t="str">
        <f>Цены!A40</f>
        <v>ФР-00000030</v>
      </c>
      <c r="B39" s="130"/>
      <c r="C39" s="21" t="str">
        <f>Цены!C40</f>
        <v>Изюм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7">
        <f t="shared" si="1"/>
        <v>0</v>
      </c>
    </row>
    <row r="40" spans="1:23" s="23" customFormat="1" ht="14.25">
      <c r="A40" s="19" t="str">
        <f>Цены!A41</f>
        <v>ФР-00000029</v>
      </c>
      <c r="B40" s="130"/>
      <c r="C40" s="21" t="str">
        <f>Цены!C41</f>
        <v>Мак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7">
        <f t="shared" si="1"/>
        <v>0</v>
      </c>
    </row>
    <row r="41" spans="1:23" s="23" customFormat="1" ht="14.25">
      <c r="A41" s="19" t="str">
        <f>Цены!A42</f>
        <v>ФР-00000028</v>
      </c>
      <c r="B41" s="130"/>
      <c r="C41" s="21" t="str">
        <f>Цены!C42</f>
        <v>Корица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17">
        <f t="shared" si="1"/>
        <v>0</v>
      </c>
    </row>
    <row r="42" spans="1:23" s="23" customFormat="1" ht="14.25">
      <c r="A42" s="19" t="str">
        <f>Цены!A43</f>
        <v>ФР-00000031</v>
      </c>
      <c r="B42" s="130"/>
      <c r="C42" s="21" t="str">
        <f>Цены!C43</f>
        <v>Повидло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7">
        <f t="shared" si="1"/>
        <v>0</v>
      </c>
    </row>
    <row r="43" spans="1:23" s="23" customFormat="1" ht="14.25">
      <c r="A43" s="19">
        <f>Цены!A44</f>
        <v>0</v>
      </c>
      <c r="B43" s="25"/>
      <c r="C43" s="21">
        <f>Цены!C44</f>
        <v>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7">
        <f t="shared" si="1"/>
        <v>0</v>
      </c>
    </row>
    <row r="44" spans="1:23" ht="14.25">
      <c r="A44" s="19">
        <f>Цены!A45</f>
        <v>0</v>
      </c>
      <c r="B44" s="27"/>
      <c r="C44" s="21">
        <f>Цены!C45</f>
        <v>0</v>
      </c>
      <c r="D44" s="4">
        <f aca="true" t="shared" si="2" ref="D44:V44">SUM(D2:D42)</f>
        <v>0</v>
      </c>
      <c r="E44" s="4">
        <f t="shared" si="2"/>
        <v>0</v>
      </c>
      <c r="F44" s="4">
        <f t="shared" si="2"/>
        <v>0</v>
      </c>
      <c r="G44" s="4">
        <f t="shared" si="2"/>
        <v>0</v>
      </c>
      <c r="H44" s="4">
        <f t="shared" si="2"/>
        <v>0</v>
      </c>
      <c r="I44" s="4">
        <f t="shared" si="2"/>
        <v>0</v>
      </c>
      <c r="J44" s="4">
        <f t="shared" si="2"/>
        <v>0</v>
      </c>
      <c r="K44" s="4">
        <f t="shared" si="2"/>
        <v>0</v>
      </c>
      <c r="L44" s="4">
        <f t="shared" si="2"/>
        <v>0</v>
      </c>
      <c r="M44" s="4">
        <f t="shared" si="2"/>
        <v>0</v>
      </c>
      <c r="N44" s="4">
        <f t="shared" si="2"/>
        <v>0</v>
      </c>
      <c r="O44" s="4">
        <f t="shared" si="2"/>
        <v>0</v>
      </c>
      <c r="P44" s="4">
        <f t="shared" si="2"/>
        <v>0</v>
      </c>
      <c r="Q44" s="4">
        <f t="shared" si="2"/>
        <v>0</v>
      </c>
      <c r="R44" s="4">
        <f t="shared" si="2"/>
        <v>0</v>
      </c>
      <c r="S44" s="4">
        <f t="shared" si="2"/>
        <v>0</v>
      </c>
      <c r="T44" s="4">
        <f t="shared" si="2"/>
        <v>0</v>
      </c>
      <c r="U44" s="4">
        <f t="shared" si="2"/>
        <v>0</v>
      </c>
      <c r="V44" s="4">
        <f t="shared" si="2"/>
        <v>0</v>
      </c>
      <c r="W44" s="28">
        <f t="shared" si="1"/>
        <v>0</v>
      </c>
    </row>
    <row r="45" spans="1:23" s="18" customFormat="1" ht="14.25">
      <c r="A45" s="14" t="str">
        <f>Цены!A46</f>
        <v>ФР-00000005</v>
      </c>
      <c r="B45" s="129" t="s">
        <v>17</v>
      </c>
      <c r="C45" s="15" t="str">
        <f>Цены!C46</f>
        <v>Сыр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f t="shared" si="1"/>
        <v>0</v>
      </c>
    </row>
    <row r="46" spans="1:23" s="18" customFormat="1" ht="14.25">
      <c r="A46" s="14" t="str">
        <f>Цены!A47</f>
        <v>ФР-00000127</v>
      </c>
      <c r="B46" s="129"/>
      <c r="C46" s="15" t="str">
        <f>Цены!C47</f>
        <v>ВетчинаСыр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f t="shared" si="1"/>
        <v>0</v>
      </c>
    </row>
    <row r="47" spans="1:23" s="18" customFormat="1" ht="14.25">
      <c r="A47" s="14" t="str">
        <f>Цены!A48</f>
        <v>ФР-00000187</v>
      </c>
      <c r="B47" s="129"/>
      <c r="C47" s="15" t="str">
        <f>Цены!C48</f>
        <v>Сосиска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f t="shared" si="1"/>
        <v>0</v>
      </c>
    </row>
    <row r="48" spans="1:23" s="18" customFormat="1" ht="14.25">
      <c r="A48" s="14" t="str">
        <f>Цены!A49</f>
        <v>ФР-00000125</v>
      </c>
      <c r="B48" s="129"/>
      <c r="C48" s="15" t="str">
        <f>Цены!C49</f>
        <v>Сгущенка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f t="shared" si="1"/>
        <v>0</v>
      </c>
    </row>
    <row r="49" spans="1:23" s="18" customFormat="1" ht="14.25">
      <c r="A49" s="14" t="str">
        <f>Цены!A50</f>
        <v>ФР-00000189</v>
      </c>
      <c r="B49" s="129"/>
      <c r="C49" s="15" t="str">
        <f>Цены!C50</f>
        <v>Шоколад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f t="shared" si="1"/>
        <v>0</v>
      </c>
    </row>
    <row r="50" spans="1:23" s="18" customFormat="1" ht="14.25">
      <c r="A50" s="14" t="str">
        <f>Цены!A51</f>
        <v>ФР-00000190</v>
      </c>
      <c r="B50" s="129"/>
      <c r="C50" s="15" t="str">
        <f>Цены!C51</f>
        <v>Курага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f t="shared" si="1"/>
        <v>0</v>
      </c>
    </row>
    <row r="51" spans="1:23" s="18" customFormat="1" ht="14.25">
      <c r="A51" s="14" t="str">
        <f>Цены!A52</f>
        <v>ФР-00000191</v>
      </c>
      <c r="B51" s="129"/>
      <c r="C51" s="15" t="str">
        <f>Цены!C52</f>
        <v>Чернослив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f t="shared" si="1"/>
        <v>0</v>
      </c>
    </row>
    <row r="52" spans="1:23" s="29" customFormat="1" ht="14.25">
      <c r="A52" s="14" t="str">
        <f>Цены!A53</f>
        <v>ФР-00000194</v>
      </c>
      <c r="B52" s="129"/>
      <c r="C52" s="15" t="str">
        <f>Цены!C53</f>
        <v>Завиток арах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f t="shared" si="1"/>
        <v>0</v>
      </c>
    </row>
    <row r="53" spans="1:23" s="29" customFormat="1" ht="14.25">
      <c r="A53" s="14" t="str">
        <f>Цены!A54</f>
        <v>ФР-00000192</v>
      </c>
      <c r="B53" s="129"/>
      <c r="C53" s="15" t="str">
        <f>Цены!C54</f>
        <v>Круассан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f t="shared" si="1"/>
        <v>0</v>
      </c>
    </row>
    <row r="54" spans="1:23" s="29" customFormat="1" ht="14.25">
      <c r="A54" s="14" t="str">
        <f>Цены!A55</f>
        <v>ФР-00000193</v>
      </c>
      <c r="B54" s="129"/>
      <c r="C54" s="15" t="str">
        <f>Цены!C55</f>
        <v>Язычок сах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f t="shared" si="1"/>
        <v>0</v>
      </c>
    </row>
    <row r="55" spans="1:23" s="30" customFormat="1" ht="13.5" customHeight="1">
      <c r="A55" s="19" t="str">
        <f>Цены!A56</f>
        <v>ФР-00000108</v>
      </c>
      <c r="B55" s="20"/>
      <c r="C55" s="21" t="str">
        <f>Цены!C56</f>
        <v>Кекс изюм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17">
        <f t="shared" si="1"/>
        <v>0</v>
      </c>
    </row>
    <row r="56" spans="1:23" s="30" customFormat="1" ht="14.25">
      <c r="A56" s="19" t="str">
        <f>Цены!A57</f>
        <v>ФР-00000110</v>
      </c>
      <c r="B56" s="20"/>
      <c r="C56" s="21" t="str">
        <f>Цены!C57</f>
        <v>Маффин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17">
        <f t="shared" si="1"/>
        <v>0</v>
      </c>
    </row>
    <row r="57" spans="1:23" s="30" customFormat="1" ht="14.25">
      <c r="A57" s="19" t="str">
        <f>Цены!A58</f>
        <v>ФР-00000186</v>
      </c>
      <c r="B57" s="20"/>
      <c r="C57" s="21" t="str">
        <f>Цены!C58</f>
        <v>Сочник 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17">
        <f t="shared" si="1"/>
        <v>0</v>
      </c>
    </row>
    <row r="58" spans="1:23" s="30" customFormat="1" ht="14.25">
      <c r="A58" s="19" t="str">
        <f>Цены!A59</f>
        <v>ФР-00000149</v>
      </c>
      <c r="B58" s="20"/>
      <c r="C58" s="21" t="str">
        <f>Цены!C59</f>
        <v>Кольцо с арах.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17">
        <f t="shared" si="1"/>
        <v>0</v>
      </c>
    </row>
    <row r="59" spans="4:23" ht="14.25">
      <c r="D59" s="4">
        <f aca="true" t="shared" si="3" ref="D59:W59">SUM(D45:D58)</f>
        <v>0</v>
      </c>
      <c r="E59" s="4">
        <f t="shared" si="3"/>
        <v>0</v>
      </c>
      <c r="F59" s="4">
        <f t="shared" si="3"/>
        <v>0</v>
      </c>
      <c r="G59" s="4">
        <f t="shared" si="3"/>
        <v>0</v>
      </c>
      <c r="H59" s="4">
        <f t="shared" si="3"/>
        <v>0</v>
      </c>
      <c r="I59" s="4">
        <f t="shared" si="3"/>
        <v>0</v>
      </c>
      <c r="J59" s="4">
        <f t="shared" si="3"/>
        <v>0</v>
      </c>
      <c r="K59" s="4">
        <f t="shared" si="3"/>
        <v>0</v>
      </c>
      <c r="L59" s="4">
        <f t="shared" si="3"/>
        <v>0</v>
      </c>
      <c r="M59" s="4">
        <f t="shared" si="3"/>
        <v>0</v>
      </c>
      <c r="N59" s="4">
        <f t="shared" si="3"/>
        <v>0</v>
      </c>
      <c r="O59" s="4">
        <f t="shared" si="3"/>
        <v>0</v>
      </c>
      <c r="P59" s="4">
        <f t="shared" si="3"/>
        <v>0</v>
      </c>
      <c r="Q59" s="4">
        <f t="shared" si="3"/>
        <v>0</v>
      </c>
      <c r="R59" s="4">
        <f t="shared" si="3"/>
        <v>0</v>
      </c>
      <c r="S59" s="4">
        <f t="shared" si="3"/>
        <v>0</v>
      </c>
      <c r="T59" s="4">
        <f t="shared" si="3"/>
        <v>0</v>
      </c>
      <c r="U59" s="4">
        <f t="shared" si="3"/>
        <v>0</v>
      </c>
      <c r="V59" s="4">
        <f t="shared" si="3"/>
        <v>0</v>
      </c>
      <c r="W59" s="6">
        <f t="shared" si="3"/>
        <v>0</v>
      </c>
    </row>
    <row r="60" spans="3:23" ht="14.25">
      <c r="C60" s="3" t="s">
        <v>18</v>
      </c>
      <c r="D60" s="131">
        <f>W59+W44</f>
        <v>0</v>
      </c>
      <c r="E60" s="131"/>
      <c r="W60" s="4"/>
    </row>
    <row r="61" ht="14.25">
      <c r="W61" s="4"/>
    </row>
    <row r="62" spans="3:23" ht="14.25">
      <c r="C62" s="3" t="s">
        <v>19</v>
      </c>
      <c r="D62" s="4">
        <f aca="true" t="shared" si="4" ref="D62:V62">IF(OR(D44,D59),D1,0)</f>
        <v>0</v>
      </c>
      <c r="E62" s="4">
        <f t="shared" si="4"/>
        <v>0</v>
      </c>
      <c r="F62" s="4">
        <f t="shared" si="4"/>
        <v>0</v>
      </c>
      <c r="G62" s="4">
        <f t="shared" si="4"/>
        <v>0</v>
      </c>
      <c r="H62" s="4">
        <f t="shared" si="4"/>
        <v>0</v>
      </c>
      <c r="I62" s="4">
        <f t="shared" si="4"/>
        <v>0</v>
      </c>
      <c r="J62" s="4">
        <f t="shared" si="4"/>
        <v>0</v>
      </c>
      <c r="K62" s="4">
        <f t="shared" si="4"/>
        <v>0</v>
      </c>
      <c r="L62" s="4">
        <f t="shared" si="4"/>
        <v>0</v>
      </c>
      <c r="M62" s="4">
        <f t="shared" si="4"/>
        <v>0</v>
      </c>
      <c r="N62" s="4">
        <f t="shared" si="4"/>
        <v>0</v>
      </c>
      <c r="O62" s="4">
        <f t="shared" si="4"/>
        <v>0</v>
      </c>
      <c r="P62" s="4">
        <f t="shared" si="4"/>
        <v>0</v>
      </c>
      <c r="Q62" s="4">
        <f t="shared" si="4"/>
        <v>0</v>
      </c>
      <c r="R62" s="4">
        <f t="shared" si="4"/>
        <v>0</v>
      </c>
      <c r="S62" s="4">
        <f t="shared" si="4"/>
        <v>0</v>
      </c>
      <c r="T62" s="4">
        <f t="shared" si="4"/>
        <v>0</v>
      </c>
      <c r="U62" s="4">
        <f t="shared" si="4"/>
        <v>0</v>
      </c>
      <c r="V62" s="4">
        <f t="shared" si="4"/>
        <v>0</v>
      </c>
      <c r="W62" s="4"/>
    </row>
    <row r="63" ht="14.25">
      <c r="W63" s="4"/>
    </row>
    <row r="64" ht="14.25">
      <c r="W64" s="4"/>
    </row>
    <row r="65" ht="14.25">
      <c r="W65" s="4"/>
    </row>
    <row r="66" ht="14.25">
      <c r="W66" s="4"/>
    </row>
  </sheetData>
  <sheetProtection password="CC31" sheet="1" selectLockedCells="1"/>
  <mergeCells count="5">
    <mergeCell ref="B2:B17"/>
    <mergeCell ref="B23:B32"/>
    <mergeCell ref="B37:B42"/>
    <mergeCell ref="B45:B54"/>
    <mergeCell ref="D60:E60"/>
  </mergeCells>
  <printOptions/>
  <pageMargins left="0.25" right="0.25" top="0.5902777777777778" bottom="0.5902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8.8515625" defaultRowHeight="12.75"/>
  <cols>
    <col min="1" max="1" width="3.7109375" style="33" customWidth="1"/>
    <col min="2" max="2" width="20.28125" style="5" customWidth="1"/>
    <col min="3" max="3" width="4.140625" style="4" customWidth="1"/>
    <col min="4" max="4" width="4.140625" style="5" customWidth="1"/>
    <col min="5" max="8" width="0" style="5" hidden="1" customWidth="1"/>
    <col min="9" max="9" width="4.140625" style="5" customWidth="1"/>
    <col min="10" max="16384" width="8.8515625" style="5" customWidth="1"/>
  </cols>
  <sheetData>
    <row r="1" spans="1:9" ht="125.25" customHeight="1">
      <c r="A1" s="34"/>
      <c r="B1" s="35" t="s">
        <v>31</v>
      </c>
      <c r="C1" s="36" t="s">
        <v>32</v>
      </c>
      <c r="D1" s="36" t="s">
        <v>33</v>
      </c>
      <c r="E1" s="36"/>
      <c r="F1" s="36"/>
      <c r="G1" s="36"/>
      <c r="H1" s="36"/>
      <c r="I1" s="37" t="s">
        <v>14</v>
      </c>
    </row>
    <row r="2" spans="1:9" ht="14.25">
      <c r="A2" s="38">
        <v>27</v>
      </c>
      <c r="B2" s="39" t="s">
        <v>34</v>
      </c>
      <c r="C2" s="40"/>
      <c r="D2" s="40"/>
      <c r="E2" s="41"/>
      <c r="F2" s="41"/>
      <c r="G2" s="41"/>
      <c r="H2" s="41"/>
      <c r="I2" s="4">
        <f aca="true" t="shared" si="0" ref="I2:I33">SUM(C2:D2)</f>
        <v>0</v>
      </c>
    </row>
    <row r="3" spans="1:9" ht="14.25">
      <c r="A3" s="38">
        <v>26</v>
      </c>
      <c r="B3" s="39" t="s">
        <v>35</v>
      </c>
      <c r="C3" s="40"/>
      <c r="D3" s="40"/>
      <c r="E3" s="41"/>
      <c r="F3" s="41"/>
      <c r="G3" s="41"/>
      <c r="H3" s="41"/>
      <c r="I3" s="4">
        <f t="shared" si="0"/>
        <v>0</v>
      </c>
    </row>
    <row r="4" spans="1:9" ht="14.25">
      <c r="A4" s="38">
        <v>20</v>
      </c>
      <c r="B4" s="39" t="s">
        <v>36</v>
      </c>
      <c r="C4" s="40"/>
      <c r="D4" s="40"/>
      <c r="E4" s="41"/>
      <c r="F4" s="41"/>
      <c r="G4" s="41"/>
      <c r="H4" s="41"/>
      <c r="I4" s="4">
        <f t="shared" si="0"/>
        <v>0</v>
      </c>
    </row>
    <row r="5" spans="1:9" ht="14.25">
      <c r="A5" s="38">
        <v>20</v>
      </c>
      <c r="B5" s="39" t="s">
        <v>37</v>
      </c>
      <c r="C5" s="40"/>
      <c r="D5" s="40"/>
      <c r="E5" s="41"/>
      <c r="F5" s="41"/>
      <c r="G5" s="41"/>
      <c r="H5" s="41"/>
      <c r="I5" s="4">
        <f t="shared" si="0"/>
        <v>0</v>
      </c>
    </row>
    <row r="6" spans="1:9" ht="14.25">
      <c r="A6" s="38">
        <v>24</v>
      </c>
      <c r="B6" s="39" t="s">
        <v>38</v>
      </c>
      <c r="C6" s="40"/>
      <c r="D6" s="40"/>
      <c r="E6" s="41"/>
      <c r="F6" s="41"/>
      <c r="G6" s="41"/>
      <c r="H6" s="41"/>
      <c r="I6" s="4">
        <f t="shared" si="0"/>
        <v>0</v>
      </c>
    </row>
    <row r="7" spans="1:9" ht="14.25">
      <c r="A7" s="38">
        <v>20</v>
      </c>
      <c r="B7" s="39" t="s">
        <v>39</v>
      </c>
      <c r="C7" s="40"/>
      <c r="D7" s="40"/>
      <c r="E7" s="41"/>
      <c r="F7" s="41"/>
      <c r="G7" s="41"/>
      <c r="H7" s="41"/>
      <c r="I7" s="4">
        <f t="shared" si="0"/>
        <v>0</v>
      </c>
    </row>
    <row r="8" spans="1:9" ht="14.25">
      <c r="A8" s="38">
        <v>27</v>
      </c>
      <c r="B8" s="42" t="s">
        <v>40</v>
      </c>
      <c r="C8" s="43"/>
      <c r="D8" s="43"/>
      <c r="E8" s="41"/>
      <c r="F8" s="41"/>
      <c r="G8" s="41"/>
      <c r="H8" s="41"/>
      <c r="I8" s="4">
        <f t="shared" si="0"/>
        <v>0</v>
      </c>
    </row>
    <row r="9" spans="1:9" ht="14.25">
      <c r="A9" s="44">
        <v>26</v>
      </c>
      <c r="B9" s="45" t="s">
        <v>41</v>
      </c>
      <c r="C9" s="41"/>
      <c r="D9" s="41"/>
      <c r="E9" s="46"/>
      <c r="F9" s="46"/>
      <c r="G9" s="46"/>
      <c r="H9" s="46"/>
      <c r="I9" s="4">
        <f t="shared" si="0"/>
        <v>0</v>
      </c>
    </row>
    <row r="10" spans="1:9" ht="14.25">
      <c r="A10" s="44">
        <v>26</v>
      </c>
      <c r="B10" s="45" t="s">
        <v>42</v>
      </c>
      <c r="C10" s="41"/>
      <c r="D10" s="41"/>
      <c r="E10" s="46"/>
      <c r="F10" s="46"/>
      <c r="G10" s="46"/>
      <c r="H10" s="46"/>
      <c r="I10" s="4">
        <f t="shared" si="0"/>
        <v>0</v>
      </c>
    </row>
    <row r="11" spans="1:9" ht="14.25">
      <c r="A11" s="44">
        <v>24</v>
      </c>
      <c r="B11" s="45" t="s">
        <v>43</v>
      </c>
      <c r="C11" s="41"/>
      <c r="D11" s="41"/>
      <c r="E11" s="46"/>
      <c r="F11" s="46"/>
      <c r="G11" s="46"/>
      <c r="H11" s="46"/>
      <c r="I11" s="4">
        <f t="shared" si="0"/>
        <v>0</v>
      </c>
    </row>
    <row r="12" spans="1:9" ht="14.25">
      <c r="A12" s="38">
        <v>24</v>
      </c>
      <c r="B12" s="47" t="s">
        <v>44</v>
      </c>
      <c r="C12" s="46"/>
      <c r="D12" s="46"/>
      <c r="E12" s="46"/>
      <c r="F12" s="46"/>
      <c r="G12" s="46"/>
      <c r="H12" s="46"/>
      <c r="I12" s="4">
        <f t="shared" si="0"/>
        <v>0</v>
      </c>
    </row>
    <row r="13" spans="1:9" ht="14.25">
      <c r="A13" s="38">
        <v>24</v>
      </c>
      <c r="B13" s="47" t="s">
        <v>45</v>
      </c>
      <c r="C13" s="46"/>
      <c r="D13" s="46"/>
      <c r="E13" s="46"/>
      <c r="F13" s="46"/>
      <c r="G13" s="46"/>
      <c r="H13" s="46"/>
      <c r="I13" s="4">
        <f t="shared" si="0"/>
        <v>0</v>
      </c>
    </row>
    <row r="14" spans="1:9" ht="14.25">
      <c r="A14" s="38">
        <v>37</v>
      </c>
      <c r="B14" s="48" t="s">
        <v>46</v>
      </c>
      <c r="C14" s="49"/>
      <c r="D14" s="49"/>
      <c r="E14" s="46"/>
      <c r="F14" s="46"/>
      <c r="G14" s="46"/>
      <c r="H14" s="46"/>
      <c r="I14" s="4">
        <f t="shared" si="0"/>
        <v>0</v>
      </c>
    </row>
    <row r="15" spans="1:9" ht="14.25">
      <c r="A15" s="38">
        <v>37</v>
      </c>
      <c r="B15" s="48" t="s">
        <v>47</v>
      </c>
      <c r="C15" s="49"/>
      <c r="D15" s="49"/>
      <c r="E15" s="49"/>
      <c r="F15" s="49"/>
      <c r="G15" s="49"/>
      <c r="H15" s="49"/>
      <c r="I15" s="4">
        <f t="shared" si="0"/>
        <v>0</v>
      </c>
    </row>
    <row r="16" spans="1:9" ht="14.25">
      <c r="A16" s="38">
        <v>37</v>
      </c>
      <c r="B16" s="48" t="s">
        <v>48</v>
      </c>
      <c r="C16" s="49"/>
      <c r="D16" s="49"/>
      <c r="E16" s="49"/>
      <c r="F16" s="49"/>
      <c r="G16" s="49"/>
      <c r="H16" s="49"/>
      <c r="I16" s="4">
        <f t="shared" si="0"/>
        <v>0</v>
      </c>
    </row>
    <row r="17" spans="1:9" ht="14.25">
      <c r="A17" s="38">
        <v>38</v>
      </c>
      <c r="B17" s="50" t="s">
        <v>49</v>
      </c>
      <c r="C17" s="51"/>
      <c r="D17" s="51"/>
      <c r="E17" s="49"/>
      <c r="F17" s="49"/>
      <c r="G17" s="49"/>
      <c r="H17" s="49"/>
      <c r="I17" s="4">
        <f t="shared" si="0"/>
        <v>0</v>
      </c>
    </row>
    <row r="18" spans="1:9" ht="14.25">
      <c r="A18" s="38">
        <v>52</v>
      </c>
      <c r="B18" s="50" t="s">
        <v>50</v>
      </c>
      <c r="C18" s="51"/>
      <c r="D18" s="51"/>
      <c r="E18" s="49"/>
      <c r="F18" s="49"/>
      <c r="G18" s="49"/>
      <c r="H18" s="49"/>
      <c r="I18" s="4">
        <f t="shared" si="0"/>
        <v>0</v>
      </c>
    </row>
    <row r="19" spans="1:9" ht="14.25">
      <c r="A19" s="38">
        <v>54</v>
      </c>
      <c r="B19" s="50" t="s">
        <v>51</v>
      </c>
      <c r="C19" s="51"/>
      <c r="D19" s="51"/>
      <c r="E19" s="49"/>
      <c r="F19" s="49"/>
      <c r="G19" s="49"/>
      <c r="H19" s="49"/>
      <c r="I19" s="4">
        <f t="shared" si="0"/>
        <v>0</v>
      </c>
    </row>
    <row r="20" spans="1:9" ht="14.25">
      <c r="A20" s="38">
        <v>26</v>
      </c>
      <c r="B20" s="52" t="s">
        <v>52</v>
      </c>
      <c r="C20" s="53"/>
      <c r="D20" s="53"/>
      <c r="E20" s="53"/>
      <c r="F20" s="53"/>
      <c r="G20" s="53"/>
      <c r="H20" s="53"/>
      <c r="I20" s="4">
        <f t="shared" si="0"/>
        <v>0</v>
      </c>
    </row>
    <row r="21" spans="1:9" ht="14.25">
      <c r="A21" s="38">
        <v>22</v>
      </c>
      <c r="B21" s="45" t="s">
        <v>53</v>
      </c>
      <c r="C21" s="41"/>
      <c r="D21" s="41"/>
      <c r="E21" s="41"/>
      <c r="F21" s="41"/>
      <c r="G21" s="41"/>
      <c r="H21" s="41"/>
      <c r="I21" s="4">
        <f t="shared" si="0"/>
        <v>0</v>
      </c>
    </row>
    <row r="22" spans="1:9" ht="14.25">
      <c r="A22" s="38">
        <v>22</v>
      </c>
      <c r="B22" s="45" t="s">
        <v>54</v>
      </c>
      <c r="C22" s="41"/>
      <c r="D22" s="41"/>
      <c r="E22" s="41"/>
      <c r="F22" s="41"/>
      <c r="G22" s="41"/>
      <c r="H22" s="41"/>
      <c r="I22" s="4">
        <f t="shared" si="0"/>
        <v>0</v>
      </c>
    </row>
    <row r="23" spans="1:9" ht="14.25">
      <c r="A23" s="38">
        <v>22</v>
      </c>
      <c r="B23" s="45" t="s">
        <v>55</v>
      </c>
      <c r="C23" s="41"/>
      <c r="D23" s="41"/>
      <c r="E23" s="41"/>
      <c r="F23" s="41"/>
      <c r="G23" s="41"/>
      <c r="H23" s="41"/>
      <c r="I23" s="4">
        <f t="shared" si="0"/>
        <v>0</v>
      </c>
    </row>
    <row r="24" spans="1:9" ht="14.25">
      <c r="A24" s="38">
        <v>22</v>
      </c>
      <c r="B24" s="45" t="s">
        <v>56</v>
      </c>
      <c r="C24" s="41"/>
      <c r="D24" s="41"/>
      <c r="E24" s="41"/>
      <c r="F24" s="41"/>
      <c r="G24" s="41"/>
      <c r="H24" s="41"/>
      <c r="I24" s="4">
        <f t="shared" si="0"/>
        <v>0</v>
      </c>
    </row>
    <row r="25" spans="1:9" ht="14.25">
      <c r="A25" s="38">
        <v>22</v>
      </c>
      <c r="B25" s="45" t="s">
        <v>57</v>
      </c>
      <c r="C25" s="41"/>
      <c r="D25" s="41"/>
      <c r="E25" s="41"/>
      <c r="F25" s="41"/>
      <c r="G25" s="41"/>
      <c r="H25" s="41"/>
      <c r="I25" s="4">
        <f t="shared" si="0"/>
        <v>0</v>
      </c>
    </row>
    <row r="26" spans="1:9" ht="14.25">
      <c r="A26" s="38">
        <v>22</v>
      </c>
      <c r="B26" s="45" t="s">
        <v>58</v>
      </c>
      <c r="C26" s="41"/>
      <c r="D26" s="41"/>
      <c r="E26" s="41"/>
      <c r="F26" s="41"/>
      <c r="G26" s="41"/>
      <c r="H26" s="41"/>
      <c r="I26" s="4">
        <f t="shared" si="0"/>
        <v>0</v>
      </c>
    </row>
    <row r="27" spans="1:9" ht="14.25">
      <c r="A27" s="38">
        <v>22</v>
      </c>
      <c r="B27" s="45" t="s">
        <v>59</v>
      </c>
      <c r="C27" s="41"/>
      <c r="D27" s="41"/>
      <c r="E27" s="41"/>
      <c r="F27" s="41"/>
      <c r="G27" s="41"/>
      <c r="H27" s="41"/>
      <c r="I27" s="4">
        <f t="shared" si="0"/>
        <v>0</v>
      </c>
    </row>
    <row r="28" spans="1:9" ht="14.25">
      <c r="A28" s="38">
        <v>22</v>
      </c>
      <c r="B28" s="45" t="s">
        <v>60</v>
      </c>
      <c r="C28" s="41"/>
      <c r="D28" s="41"/>
      <c r="E28" s="41"/>
      <c r="F28" s="41"/>
      <c r="G28" s="41"/>
      <c r="H28" s="41"/>
      <c r="I28" s="4">
        <f t="shared" si="0"/>
        <v>0</v>
      </c>
    </row>
    <row r="29" spans="1:9" ht="14.25">
      <c r="A29" s="38">
        <v>22</v>
      </c>
      <c r="B29" s="45" t="s">
        <v>61</v>
      </c>
      <c r="C29" s="41"/>
      <c r="D29" s="41"/>
      <c r="E29" s="41"/>
      <c r="F29" s="41"/>
      <c r="G29" s="41"/>
      <c r="H29" s="41"/>
      <c r="I29" s="4">
        <f t="shared" si="0"/>
        <v>0</v>
      </c>
    </row>
    <row r="30" spans="1:9" ht="14.25">
      <c r="A30" s="38">
        <v>22</v>
      </c>
      <c r="B30" s="45" t="s">
        <v>62</v>
      </c>
      <c r="C30" s="41"/>
      <c r="D30" s="41"/>
      <c r="E30" s="41"/>
      <c r="F30" s="41"/>
      <c r="G30" s="41"/>
      <c r="H30" s="41"/>
      <c r="I30" s="4">
        <f t="shared" si="0"/>
        <v>0</v>
      </c>
    </row>
    <row r="31" spans="1:9" ht="14.25">
      <c r="A31" s="38">
        <v>22</v>
      </c>
      <c r="B31" s="54" t="s">
        <v>63</v>
      </c>
      <c r="C31" s="55"/>
      <c r="D31" s="55"/>
      <c r="E31" s="41"/>
      <c r="F31" s="41"/>
      <c r="G31" s="41"/>
      <c r="H31" s="41"/>
      <c r="I31" s="4">
        <f t="shared" si="0"/>
        <v>0</v>
      </c>
    </row>
    <row r="32" spans="1:9" ht="14.25">
      <c r="A32" s="38">
        <v>20</v>
      </c>
      <c r="B32" s="54" t="s">
        <v>64</v>
      </c>
      <c r="C32" s="55"/>
      <c r="D32" s="55"/>
      <c r="E32" s="53"/>
      <c r="F32" s="53"/>
      <c r="G32" s="53"/>
      <c r="H32" s="53"/>
      <c r="I32" s="4">
        <f t="shared" si="0"/>
        <v>0</v>
      </c>
    </row>
    <row r="33" spans="1:9" ht="14.25">
      <c r="A33" s="38">
        <v>22</v>
      </c>
      <c r="B33" s="47" t="s">
        <v>65</v>
      </c>
      <c r="C33" s="46"/>
      <c r="D33" s="46"/>
      <c r="E33" s="41"/>
      <c r="F33" s="41"/>
      <c r="G33" s="41"/>
      <c r="H33" s="41"/>
      <c r="I33" s="4">
        <f t="shared" si="0"/>
        <v>0</v>
      </c>
    </row>
    <row r="34" spans="2:9" ht="14.25">
      <c r="B34" s="3"/>
      <c r="C34" s="4">
        <f aca="true" t="shared" si="1" ref="C34:I34">SUM(C2:C33)</f>
        <v>0</v>
      </c>
      <c r="D34" s="4">
        <f t="shared" si="1"/>
        <v>0</v>
      </c>
      <c r="E34" s="4">
        <f t="shared" si="1"/>
        <v>0</v>
      </c>
      <c r="F34" s="4">
        <f t="shared" si="1"/>
        <v>0</v>
      </c>
      <c r="G34" s="4">
        <f t="shared" si="1"/>
        <v>0</v>
      </c>
      <c r="H34" s="4">
        <f t="shared" si="1"/>
        <v>0</v>
      </c>
      <c r="I34" s="4">
        <f t="shared" si="1"/>
        <v>0</v>
      </c>
    </row>
    <row r="35" spans="2:9" ht="14.25">
      <c r="B35" s="3"/>
      <c r="D35" s="4"/>
      <c r="E35" s="4"/>
      <c r="F35" s="4"/>
      <c r="G35" s="4"/>
      <c r="H35" s="4"/>
      <c r="I35" s="4"/>
    </row>
    <row r="36" spans="1:9" ht="14.25">
      <c r="A36" s="38">
        <v>26</v>
      </c>
      <c r="B36" s="56" t="s">
        <v>66</v>
      </c>
      <c r="C36" s="57"/>
      <c r="D36" s="57"/>
      <c r="E36" s="57"/>
      <c r="F36" s="57"/>
      <c r="G36" s="57"/>
      <c r="H36" s="57"/>
      <c r="I36" s="4">
        <f aca="true" t="shared" si="2" ref="I36:I47">SUM(C36:D36)</f>
        <v>0</v>
      </c>
    </row>
    <row r="37" spans="1:11" s="30" customFormat="1" ht="14.25">
      <c r="A37" s="38">
        <v>26</v>
      </c>
      <c r="B37" s="56" t="s">
        <v>67</v>
      </c>
      <c r="C37" s="57"/>
      <c r="D37" s="57"/>
      <c r="E37" s="57"/>
      <c r="F37" s="4">
        <f>SUM(C37:E37)</f>
        <v>0</v>
      </c>
      <c r="G37" s="58"/>
      <c r="H37" s="58"/>
      <c r="I37" s="4">
        <f t="shared" si="2"/>
        <v>0</v>
      </c>
      <c r="J37" s="58"/>
      <c r="K37" s="58"/>
    </row>
    <row r="38" spans="1:11" s="30" customFormat="1" ht="14.25">
      <c r="A38" s="38">
        <v>26</v>
      </c>
      <c r="B38" s="56" t="s">
        <v>68</v>
      </c>
      <c r="C38" s="57"/>
      <c r="D38" s="57"/>
      <c r="E38" s="57"/>
      <c r="F38" s="4">
        <f>SUM(C38:E38)</f>
        <v>0</v>
      </c>
      <c r="G38" s="58"/>
      <c r="H38" s="58"/>
      <c r="I38" s="4">
        <f t="shared" si="2"/>
        <v>0</v>
      </c>
      <c r="J38" s="58"/>
      <c r="K38" s="58"/>
    </row>
    <row r="39" spans="1:9" ht="14.25">
      <c r="A39" s="38">
        <v>26</v>
      </c>
      <c r="B39" s="56" t="s">
        <v>69</v>
      </c>
      <c r="C39" s="57"/>
      <c r="D39" s="57"/>
      <c r="E39" s="41"/>
      <c r="F39" s="41"/>
      <c r="G39" s="41"/>
      <c r="H39" s="41"/>
      <c r="I39" s="4">
        <f t="shared" si="2"/>
        <v>0</v>
      </c>
    </row>
    <row r="40" spans="1:9" ht="14.25">
      <c r="A40" s="38">
        <v>24</v>
      </c>
      <c r="B40" s="56" t="s">
        <v>70</v>
      </c>
      <c r="C40" s="57"/>
      <c r="D40" s="57"/>
      <c r="E40" s="41"/>
      <c r="F40" s="41"/>
      <c r="G40" s="41"/>
      <c r="H40" s="41"/>
      <c r="I40" s="4">
        <f t="shared" si="2"/>
        <v>0</v>
      </c>
    </row>
    <row r="41" spans="1:9" ht="14.25">
      <c r="A41" s="38">
        <v>24</v>
      </c>
      <c r="B41" s="56" t="s">
        <v>71</v>
      </c>
      <c r="C41" s="57"/>
      <c r="D41" s="57"/>
      <c r="E41" s="41"/>
      <c r="F41" s="41"/>
      <c r="G41" s="41"/>
      <c r="H41" s="41"/>
      <c r="I41" s="4">
        <f t="shared" si="2"/>
        <v>0</v>
      </c>
    </row>
    <row r="42" spans="1:9" ht="14.25">
      <c r="A42" s="38">
        <v>24</v>
      </c>
      <c r="B42" s="56" t="s">
        <v>72</v>
      </c>
      <c r="C42" s="57"/>
      <c r="D42" s="57"/>
      <c r="E42" s="41"/>
      <c r="F42" s="41"/>
      <c r="G42" s="41"/>
      <c r="H42" s="41"/>
      <c r="I42" s="4">
        <f t="shared" si="2"/>
        <v>0</v>
      </c>
    </row>
    <row r="43" spans="1:9" ht="14.25">
      <c r="A43" s="38">
        <v>24</v>
      </c>
      <c r="B43" s="56" t="s">
        <v>73</v>
      </c>
      <c r="C43" s="57"/>
      <c r="D43" s="57"/>
      <c r="E43" s="41"/>
      <c r="F43" s="41"/>
      <c r="G43" s="41"/>
      <c r="H43" s="41"/>
      <c r="I43" s="4">
        <f t="shared" si="2"/>
        <v>0</v>
      </c>
    </row>
    <row r="44" spans="1:9" ht="14.25">
      <c r="A44" s="38">
        <v>80</v>
      </c>
      <c r="B44" s="52" t="s">
        <v>74</v>
      </c>
      <c r="C44" s="53"/>
      <c r="D44" s="53"/>
      <c r="E44" s="41"/>
      <c r="F44" s="41"/>
      <c r="G44" s="41"/>
      <c r="H44" s="41"/>
      <c r="I44" s="4">
        <f t="shared" si="2"/>
        <v>0</v>
      </c>
    </row>
    <row r="45" spans="1:9" ht="14.25">
      <c r="A45" s="38">
        <v>80</v>
      </c>
      <c r="B45" s="52" t="s">
        <v>75</v>
      </c>
      <c r="C45" s="53"/>
      <c r="D45" s="53"/>
      <c r="E45" s="41"/>
      <c r="F45" s="41"/>
      <c r="G45" s="41"/>
      <c r="H45" s="41"/>
      <c r="I45" s="4">
        <f t="shared" si="2"/>
        <v>0</v>
      </c>
    </row>
    <row r="46" spans="1:9" ht="14.25">
      <c r="A46" s="59">
        <v>28</v>
      </c>
      <c r="B46" s="60" t="s">
        <v>76</v>
      </c>
      <c r="C46" s="41"/>
      <c r="D46" s="41"/>
      <c r="E46" s="41"/>
      <c r="F46" s="41"/>
      <c r="G46" s="41"/>
      <c r="H46" s="41"/>
      <c r="I46" s="4">
        <f t="shared" si="2"/>
        <v>0</v>
      </c>
    </row>
    <row r="47" spans="1:9" ht="14.25">
      <c r="A47" s="59">
        <v>28</v>
      </c>
      <c r="B47" s="60" t="s">
        <v>77</v>
      </c>
      <c r="C47" s="41"/>
      <c r="D47" s="41"/>
      <c r="E47" s="41"/>
      <c r="F47" s="41"/>
      <c r="G47" s="41"/>
      <c r="H47" s="41"/>
      <c r="I47" s="4">
        <f t="shared" si="2"/>
        <v>0</v>
      </c>
    </row>
    <row r="48" spans="2:9" ht="14.25">
      <c r="B48" s="3"/>
      <c r="D48" s="4"/>
      <c r="E48" s="4"/>
      <c r="F48" s="4"/>
      <c r="G48" s="4"/>
      <c r="H48" s="4"/>
      <c r="I48" s="4"/>
    </row>
  </sheetData>
  <sheetProtection selectLockedCells="1" selectUnlockedCells="1"/>
  <printOptions/>
  <pageMargins left="0.7083333333333334" right="0.7083333333333334" top="0" bottom="0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X8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8.8515625" defaultRowHeight="12.75"/>
  <cols>
    <col min="1" max="1" width="4.140625" style="1" customWidth="1"/>
    <col min="2" max="2" width="3.57421875" style="2" customWidth="1"/>
    <col min="3" max="3" width="18.00390625" style="3" customWidth="1"/>
    <col min="4" max="16" width="3.57421875" style="4" customWidth="1"/>
    <col min="17" max="22" width="3.57421875" style="5" customWidth="1"/>
    <col min="23" max="23" width="6.140625" style="6" customWidth="1"/>
    <col min="24" max="16384" width="8.8515625" style="5" customWidth="1"/>
  </cols>
  <sheetData>
    <row r="1" spans="1:23" ht="147" customHeight="1">
      <c r="A1" s="7"/>
      <c r="B1" s="8"/>
      <c r="C1" s="61" t="s">
        <v>78</v>
      </c>
      <c r="D1" s="10" t="s">
        <v>79</v>
      </c>
      <c r="E1" s="10" t="s">
        <v>80</v>
      </c>
      <c r="F1" s="10" t="s">
        <v>81</v>
      </c>
      <c r="G1" s="10" t="s">
        <v>82</v>
      </c>
      <c r="H1" s="10" t="s">
        <v>83</v>
      </c>
      <c r="I1" s="10" t="s">
        <v>84</v>
      </c>
      <c r="J1" s="10" t="s">
        <v>85</v>
      </c>
      <c r="K1" s="10" t="s">
        <v>86</v>
      </c>
      <c r="L1" s="10" t="s">
        <v>87</v>
      </c>
      <c r="M1" s="10" t="s">
        <v>88</v>
      </c>
      <c r="N1" s="10" t="s">
        <v>89</v>
      </c>
      <c r="O1" s="10" t="s">
        <v>90</v>
      </c>
      <c r="P1" s="11" t="s">
        <v>91</v>
      </c>
      <c r="Q1" s="11"/>
      <c r="R1" s="11"/>
      <c r="S1" s="11"/>
      <c r="T1" s="11"/>
      <c r="U1" s="11"/>
      <c r="V1" s="11"/>
      <c r="W1" s="13" t="s">
        <v>14</v>
      </c>
    </row>
    <row r="2" spans="1:23" s="18" customFormat="1" ht="14.25">
      <c r="A2" s="14" t="str">
        <f>Цены!A3</f>
        <v>ФР-00000001</v>
      </c>
      <c r="B2" s="129" t="s">
        <v>15</v>
      </c>
      <c r="C2" s="15" t="str">
        <f>Цены!C3</f>
        <v>Мясо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>
        <f aca="true" t="shared" si="0" ref="W2:W33">SUM(D2:V2)</f>
        <v>0</v>
      </c>
    </row>
    <row r="3" spans="1:23" s="18" customFormat="1" ht="14.25">
      <c r="A3" s="14" t="str">
        <f>Цены!A4</f>
        <v>ФР-00000002</v>
      </c>
      <c r="B3" s="129"/>
      <c r="C3" s="15" t="str">
        <f>Цены!C4</f>
        <v>Курица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>
        <f t="shared" si="0"/>
        <v>0</v>
      </c>
    </row>
    <row r="4" spans="1:23" s="18" customFormat="1" ht="14.25">
      <c r="A4" s="14" t="str">
        <f>Цены!A5</f>
        <v>ФР-00000003</v>
      </c>
      <c r="B4" s="129"/>
      <c r="C4" s="15" t="str">
        <f>Цены!C5</f>
        <v>Картошка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>
        <f t="shared" si="0"/>
        <v>0</v>
      </c>
    </row>
    <row r="5" spans="1:23" s="18" customFormat="1" ht="14.25">
      <c r="A5" s="14" t="str">
        <f>Цены!A6</f>
        <v>ФР-00000004</v>
      </c>
      <c r="B5" s="129"/>
      <c r="C5" s="15" t="str">
        <f>Цены!C6</f>
        <v>Капуста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>
        <f t="shared" si="0"/>
        <v>0</v>
      </c>
    </row>
    <row r="6" spans="1:23" s="18" customFormat="1" ht="14.25">
      <c r="A6" s="14" t="str">
        <f>Цены!A7</f>
        <v>ФР-00000007</v>
      </c>
      <c r="B6" s="129"/>
      <c r="C6" s="15" t="str">
        <f>Цены!C7</f>
        <v>ЯйцоЛук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>
        <f t="shared" si="0"/>
        <v>0</v>
      </c>
    </row>
    <row r="7" spans="1:23" s="18" customFormat="1" ht="14.25">
      <c r="A7" s="14" t="str">
        <f>Цены!A8</f>
        <v>ФР-00000008</v>
      </c>
      <c r="B7" s="129"/>
      <c r="C7" s="15" t="str">
        <f>Цены!C8</f>
        <v>ЯйцоРис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>
        <f t="shared" si="0"/>
        <v>0</v>
      </c>
    </row>
    <row r="8" spans="1:23" s="18" customFormat="1" ht="14.25">
      <c r="A8" s="14" t="str">
        <f>Цены!A9</f>
        <v>ФР-00000195</v>
      </c>
      <c r="B8" s="129"/>
      <c r="C8" s="15" t="str">
        <f>Цены!C9</f>
        <v>ВетчинаСыр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>
        <f t="shared" si="0"/>
        <v>0</v>
      </c>
    </row>
    <row r="9" spans="1:23" s="18" customFormat="1" ht="14.25">
      <c r="A9" s="14" t="str">
        <f>Цены!A10</f>
        <v>ФР-00000114</v>
      </c>
      <c r="B9" s="129"/>
      <c r="C9" s="15" t="str">
        <f>Цены!C10</f>
        <v>ГрибыЛук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>
        <f t="shared" si="0"/>
        <v>0</v>
      </c>
    </row>
    <row r="10" spans="1:23" s="18" customFormat="1" ht="14.25">
      <c r="A10" s="14" t="str">
        <f>Цены!A11</f>
        <v>ФР-00000135</v>
      </c>
      <c r="B10" s="129"/>
      <c r="C10" s="15" t="str">
        <f>Цены!C11</f>
        <v>КурицаГрибы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>
        <f t="shared" si="0"/>
        <v>0</v>
      </c>
    </row>
    <row r="11" spans="1:23" s="18" customFormat="1" ht="14.25">
      <c r="A11" s="14" t="str">
        <f>Цены!A12</f>
        <v>ФР-00000115</v>
      </c>
      <c r="B11" s="129"/>
      <c r="C11" s="15" t="str">
        <f>Цены!C12</f>
        <v>КартошкаГрибы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>
        <f t="shared" si="0"/>
        <v>0</v>
      </c>
    </row>
    <row r="12" spans="1:23" s="18" customFormat="1" ht="14.25">
      <c r="A12" s="14" t="str">
        <f>Цены!A13</f>
        <v>ФР-00000074</v>
      </c>
      <c r="B12" s="129"/>
      <c r="C12" s="15" t="str">
        <f>Цены!C13</f>
        <v>КартошМясо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>
        <f t="shared" si="0"/>
        <v>0</v>
      </c>
    </row>
    <row r="13" spans="1:23" s="18" customFormat="1" ht="14.25">
      <c r="A13" s="14" t="str">
        <f>Цены!A14</f>
        <v>ФР-00000073</v>
      </c>
      <c r="B13" s="129"/>
      <c r="C13" s="15" t="str">
        <f>Цены!C14</f>
        <v>КапустаМясо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>
        <f t="shared" si="0"/>
        <v>0</v>
      </c>
    </row>
    <row r="14" spans="1:23" s="18" customFormat="1" ht="14.25">
      <c r="A14" s="14" t="str">
        <f>Цены!A15</f>
        <v>ФР-00000138</v>
      </c>
      <c r="B14" s="129"/>
      <c r="C14" s="15" t="str">
        <f>Цены!C15</f>
        <v>Пицца куриная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>
        <f t="shared" si="0"/>
        <v>0</v>
      </c>
    </row>
    <row r="15" spans="1:23" s="18" customFormat="1" ht="14.25">
      <c r="A15" s="14" t="str">
        <f>Цены!A16</f>
        <v>ФР-00000022</v>
      </c>
      <c r="B15" s="129"/>
      <c r="C15" s="15" t="str">
        <f>Цены!C16</f>
        <v>Сосиска XL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>
        <f t="shared" si="0"/>
        <v>0</v>
      </c>
    </row>
    <row r="16" spans="1:23" s="18" customFormat="1" ht="14.25">
      <c r="A16" s="14" t="str">
        <f>Цены!A17</f>
        <v>ФР-00000021</v>
      </c>
      <c r="B16" s="129"/>
      <c r="C16" s="15" t="str">
        <f>Цены!C17</f>
        <v>Сосиска мален.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>
        <f t="shared" si="0"/>
        <v>0</v>
      </c>
    </row>
    <row r="17" spans="1:23" s="18" customFormat="1" ht="14.25">
      <c r="A17" s="14" t="str">
        <f>Цены!A18</f>
        <v>ФР-00000054</v>
      </c>
      <c r="B17" s="129"/>
      <c r="C17" s="15" t="str">
        <f>Цены!C18</f>
        <v>Котлета тесте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>
        <f t="shared" si="0"/>
        <v>0</v>
      </c>
    </row>
    <row r="18" spans="1:23" s="23" customFormat="1" ht="14.25">
      <c r="A18" s="19" t="str">
        <f>Цены!A19</f>
        <v>ФР-00000018</v>
      </c>
      <c r="B18" s="20"/>
      <c r="C18" s="21" t="str">
        <f>Цены!C19</f>
        <v>Кулеб  капуста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17">
        <f t="shared" si="0"/>
        <v>0</v>
      </c>
    </row>
    <row r="19" spans="1:23" s="23" customFormat="1" ht="14.25">
      <c r="A19" s="19" t="str">
        <f>Цены!A20</f>
        <v>ФР-00000019</v>
      </c>
      <c r="B19" s="20"/>
      <c r="C19" s="21" t="str">
        <f>Цены!C20</f>
        <v>Кулеб с куриц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17">
        <f t="shared" si="0"/>
        <v>0</v>
      </c>
    </row>
    <row r="20" spans="1:23" s="23" customFormat="1" ht="14.25">
      <c r="A20" s="19" t="str">
        <f>Цены!A21</f>
        <v>ФР-00000020</v>
      </c>
      <c r="B20" s="20"/>
      <c r="C20" s="21" t="str">
        <f>Цены!C21</f>
        <v>Кулеб с мясом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17">
        <f t="shared" si="0"/>
        <v>0</v>
      </c>
    </row>
    <row r="21" spans="1:23" s="18" customFormat="1" ht="14.25">
      <c r="A21" s="14" t="str">
        <f>Цены!A22</f>
        <v>ФР-00000200</v>
      </c>
      <c r="B21" s="24"/>
      <c r="C21" s="15" t="str">
        <f>Цены!C22</f>
        <v>Ром-баба с шок.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>
        <f t="shared" si="0"/>
        <v>0</v>
      </c>
    </row>
    <row r="22" spans="1:23" s="18" customFormat="1" ht="14.25">
      <c r="A22" s="14" t="str">
        <f>Цены!A23</f>
        <v>ФР-00000045</v>
      </c>
      <c r="B22" s="24"/>
      <c r="C22" s="15" t="str">
        <f>Цены!C23</f>
        <v>Ром-баба бел.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7">
        <f t="shared" si="0"/>
        <v>0</v>
      </c>
    </row>
    <row r="23" spans="1:23" s="23" customFormat="1" ht="14.25">
      <c r="A23" s="19" t="str">
        <f>Цены!A24</f>
        <v>ФР-00000010</v>
      </c>
      <c r="B23" s="130" t="s">
        <v>15</v>
      </c>
      <c r="C23" s="21" t="str">
        <f>Цены!C24</f>
        <v>Яблоко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17">
        <f t="shared" si="0"/>
        <v>0</v>
      </c>
    </row>
    <row r="24" spans="1:23" s="23" customFormat="1" ht="14.25">
      <c r="A24" s="19" t="str">
        <f>Цены!A25</f>
        <v>ФР-00000118</v>
      </c>
      <c r="B24" s="130"/>
      <c r="C24" s="21" t="str">
        <f>Цены!C25</f>
        <v>Груша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17">
        <f t="shared" si="0"/>
        <v>0</v>
      </c>
    </row>
    <row r="25" spans="1:23" s="23" customFormat="1" ht="14.25">
      <c r="A25" s="19" t="str">
        <f>Цены!A26</f>
        <v>ФР-00000119</v>
      </c>
      <c r="B25" s="130"/>
      <c r="C25" s="21" t="str">
        <f>Цены!C26</f>
        <v>Персик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17">
        <f t="shared" si="0"/>
        <v>0</v>
      </c>
    </row>
    <row r="26" spans="1:23" s="23" customFormat="1" ht="14.25">
      <c r="A26" s="19" t="str">
        <f>Цены!A27</f>
        <v>ФР-00000075</v>
      </c>
      <c r="B26" s="130"/>
      <c r="C26" s="21" t="str">
        <f>Цены!C27</f>
        <v>Абрикос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17">
        <f t="shared" si="0"/>
        <v>0</v>
      </c>
    </row>
    <row r="27" spans="1:23" s="23" customFormat="1" ht="14.25">
      <c r="A27" s="19" t="str">
        <f>Цены!A28</f>
        <v>ФР-00000011</v>
      </c>
      <c r="B27" s="130"/>
      <c r="C27" s="21" t="str">
        <f>Цены!C28</f>
        <v>Вишня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17">
        <f t="shared" si="0"/>
        <v>0</v>
      </c>
    </row>
    <row r="28" spans="1:23" s="23" customFormat="1" ht="14.25">
      <c r="A28" s="19" t="str">
        <f>Цены!A29</f>
        <v>ФР-00000013</v>
      </c>
      <c r="B28" s="130"/>
      <c r="C28" s="21" t="str">
        <f>Цены!C29</f>
        <v>Малина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17">
        <f t="shared" si="0"/>
        <v>0</v>
      </c>
    </row>
    <row r="29" spans="1:23" s="23" customFormat="1" ht="14.25">
      <c r="A29" s="19" t="str">
        <f>Цены!A30</f>
        <v>ФР-00000012</v>
      </c>
      <c r="B29" s="130"/>
      <c r="C29" s="21" t="str">
        <f>Цены!C30</f>
        <v>Клубника 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17">
        <f t="shared" si="0"/>
        <v>0</v>
      </c>
    </row>
    <row r="30" spans="1:23" s="23" customFormat="1" ht="14.25">
      <c r="A30" s="19" t="str">
        <f>Цены!A31</f>
        <v>ФР-00000078</v>
      </c>
      <c r="B30" s="130"/>
      <c r="C30" s="21" t="str">
        <f>Цены!C31</f>
        <v>Черника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17">
        <f t="shared" si="0"/>
        <v>0</v>
      </c>
    </row>
    <row r="31" spans="1:23" s="23" customFormat="1" ht="14.25">
      <c r="A31" s="19" t="str">
        <f>Цены!A32</f>
        <v>ФР-00000101</v>
      </c>
      <c r="B31" s="130"/>
      <c r="C31" s="21" t="str">
        <f>Цены!C32</f>
        <v>Смородина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7">
        <f t="shared" si="0"/>
        <v>0</v>
      </c>
    </row>
    <row r="32" spans="1:23" s="23" customFormat="1" ht="14.25">
      <c r="A32" s="19" t="str">
        <f>Цены!A33</f>
        <v>ФР-00000014</v>
      </c>
      <c r="B32" s="130"/>
      <c r="C32" s="21" t="str">
        <f>Цены!C33</f>
        <v>Лесная ягода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17">
        <f t="shared" si="0"/>
        <v>0</v>
      </c>
    </row>
    <row r="33" spans="1:23" s="18" customFormat="1" ht="14.25">
      <c r="A33" s="14" t="str">
        <f>Цены!A34</f>
        <v>ФР-00000139</v>
      </c>
      <c r="B33" s="24"/>
      <c r="C33" s="15" t="str">
        <f>Цены!C34</f>
        <v>Улитка мак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7">
        <f t="shared" si="0"/>
        <v>0</v>
      </c>
    </row>
    <row r="34" spans="1:23" s="18" customFormat="1" ht="14.25">
      <c r="A34" s="14" t="str">
        <f>Цены!A35</f>
        <v>ФР-00000062</v>
      </c>
      <c r="B34" s="24"/>
      <c r="C34" s="15" t="str">
        <f>Цены!C35</f>
        <v>Бублик с мак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7">
        <f aca="true" t="shared" si="1" ref="W34:W65">SUM(D34:V34)</f>
        <v>0</v>
      </c>
    </row>
    <row r="35" spans="1:23" s="18" customFormat="1" ht="14.25">
      <c r="A35" s="14" t="str">
        <f>Цены!A36</f>
        <v>ФР-00000035</v>
      </c>
      <c r="B35" s="24"/>
      <c r="C35" s="15" t="str">
        <f>Цены!C36</f>
        <v>Ватруш Творог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>
        <f t="shared" si="1"/>
        <v>0</v>
      </c>
    </row>
    <row r="36" spans="1:23" s="18" customFormat="1" ht="14.25">
      <c r="A36" s="14" t="str">
        <f>Цены!A37</f>
        <v>ФР-00000205</v>
      </c>
      <c r="B36" s="24"/>
      <c r="C36" s="15" t="str">
        <f>Цены!C37</f>
        <v>Сметанник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7">
        <f t="shared" si="1"/>
        <v>0</v>
      </c>
    </row>
    <row r="37" spans="1:23" s="23" customFormat="1" ht="14.25">
      <c r="A37" s="19" t="str">
        <f>Цены!A38</f>
        <v>ФР-00000032</v>
      </c>
      <c r="B37" s="130" t="s">
        <v>16</v>
      </c>
      <c r="C37" s="21" t="str">
        <f>Цены!C38</f>
        <v>Сахар 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17">
        <f t="shared" si="1"/>
        <v>0</v>
      </c>
    </row>
    <row r="38" spans="1:23" s="23" customFormat="1" ht="14.25">
      <c r="A38" s="19" t="str">
        <f>Цены!A39</f>
        <v>ФР-00000033</v>
      </c>
      <c r="B38" s="130"/>
      <c r="C38" s="21" t="str">
        <f>Цены!C39</f>
        <v>Арахис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17">
        <f t="shared" si="1"/>
        <v>0</v>
      </c>
    </row>
    <row r="39" spans="1:23" s="23" customFormat="1" ht="14.25">
      <c r="A39" s="19" t="str">
        <f>Цены!A40</f>
        <v>ФР-00000030</v>
      </c>
      <c r="B39" s="130"/>
      <c r="C39" s="21" t="str">
        <f>Цены!C40</f>
        <v>Изюм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17">
        <f t="shared" si="1"/>
        <v>0</v>
      </c>
    </row>
    <row r="40" spans="1:23" s="23" customFormat="1" ht="14.25">
      <c r="A40" s="19" t="str">
        <f>Цены!A41</f>
        <v>ФР-00000029</v>
      </c>
      <c r="B40" s="130"/>
      <c r="C40" s="21" t="str">
        <f>Цены!C41</f>
        <v>Мак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17">
        <f t="shared" si="1"/>
        <v>0</v>
      </c>
    </row>
    <row r="41" spans="1:23" s="23" customFormat="1" ht="14.25">
      <c r="A41" s="19" t="str">
        <f>Цены!A42</f>
        <v>ФР-00000028</v>
      </c>
      <c r="B41" s="130"/>
      <c r="C41" s="21" t="str">
        <f>Цены!C42</f>
        <v>Корица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17">
        <f t="shared" si="1"/>
        <v>0</v>
      </c>
    </row>
    <row r="42" spans="1:23" s="23" customFormat="1" ht="14.25">
      <c r="A42" s="19" t="str">
        <f>Цены!A43</f>
        <v>ФР-00000031</v>
      </c>
      <c r="B42" s="130"/>
      <c r="C42" s="21" t="str">
        <f>Цены!C43</f>
        <v>Повидло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17">
        <f t="shared" si="1"/>
        <v>0</v>
      </c>
    </row>
    <row r="43" spans="1:23" s="23" customFormat="1" ht="14.25">
      <c r="A43" s="19">
        <f>Цены!A44</f>
        <v>0</v>
      </c>
      <c r="B43" s="25"/>
      <c r="C43" s="21">
        <f>Цены!C44</f>
        <v>0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17">
        <f t="shared" si="1"/>
        <v>0</v>
      </c>
    </row>
    <row r="44" spans="1:23" ht="14.25">
      <c r="A44" s="19">
        <f>Цены!A45</f>
        <v>0</v>
      </c>
      <c r="B44" s="27"/>
      <c r="C44" s="21">
        <f>Цены!C45</f>
        <v>0</v>
      </c>
      <c r="D44" s="4">
        <f aca="true" t="shared" si="2" ref="D44:V44">SUM(D2:D42)</f>
        <v>0</v>
      </c>
      <c r="E44" s="4">
        <f t="shared" si="2"/>
        <v>0</v>
      </c>
      <c r="F44" s="4">
        <f t="shared" si="2"/>
        <v>0</v>
      </c>
      <c r="G44" s="4">
        <f t="shared" si="2"/>
        <v>0</v>
      </c>
      <c r="H44" s="4">
        <f t="shared" si="2"/>
        <v>0</v>
      </c>
      <c r="I44" s="4">
        <f t="shared" si="2"/>
        <v>0</v>
      </c>
      <c r="J44" s="4">
        <f t="shared" si="2"/>
        <v>0</v>
      </c>
      <c r="K44" s="4">
        <f t="shared" si="2"/>
        <v>0</v>
      </c>
      <c r="L44" s="4">
        <f t="shared" si="2"/>
        <v>0</v>
      </c>
      <c r="M44" s="4">
        <f t="shared" si="2"/>
        <v>0</v>
      </c>
      <c r="N44" s="4">
        <f t="shared" si="2"/>
        <v>0</v>
      </c>
      <c r="O44" s="4">
        <f t="shared" si="2"/>
        <v>0</v>
      </c>
      <c r="P44" s="4">
        <f t="shared" si="2"/>
        <v>0</v>
      </c>
      <c r="Q44" s="4">
        <f t="shared" si="2"/>
        <v>0</v>
      </c>
      <c r="R44" s="4">
        <f t="shared" si="2"/>
        <v>0</v>
      </c>
      <c r="S44" s="4">
        <f t="shared" si="2"/>
        <v>0</v>
      </c>
      <c r="T44" s="4">
        <f t="shared" si="2"/>
        <v>0</v>
      </c>
      <c r="U44" s="4">
        <f t="shared" si="2"/>
        <v>0</v>
      </c>
      <c r="V44" s="4">
        <f t="shared" si="2"/>
        <v>0</v>
      </c>
      <c r="W44" s="28">
        <f t="shared" si="1"/>
        <v>0</v>
      </c>
    </row>
    <row r="45" spans="1:23" s="18" customFormat="1" ht="14.25">
      <c r="A45" s="14" t="str">
        <f>Цены!A46</f>
        <v>ФР-00000005</v>
      </c>
      <c r="B45" s="129" t="s">
        <v>17</v>
      </c>
      <c r="C45" s="15" t="str">
        <f>Цены!C46</f>
        <v>Сыр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>
        <f t="shared" si="1"/>
        <v>0</v>
      </c>
    </row>
    <row r="46" spans="1:23" s="18" customFormat="1" ht="14.25">
      <c r="A46" s="14" t="str">
        <f>Цены!A47</f>
        <v>ФР-00000127</v>
      </c>
      <c r="B46" s="129"/>
      <c r="C46" s="15" t="str">
        <f>Цены!C47</f>
        <v>ВетчинаСыр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>
        <f t="shared" si="1"/>
        <v>0</v>
      </c>
    </row>
    <row r="47" spans="1:23" s="18" customFormat="1" ht="14.25">
      <c r="A47" s="14" t="str">
        <f>Цены!A48</f>
        <v>ФР-00000187</v>
      </c>
      <c r="B47" s="129"/>
      <c r="C47" s="15" t="str">
        <f>Цены!C48</f>
        <v>Сосиска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>
        <f t="shared" si="1"/>
        <v>0</v>
      </c>
    </row>
    <row r="48" spans="1:23" s="18" customFormat="1" ht="14.25">
      <c r="A48" s="14" t="str">
        <f>Цены!A49</f>
        <v>ФР-00000125</v>
      </c>
      <c r="B48" s="129"/>
      <c r="C48" s="15" t="str">
        <f>Цены!C49</f>
        <v>Сгущенка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>
        <f t="shared" si="1"/>
        <v>0</v>
      </c>
    </row>
    <row r="49" spans="1:23" s="18" customFormat="1" ht="14.25">
      <c r="A49" s="14" t="str">
        <f>Цены!A50</f>
        <v>ФР-00000189</v>
      </c>
      <c r="B49" s="129"/>
      <c r="C49" s="15" t="str">
        <f>Цены!C50</f>
        <v>Шоколад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>
        <f t="shared" si="1"/>
        <v>0</v>
      </c>
    </row>
    <row r="50" spans="1:23" s="18" customFormat="1" ht="14.25">
      <c r="A50" s="14" t="str">
        <f>Цены!A51</f>
        <v>ФР-00000190</v>
      </c>
      <c r="B50" s="129"/>
      <c r="C50" s="15" t="str">
        <f>Цены!C51</f>
        <v>Курага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>
        <f t="shared" si="1"/>
        <v>0</v>
      </c>
    </row>
    <row r="51" spans="1:23" s="18" customFormat="1" ht="14.25">
      <c r="A51" s="14" t="str">
        <f>Цены!A52</f>
        <v>ФР-00000191</v>
      </c>
      <c r="B51" s="129"/>
      <c r="C51" s="15" t="str">
        <f>Цены!C52</f>
        <v>Чернослив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>
        <f t="shared" si="1"/>
        <v>0</v>
      </c>
    </row>
    <row r="52" spans="1:23" s="29" customFormat="1" ht="14.25">
      <c r="A52" s="14" t="str">
        <f>Цены!A53</f>
        <v>ФР-00000194</v>
      </c>
      <c r="B52" s="129"/>
      <c r="C52" s="15" t="str">
        <f>Цены!C53</f>
        <v>Завиток арах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>
        <f t="shared" si="1"/>
        <v>0</v>
      </c>
    </row>
    <row r="53" spans="1:23" s="29" customFormat="1" ht="14.25">
      <c r="A53" s="14" t="str">
        <f>Цены!A54</f>
        <v>ФР-00000192</v>
      </c>
      <c r="B53" s="129"/>
      <c r="C53" s="15" t="str">
        <f>Цены!C54</f>
        <v>Круассан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>
        <f t="shared" si="1"/>
        <v>0</v>
      </c>
    </row>
    <row r="54" spans="1:23" s="29" customFormat="1" ht="14.25">
      <c r="A54" s="14" t="str">
        <f>Цены!A55</f>
        <v>ФР-00000193</v>
      </c>
      <c r="B54" s="129"/>
      <c r="C54" s="15" t="str">
        <f>Цены!C55</f>
        <v>Язычок сах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>
        <f t="shared" si="1"/>
        <v>0</v>
      </c>
    </row>
    <row r="55" spans="1:23" s="30" customFormat="1" ht="13.5" customHeight="1">
      <c r="A55" s="19" t="str">
        <f>Цены!A56</f>
        <v>ФР-00000108</v>
      </c>
      <c r="B55" s="20"/>
      <c r="C55" s="21" t="str">
        <f>Цены!C56</f>
        <v>Кекс изюм</v>
      </c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17">
        <f t="shared" si="1"/>
        <v>0</v>
      </c>
    </row>
    <row r="56" spans="1:23" s="30" customFormat="1" ht="14.25">
      <c r="A56" s="19" t="str">
        <f>Цены!A57</f>
        <v>ФР-00000110</v>
      </c>
      <c r="B56" s="20"/>
      <c r="C56" s="21" t="str">
        <f>Цены!C57</f>
        <v>Маффин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17">
        <f t="shared" si="1"/>
        <v>0</v>
      </c>
    </row>
    <row r="57" spans="1:23" s="30" customFormat="1" ht="14.25">
      <c r="A57" s="19" t="str">
        <f>Цены!A58</f>
        <v>ФР-00000186</v>
      </c>
      <c r="B57" s="20"/>
      <c r="C57" s="21" t="str">
        <f>Цены!C58</f>
        <v>Сочник 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17">
        <f t="shared" si="1"/>
        <v>0</v>
      </c>
    </row>
    <row r="58" spans="1:23" s="30" customFormat="1" ht="14.25">
      <c r="A58" s="19" t="str">
        <f>Цены!A59</f>
        <v>ФР-00000149</v>
      </c>
      <c r="B58" s="20"/>
      <c r="C58" s="21" t="str">
        <f>Цены!C59</f>
        <v>Кольцо с арах.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17">
        <f t="shared" si="1"/>
        <v>0</v>
      </c>
    </row>
    <row r="59" spans="4:23" ht="14.25">
      <c r="D59" s="4">
        <f aca="true" t="shared" si="3" ref="D59:W59">SUM(D45:D58)</f>
        <v>0</v>
      </c>
      <c r="E59" s="4">
        <f t="shared" si="3"/>
        <v>0</v>
      </c>
      <c r="F59" s="4">
        <f t="shared" si="3"/>
        <v>0</v>
      </c>
      <c r="G59" s="4">
        <f t="shared" si="3"/>
        <v>0</v>
      </c>
      <c r="H59" s="4">
        <f t="shared" si="3"/>
        <v>0</v>
      </c>
      <c r="I59" s="4">
        <f t="shared" si="3"/>
        <v>0</v>
      </c>
      <c r="J59" s="4">
        <f t="shared" si="3"/>
        <v>0</v>
      </c>
      <c r="K59" s="4">
        <f t="shared" si="3"/>
        <v>0</v>
      </c>
      <c r="L59" s="4">
        <f t="shared" si="3"/>
        <v>0</v>
      </c>
      <c r="M59" s="4">
        <f t="shared" si="3"/>
        <v>0</v>
      </c>
      <c r="N59" s="4">
        <f t="shared" si="3"/>
        <v>0</v>
      </c>
      <c r="O59" s="4">
        <f t="shared" si="3"/>
        <v>0</v>
      </c>
      <c r="P59" s="4">
        <f t="shared" si="3"/>
        <v>0</v>
      </c>
      <c r="Q59" s="4">
        <f t="shared" si="3"/>
        <v>0</v>
      </c>
      <c r="R59" s="4">
        <f t="shared" si="3"/>
        <v>0</v>
      </c>
      <c r="S59" s="4">
        <f t="shared" si="3"/>
        <v>0</v>
      </c>
      <c r="T59" s="4">
        <f t="shared" si="3"/>
        <v>0</v>
      </c>
      <c r="U59" s="4">
        <f t="shared" si="3"/>
        <v>0</v>
      </c>
      <c r="V59" s="4">
        <f t="shared" si="3"/>
        <v>0</v>
      </c>
      <c r="W59" s="6">
        <f t="shared" si="3"/>
        <v>0</v>
      </c>
    </row>
    <row r="60" spans="3:24" ht="14.25">
      <c r="C60" s="3" t="s">
        <v>18</v>
      </c>
      <c r="D60" s="131">
        <f>W59+W44</f>
        <v>0</v>
      </c>
      <c r="E60" s="131"/>
      <c r="W60" s="4"/>
      <c r="X60" s="23"/>
    </row>
    <row r="61" spans="23:24" ht="14.25">
      <c r="W61" s="4"/>
      <c r="X61" s="23"/>
    </row>
    <row r="62" spans="3:24" ht="14.25">
      <c r="C62" s="3" t="s">
        <v>19</v>
      </c>
      <c r="D62" s="4">
        <f aca="true" t="shared" si="4" ref="D62:M62">IF(OR(D44,D59),D1,0)</f>
        <v>0</v>
      </c>
      <c r="E62" s="4">
        <f t="shared" si="4"/>
        <v>0</v>
      </c>
      <c r="F62" s="4">
        <f t="shared" si="4"/>
        <v>0</v>
      </c>
      <c r="G62" s="4">
        <f t="shared" si="4"/>
        <v>0</v>
      </c>
      <c r="H62" s="4">
        <f t="shared" si="4"/>
        <v>0</v>
      </c>
      <c r="I62" s="4">
        <f t="shared" si="4"/>
        <v>0</v>
      </c>
      <c r="J62" s="4">
        <f t="shared" si="4"/>
        <v>0</v>
      </c>
      <c r="K62" s="4">
        <f t="shared" si="4"/>
        <v>0</v>
      </c>
      <c r="L62" s="4">
        <f t="shared" si="4"/>
        <v>0</v>
      </c>
      <c r="M62" s="4">
        <f t="shared" si="4"/>
        <v>0</v>
      </c>
      <c r="N62" s="4">
        <f>IF(OR(N44,N59),O1,0)</f>
        <v>0</v>
      </c>
      <c r="O62" s="4">
        <f aca="true" t="shared" si="5" ref="O62:V62">IF(OR(O44,O59),O1,0)</f>
        <v>0</v>
      </c>
      <c r="P62" s="4">
        <f t="shared" si="5"/>
        <v>0</v>
      </c>
      <c r="Q62" s="4">
        <f t="shared" si="5"/>
        <v>0</v>
      </c>
      <c r="R62" s="4">
        <f t="shared" si="5"/>
        <v>0</v>
      </c>
      <c r="S62" s="4">
        <f t="shared" si="5"/>
        <v>0</v>
      </c>
      <c r="T62" s="4">
        <f t="shared" si="5"/>
        <v>0</v>
      </c>
      <c r="U62" s="4">
        <f t="shared" si="5"/>
        <v>0</v>
      </c>
      <c r="V62" s="4">
        <f t="shared" si="5"/>
        <v>0</v>
      </c>
      <c r="W62" s="4"/>
      <c r="X62" s="23"/>
    </row>
    <row r="63" spans="23:24" ht="14.25">
      <c r="W63" s="4"/>
      <c r="X63" s="23"/>
    </row>
    <row r="64" spans="23:24" ht="14.25">
      <c r="W64" s="4"/>
      <c r="X64" s="23"/>
    </row>
    <row r="65" spans="23:24" ht="14.25">
      <c r="W65" s="4"/>
      <c r="X65" s="23"/>
    </row>
    <row r="66" spans="23:24" ht="14.25">
      <c r="W66" s="4"/>
      <c r="X66" s="23"/>
    </row>
    <row r="67" spans="23:24" ht="14.25">
      <c r="W67" s="4"/>
      <c r="X67" s="23"/>
    </row>
    <row r="68" spans="23:24" ht="14.25">
      <c r="W68" s="4"/>
      <c r="X68" s="23"/>
    </row>
    <row r="69" spans="23:24" ht="14.25">
      <c r="W69" s="4"/>
      <c r="X69" s="23"/>
    </row>
    <row r="70" spans="23:24" ht="14.25">
      <c r="W70" s="4"/>
      <c r="X70" s="23"/>
    </row>
    <row r="71" spans="23:24" ht="14.25">
      <c r="W71" s="4"/>
      <c r="X71" s="23"/>
    </row>
    <row r="72" spans="23:24" ht="14.25">
      <c r="W72" s="4"/>
      <c r="X72" s="23"/>
    </row>
    <row r="73" spans="23:24" ht="14.25">
      <c r="W73" s="4"/>
      <c r="X73" s="23"/>
    </row>
    <row r="74" spans="23:24" ht="14.25">
      <c r="W74" s="4"/>
      <c r="X74" s="23"/>
    </row>
    <row r="75" spans="23:24" ht="14.25">
      <c r="W75" s="4"/>
      <c r="X75" s="23"/>
    </row>
    <row r="76" spans="23:24" ht="14.25">
      <c r="W76" s="4"/>
      <c r="X76" s="23"/>
    </row>
    <row r="77" spans="23:24" ht="14.25">
      <c r="W77" s="4"/>
      <c r="X77" s="23"/>
    </row>
    <row r="78" spans="23:24" ht="14.25">
      <c r="W78" s="4"/>
      <c r="X78" s="23"/>
    </row>
    <row r="79" spans="23:24" ht="14.25">
      <c r="W79" s="4"/>
      <c r="X79" s="23"/>
    </row>
    <row r="80" spans="23:24" ht="14.25">
      <c r="W80" s="4"/>
      <c r="X80" s="23"/>
    </row>
    <row r="81" spans="23:24" ht="14.25">
      <c r="W81" s="4"/>
      <c r="X81" s="23"/>
    </row>
  </sheetData>
  <sheetProtection password="CC31" sheet="1" selectLockedCells="1"/>
  <mergeCells count="5">
    <mergeCell ref="B2:B17"/>
    <mergeCell ref="B23:B32"/>
    <mergeCell ref="B37:B42"/>
    <mergeCell ref="B45:B54"/>
    <mergeCell ref="D60:E60"/>
  </mergeCells>
  <printOptions/>
  <pageMargins left="0.25" right="0.25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F61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3.57421875" style="2" customWidth="1"/>
    <col min="2" max="2" width="22.140625" style="3" customWidth="1"/>
    <col min="3" max="4" width="9.140625" style="4" customWidth="1"/>
    <col min="5" max="5" width="9.421875" style="4" customWidth="1"/>
    <col min="6" max="6" width="8.421875" style="6" customWidth="1"/>
    <col min="7" max="16384" width="9.140625" style="30" customWidth="1"/>
  </cols>
  <sheetData>
    <row r="1" spans="1:6" s="65" customFormat="1" ht="12.75" customHeight="1">
      <c r="A1" s="8"/>
      <c r="B1" s="62"/>
      <c r="C1" s="63"/>
      <c r="D1" s="63"/>
      <c r="E1" s="63"/>
      <c r="F1" s="64"/>
    </row>
    <row r="2" spans="1:6" s="65" customFormat="1" ht="104.25" customHeight="1">
      <c r="A2" s="8"/>
      <c r="B2" s="66" t="s">
        <v>92</v>
      </c>
      <c r="C2" s="67" t="s">
        <v>93</v>
      </c>
      <c r="D2" s="67" t="s">
        <v>94</v>
      </c>
      <c r="E2" s="67" t="s">
        <v>95</v>
      </c>
      <c r="F2" s="13" t="s">
        <v>96</v>
      </c>
    </row>
    <row r="3" spans="1:6" s="29" customFormat="1" ht="14.25">
      <c r="A3" s="132" t="s">
        <v>15</v>
      </c>
      <c r="B3" s="68" t="s">
        <v>34</v>
      </c>
      <c r="C3" s="69">
        <f>'балаш+королев'!W2</f>
        <v>0</v>
      </c>
      <c r="D3" s="69">
        <f>НОГИНСК!W2</f>
        <v>0</v>
      </c>
      <c r="E3" s="69">
        <f>'ДМИТ+ЭНТУ+ВОЛГ'!W2</f>
        <v>0</v>
      </c>
      <c r="F3" s="70">
        <f aca="true" t="shared" si="0" ref="F3:F43">SUM(C3:E3)</f>
        <v>0</v>
      </c>
    </row>
    <row r="4" spans="1:6" s="29" customFormat="1" ht="14.25">
      <c r="A4" s="132"/>
      <c r="B4" s="68" t="s">
        <v>35</v>
      </c>
      <c r="C4" s="69">
        <f>'балаш+королев'!W3</f>
        <v>0</v>
      </c>
      <c r="D4" s="69">
        <f>НОГИНСК!W3</f>
        <v>0</v>
      </c>
      <c r="E4" s="69">
        <f>'ДМИТ+ЭНТУ+ВОЛГ'!W3</f>
        <v>0</v>
      </c>
      <c r="F4" s="70">
        <f t="shared" si="0"/>
        <v>0</v>
      </c>
    </row>
    <row r="5" spans="1:6" s="29" customFormat="1" ht="14.25">
      <c r="A5" s="132"/>
      <c r="B5" s="68" t="s">
        <v>36</v>
      </c>
      <c r="C5" s="69">
        <f>'балаш+королев'!W4</f>
        <v>0</v>
      </c>
      <c r="D5" s="69">
        <f>НОГИНСК!W4</f>
        <v>0</v>
      </c>
      <c r="E5" s="69">
        <f>'ДМИТ+ЭНТУ+ВОЛГ'!W4</f>
        <v>0</v>
      </c>
      <c r="F5" s="70">
        <f t="shared" si="0"/>
        <v>0</v>
      </c>
    </row>
    <row r="6" spans="1:6" s="29" customFormat="1" ht="14.25">
      <c r="A6" s="132"/>
      <c r="B6" s="68" t="s">
        <v>37</v>
      </c>
      <c r="C6" s="69">
        <f>'балаш+королев'!W5</f>
        <v>0</v>
      </c>
      <c r="D6" s="69">
        <f>НОГИНСК!W5</f>
        <v>0</v>
      </c>
      <c r="E6" s="69">
        <f>'ДМИТ+ЭНТУ+ВОЛГ'!W5</f>
        <v>0</v>
      </c>
      <c r="F6" s="70">
        <f t="shared" si="0"/>
        <v>0</v>
      </c>
    </row>
    <row r="7" spans="1:6" s="29" customFormat="1" ht="14.25">
      <c r="A7" s="132"/>
      <c r="B7" s="68" t="s">
        <v>38</v>
      </c>
      <c r="C7" s="69">
        <f>'балаш+королев'!W6</f>
        <v>0</v>
      </c>
      <c r="D7" s="69">
        <f>НОГИНСК!W6</f>
        <v>0</v>
      </c>
      <c r="E7" s="69">
        <f>'ДМИТ+ЭНТУ+ВОЛГ'!W6</f>
        <v>0</v>
      </c>
      <c r="F7" s="70">
        <f t="shared" si="0"/>
        <v>0</v>
      </c>
    </row>
    <row r="8" spans="1:6" s="29" customFormat="1" ht="14.25">
      <c r="A8" s="132"/>
      <c r="B8" s="68" t="s">
        <v>39</v>
      </c>
      <c r="C8" s="69">
        <f>'балаш+королев'!W7</f>
        <v>0</v>
      </c>
      <c r="D8" s="69">
        <f>НОГИНСК!W7</f>
        <v>0</v>
      </c>
      <c r="E8" s="69">
        <f>'ДМИТ+ЭНТУ+ВОЛГ'!W7</f>
        <v>0</v>
      </c>
      <c r="F8" s="70">
        <f t="shared" si="0"/>
        <v>0</v>
      </c>
    </row>
    <row r="9" spans="1:6" s="29" customFormat="1" ht="14.25">
      <c r="A9" s="132"/>
      <c r="B9" s="68" t="s">
        <v>97</v>
      </c>
      <c r="C9" s="69">
        <f>'балаш+королев'!W8</f>
        <v>0</v>
      </c>
      <c r="D9" s="69">
        <f>НОГИНСК!W8</f>
        <v>0</v>
      </c>
      <c r="E9" s="69">
        <f>'ДМИТ+ЭНТУ+ВОЛГ'!W8</f>
        <v>0</v>
      </c>
      <c r="F9" s="70">
        <f t="shared" si="0"/>
        <v>0</v>
      </c>
    </row>
    <row r="10" spans="1:6" s="29" customFormat="1" ht="14.25">
      <c r="A10" s="132"/>
      <c r="B10" s="68" t="s">
        <v>41</v>
      </c>
      <c r="C10" s="69">
        <f>'балаш+королев'!W9</f>
        <v>0</v>
      </c>
      <c r="D10" s="69">
        <f>НОГИНСК!W9</f>
        <v>0</v>
      </c>
      <c r="E10" s="69">
        <f>'ДМИТ+ЭНТУ+ВОЛГ'!W9</f>
        <v>0</v>
      </c>
      <c r="F10" s="70">
        <f t="shared" si="0"/>
        <v>0</v>
      </c>
    </row>
    <row r="11" spans="1:6" s="29" customFormat="1" ht="14.25">
      <c r="A11" s="132"/>
      <c r="B11" s="68" t="s">
        <v>98</v>
      </c>
      <c r="C11" s="69">
        <f>'балаш+королев'!W10</f>
        <v>0</v>
      </c>
      <c r="D11" s="69">
        <f>НОГИНСК!W10</f>
        <v>0</v>
      </c>
      <c r="E11" s="69">
        <f>'ДМИТ+ЭНТУ+ВОЛГ'!W10</f>
        <v>0</v>
      </c>
      <c r="F11" s="70">
        <f t="shared" si="0"/>
        <v>0</v>
      </c>
    </row>
    <row r="12" spans="1:6" s="29" customFormat="1" ht="14.25">
      <c r="A12" s="132"/>
      <c r="B12" s="68" t="s">
        <v>99</v>
      </c>
      <c r="C12" s="69">
        <f>'балаш+королев'!W11</f>
        <v>0</v>
      </c>
      <c r="D12" s="69">
        <f>НОГИНСК!W11</f>
        <v>0</v>
      </c>
      <c r="E12" s="69">
        <f>'ДМИТ+ЭНТУ+ВОЛГ'!W11</f>
        <v>0</v>
      </c>
      <c r="F12" s="70">
        <f t="shared" si="0"/>
        <v>0</v>
      </c>
    </row>
    <row r="13" spans="1:6" s="29" customFormat="1" ht="14.25">
      <c r="A13" s="132"/>
      <c r="B13" s="68" t="s">
        <v>44</v>
      </c>
      <c r="C13" s="69">
        <f>'балаш+королев'!W12</f>
        <v>0</v>
      </c>
      <c r="D13" s="69">
        <f>НОГИНСК!W12</f>
        <v>0</v>
      </c>
      <c r="E13" s="69">
        <f>'ДМИТ+ЭНТУ+ВОЛГ'!W12</f>
        <v>0</v>
      </c>
      <c r="F13" s="70">
        <f t="shared" si="0"/>
        <v>0</v>
      </c>
    </row>
    <row r="14" spans="1:6" s="29" customFormat="1" ht="14.25">
      <c r="A14" s="132"/>
      <c r="B14" s="68" t="s">
        <v>45</v>
      </c>
      <c r="C14" s="69">
        <f>'балаш+королев'!W13</f>
        <v>0</v>
      </c>
      <c r="D14" s="69">
        <f>НОГИНСК!W13</f>
        <v>0</v>
      </c>
      <c r="E14" s="69">
        <f>'ДМИТ+ЭНТУ+ВОЛГ'!W13</f>
        <v>0</v>
      </c>
      <c r="F14" s="70">
        <f t="shared" si="0"/>
        <v>0</v>
      </c>
    </row>
    <row r="15" spans="1:6" s="29" customFormat="1" ht="14.25">
      <c r="A15" s="132"/>
      <c r="B15" s="68" t="s">
        <v>46</v>
      </c>
      <c r="C15" s="69">
        <f>'балаш+королев'!W14</f>
        <v>0</v>
      </c>
      <c r="D15" s="69">
        <f>НОГИНСК!W14</f>
        <v>0</v>
      </c>
      <c r="E15" s="69">
        <f>'ДМИТ+ЭНТУ+ВОЛГ'!W14</f>
        <v>0</v>
      </c>
      <c r="F15" s="70">
        <f t="shared" si="0"/>
        <v>0</v>
      </c>
    </row>
    <row r="16" spans="1:6" s="29" customFormat="1" ht="14.25">
      <c r="A16" s="132"/>
      <c r="B16" s="68" t="s">
        <v>100</v>
      </c>
      <c r="C16" s="69">
        <f>'балаш+королев'!W15</f>
        <v>0</v>
      </c>
      <c r="D16" s="69">
        <f>НОГИНСК!W15</f>
        <v>0</v>
      </c>
      <c r="E16" s="69">
        <f>'ДМИТ+ЭНТУ+ВОЛГ'!W15</f>
        <v>0</v>
      </c>
      <c r="F16" s="70">
        <f t="shared" si="0"/>
        <v>0</v>
      </c>
    </row>
    <row r="17" spans="1:6" s="29" customFormat="1" ht="14.25">
      <c r="A17" s="132"/>
      <c r="B17" s="68" t="s">
        <v>101</v>
      </c>
      <c r="C17" s="69">
        <f>'балаш+королев'!W16</f>
        <v>0</v>
      </c>
      <c r="D17" s="69">
        <f>НОГИНСК!W16</f>
        <v>0</v>
      </c>
      <c r="E17" s="69">
        <f>'ДМИТ+ЭНТУ+ВОЛГ'!W16</f>
        <v>0</v>
      </c>
      <c r="F17" s="70">
        <f t="shared" si="0"/>
        <v>0</v>
      </c>
    </row>
    <row r="18" spans="1:6" s="29" customFormat="1" ht="14.25">
      <c r="A18" s="132"/>
      <c r="B18" s="68" t="s">
        <v>102</v>
      </c>
      <c r="C18" s="69">
        <f>'балаш+королев'!W17</f>
        <v>0</v>
      </c>
      <c r="D18" s="69">
        <f>НОГИНСК!W17</f>
        <v>0</v>
      </c>
      <c r="E18" s="69">
        <f>'ДМИТ+ЭНТУ+ВОЛГ'!W17</f>
        <v>0</v>
      </c>
      <c r="F18" s="70">
        <f t="shared" si="0"/>
        <v>0</v>
      </c>
    </row>
    <row r="19" spans="1:6" ht="14.25">
      <c r="A19" s="71"/>
      <c r="B19" s="72" t="s">
        <v>103</v>
      </c>
      <c r="C19" s="73">
        <f>'балаш+королев'!W18</f>
        <v>0</v>
      </c>
      <c r="D19" s="73">
        <f>НОГИНСК!W18</f>
        <v>0</v>
      </c>
      <c r="E19" s="73">
        <f>'ДМИТ+ЭНТУ+ВОЛГ'!W18</f>
        <v>0</v>
      </c>
      <c r="F19" s="70">
        <f t="shared" si="0"/>
        <v>0</v>
      </c>
    </row>
    <row r="20" spans="1:6" ht="14.25">
      <c r="A20" s="71"/>
      <c r="B20" s="72" t="s">
        <v>104</v>
      </c>
      <c r="C20" s="73">
        <f>'балаш+королев'!W19</f>
        <v>0</v>
      </c>
      <c r="D20" s="73">
        <f>НОГИНСК!W19</f>
        <v>0</v>
      </c>
      <c r="E20" s="73">
        <f>'ДМИТ+ЭНТУ+ВОЛГ'!W19</f>
        <v>0</v>
      </c>
      <c r="F20" s="70">
        <f t="shared" si="0"/>
        <v>0</v>
      </c>
    </row>
    <row r="21" spans="1:6" ht="14.25">
      <c r="A21" s="71"/>
      <c r="B21" s="72" t="s">
        <v>51</v>
      </c>
      <c r="C21" s="73">
        <f>'балаш+королев'!W20</f>
        <v>0</v>
      </c>
      <c r="D21" s="73">
        <f>НОГИНСК!W20</f>
        <v>0</v>
      </c>
      <c r="E21" s="73">
        <f>'ДМИТ+ЭНТУ+ВОЛГ'!W20</f>
        <v>0</v>
      </c>
      <c r="F21" s="70">
        <f t="shared" si="0"/>
        <v>0</v>
      </c>
    </row>
    <row r="22" spans="1:6" s="29" customFormat="1" ht="14.25">
      <c r="A22" s="74"/>
      <c r="B22" s="68" t="s">
        <v>105</v>
      </c>
      <c r="C22" s="69">
        <f>'балаш+королев'!W21</f>
        <v>0</v>
      </c>
      <c r="D22" s="69">
        <f>НОГИНСК!W21</f>
        <v>0</v>
      </c>
      <c r="E22" s="69">
        <f>'ДМИТ+ЭНТУ+ВОЛГ'!W21</f>
        <v>0</v>
      </c>
      <c r="F22" s="70">
        <f t="shared" si="0"/>
        <v>0</v>
      </c>
    </row>
    <row r="23" spans="1:6" s="29" customFormat="1" ht="14.25">
      <c r="A23" s="74"/>
      <c r="B23" s="68" t="s">
        <v>52</v>
      </c>
      <c r="C23" s="69">
        <f>'балаш+королев'!W22</f>
        <v>0</v>
      </c>
      <c r="D23" s="69">
        <f>НОГИНСК!W22</f>
        <v>0</v>
      </c>
      <c r="E23" s="69">
        <f>'ДМИТ+ЭНТУ+ВОЛГ'!W22</f>
        <v>0</v>
      </c>
      <c r="F23" s="70">
        <f t="shared" si="0"/>
        <v>0</v>
      </c>
    </row>
    <row r="24" spans="1:6" ht="14.25">
      <c r="A24" s="133" t="s">
        <v>15</v>
      </c>
      <c r="B24" s="72" t="s">
        <v>53</v>
      </c>
      <c r="C24" s="73">
        <f>'балаш+королев'!W23</f>
        <v>0</v>
      </c>
      <c r="D24" s="73">
        <f>НОГИНСК!W23</f>
        <v>0</v>
      </c>
      <c r="E24" s="73">
        <f>'ДМИТ+ЭНТУ+ВОЛГ'!W23</f>
        <v>0</v>
      </c>
      <c r="F24" s="70">
        <f t="shared" si="0"/>
        <v>0</v>
      </c>
    </row>
    <row r="25" spans="1:6" ht="14.25">
      <c r="A25" s="133"/>
      <c r="B25" s="72" t="s">
        <v>54</v>
      </c>
      <c r="C25" s="73">
        <f>'балаш+королев'!W24</f>
        <v>0</v>
      </c>
      <c r="D25" s="73">
        <f>НОГИНСК!W24</f>
        <v>0</v>
      </c>
      <c r="E25" s="73">
        <f>'ДМИТ+ЭНТУ+ВОЛГ'!W24</f>
        <v>0</v>
      </c>
      <c r="F25" s="70">
        <f t="shared" si="0"/>
        <v>0</v>
      </c>
    </row>
    <row r="26" spans="1:6" ht="14.25">
      <c r="A26" s="133"/>
      <c r="B26" s="72" t="s">
        <v>55</v>
      </c>
      <c r="C26" s="73">
        <f>'балаш+королев'!W25</f>
        <v>0</v>
      </c>
      <c r="D26" s="73">
        <f>НОГИНСК!W25</f>
        <v>0</v>
      </c>
      <c r="E26" s="73">
        <f>'ДМИТ+ЭНТУ+ВОЛГ'!W25</f>
        <v>0</v>
      </c>
      <c r="F26" s="70">
        <f t="shared" si="0"/>
        <v>0</v>
      </c>
    </row>
    <row r="27" spans="1:6" ht="14.25">
      <c r="A27" s="133"/>
      <c r="B27" s="72" t="s">
        <v>56</v>
      </c>
      <c r="C27" s="73">
        <f>'балаш+королев'!W26</f>
        <v>0</v>
      </c>
      <c r="D27" s="73">
        <f>НОГИНСК!W26</f>
        <v>0</v>
      </c>
      <c r="E27" s="73">
        <f>'ДМИТ+ЭНТУ+ВОЛГ'!W26</f>
        <v>0</v>
      </c>
      <c r="F27" s="70">
        <f t="shared" si="0"/>
        <v>0</v>
      </c>
    </row>
    <row r="28" spans="1:6" ht="14.25">
      <c r="A28" s="133"/>
      <c r="B28" s="72" t="s">
        <v>57</v>
      </c>
      <c r="C28" s="73">
        <f>'балаш+королев'!W27</f>
        <v>0</v>
      </c>
      <c r="D28" s="73">
        <f>НОГИНСК!W27</f>
        <v>0</v>
      </c>
      <c r="E28" s="73">
        <f>'ДМИТ+ЭНТУ+ВОЛГ'!W27</f>
        <v>0</v>
      </c>
      <c r="F28" s="70">
        <f t="shared" si="0"/>
        <v>0</v>
      </c>
    </row>
    <row r="29" spans="1:6" ht="14.25">
      <c r="A29" s="133"/>
      <c r="B29" s="72" t="s">
        <v>58</v>
      </c>
      <c r="C29" s="73">
        <f>'балаш+королев'!W28</f>
        <v>0</v>
      </c>
      <c r="D29" s="73">
        <f>НОГИНСК!W28</f>
        <v>0</v>
      </c>
      <c r="E29" s="73">
        <f>'ДМИТ+ЭНТУ+ВОЛГ'!W28</f>
        <v>0</v>
      </c>
      <c r="F29" s="70">
        <f t="shared" si="0"/>
        <v>0</v>
      </c>
    </row>
    <row r="30" spans="1:6" ht="14.25">
      <c r="A30" s="133"/>
      <c r="B30" s="72" t="s">
        <v>59</v>
      </c>
      <c r="C30" s="73">
        <f>'балаш+королев'!W29</f>
        <v>0</v>
      </c>
      <c r="D30" s="73">
        <f>НОГИНСК!W29</f>
        <v>0</v>
      </c>
      <c r="E30" s="73">
        <f>'ДМИТ+ЭНТУ+ВОЛГ'!W29</f>
        <v>0</v>
      </c>
      <c r="F30" s="70">
        <f t="shared" si="0"/>
        <v>0</v>
      </c>
    </row>
    <row r="31" spans="1:6" ht="14.25">
      <c r="A31" s="133"/>
      <c r="B31" s="72" t="s">
        <v>60</v>
      </c>
      <c r="C31" s="73">
        <f>'балаш+королев'!W30</f>
        <v>0</v>
      </c>
      <c r="D31" s="73">
        <f>НОГИНСК!W30</f>
        <v>0</v>
      </c>
      <c r="E31" s="73">
        <f>'ДМИТ+ЭНТУ+ВОЛГ'!W30</f>
        <v>0</v>
      </c>
      <c r="F31" s="70">
        <f t="shared" si="0"/>
        <v>0</v>
      </c>
    </row>
    <row r="32" spans="1:6" ht="14.25">
      <c r="A32" s="133"/>
      <c r="B32" s="72" t="s">
        <v>61</v>
      </c>
      <c r="C32" s="73">
        <f>'балаш+королев'!W31</f>
        <v>0</v>
      </c>
      <c r="D32" s="73">
        <f>НОГИНСК!W31</f>
        <v>0</v>
      </c>
      <c r="E32" s="73">
        <f>'ДМИТ+ЭНТУ+ВОЛГ'!W31</f>
        <v>0</v>
      </c>
      <c r="F32" s="70">
        <f t="shared" si="0"/>
        <v>0</v>
      </c>
    </row>
    <row r="33" spans="1:6" ht="14.25">
      <c r="A33" s="133"/>
      <c r="B33" s="72" t="s">
        <v>62</v>
      </c>
      <c r="C33" s="73">
        <f>'балаш+королев'!W32</f>
        <v>0</v>
      </c>
      <c r="D33" s="73">
        <f>НОГИНСК!W32</f>
        <v>0</v>
      </c>
      <c r="E33" s="73">
        <f>'ДМИТ+ЭНТУ+ВОЛГ'!W32</f>
        <v>0</v>
      </c>
      <c r="F33" s="70">
        <f t="shared" si="0"/>
        <v>0</v>
      </c>
    </row>
    <row r="34" spans="1:6" s="29" customFormat="1" ht="14.25">
      <c r="A34" s="74"/>
      <c r="B34" s="68" t="s">
        <v>106</v>
      </c>
      <c r="C34" s="69">
        <f>'балаш+королев'!W33</f>
        <v>0</v>
      </c>
      <c r="D34" s="69">
        <f>НОГИНСК!W33</f>
        <v>0</v>
      </c>
      <c r="E34" s="69">
        <f>'ДМИТ+ЭНТУ+ВОЛГ'!W33</f>
        <v>0</v>
      </c>
      <c r="F34" s="70">
        <f t="shared" si="0"/>
        <v>0</v>
      </c>
    </row>
    <row r="35" spans="1:6" s="29" customFormat="1" ht="14.25">
      <c r="A35" s="74"/>
      <c r="B35" s="68" t="s">
        <v>107</v>
      </c>
      <c r="C35" s="69">
        <f>'балаш+королев'!W34</f>
        <v>0</v>
      </c>
      <c r="D35" s="69">
        <f>НОГИНСК!W34</f>
        <v>0</v>
      </c>
      <c r="E35" s="69">
        <f>'ДМИТ+ЭНТУ+ВОЛГ'!W34</f>
        <v>0</v>
      </c>
      <c r="F35" s="70">
        <f t="shared" si="0"/>
        <v>0</v>
      </c>
    </row>
    <row r="36" spans="1:6" s="29" customFormat="1" ht="14.25">
      <c r="A36" s="74"/>
      <c r="B36" s="68" t="s">
        <v>108</v>
      </c>
      <c r="C36" s="69">
        <f>'балаш+королев'!W35</f>
        <v>0</v>
      </c>
      <c r="D36" s="69">
        <f>НОГИНСК!W35</f>
        <v>0</v>
      </c>
      <c r="E36" s="69">
        <f>'ДМИТ+ЭНТУ+ВОЛГ'!W35</f>
        <v>0</v>
      </c>
      <c r="F36" s="70">
        <f t="shared" si="0"/>
        <v>0</v>
      </c>
    </row>
    <row r="37" spans="1:6" s="29" customFormat="1" ht="14.25">
      <c r="A37" s="74"/>
      <c r="B37" s="68" t="s">
        <v>109</v>
      </c>
      <c r="C37" s="69">
        <f>'балаш+королев'!W36</f>
        <v>0</v>
      </c>
      <c r="D37" s="69">
        <f>НОГИНСК!W36</f>
        <v>0</v>
      </c>
      <c r="E37" s="69">
        <f>'ДМИТ+ЭНТУ+ВОЛГ'!W36</f>
        <v>0</v>
      </c>
      <c r="F37" s="70">
        <f t="shared" si="0"/>
        <v>0</v>
      </c>
    </row>
    <row r="38" spans="1:6" ht="14.25">
      <c r="A38" s="133" t="s">
        <v>16</v>
      </c>
      <c r="B38" s="72" t="s">
        <v>110</v>
      </c>
      <c r="C38" s="73">
        <f>'балаш+королев'!W37</f>
        <v>0</v>
      </c>
      <c r="D38" s="73">
        <f>НОГИНСК!W37</f>
        <v>0</v>
      </c>
      <c r="E38" s="73">
        <f>'ДМИТ+ЭНТУ+ВОЛГ'!W37</f>
        <v>0</v>
      </c>
      <c r="F38" s="70">
        <f t="shared" si="0"/>
        <v>0</v>
      </c>
    </row>
    <row r="39" spans="1:6" ht="14.25">
      <c r="A39" s="133"/>
      <c r="B39" s="72" t="s">
        <v>111</v>
      </c>
      <c r="C39" s="73">
        <f>'балаш+королев'!W38</f>
        <v>0</v>
      </c>
      <c r="D39" s="73">
        <f>НОГИНСК!W38</f>
        <v>0</v>
      </c>
      <c r="E39" s="73">
        <f>'ДМИТ+ЭНТУ+ВОЛГ'!W38</f>
        <v>0</v>
      </c>
      <c r="F39" s="70">
        <f t="shared" si="0"/>
        <v>0</v>
      </c>
    </row>
    <row r="40" spans="1:6" ht="14.25">
      <c r="A40" s="133"/>
      <c r="B40" s="72" t="s">
        <v>112</v>
      </c>
      <c r="C40" s="73">
        <f>'балаш+королев'!W39</f>
        <v>0</v>
      </c>
      <c r="D40" s="73">
        <f>НОГИНСК!W39</f>
        <v>0</v>
      </c>
      <c r="E40" s="73">
        <f>'ДМИТ+ЭНТУ+ВОЛГ'!W39</f>
        <v>0</v>
      </c>
      <c r="F40" s="70">
        <f t="shared" si="0"/>
        <v>0</v>
      </c>
    </row>
    <row r="41" spans="1:6" ht="14.25">
      <c r="A41" s="133"/>
      <c r="B41" s="72" t="s">
        <v>113</v>
      </c>
      <c r="C41" s="73">
        <f>'балаш+королев'!W40</f>
        <v>0</v>
      </c>
      <c r="D41" s="73">
        <f>НОГИНСК!W40</f>
        <v>0</v>
      </c>
      <c r="E41" s="73">
        <f>'ДМИТ+ЭНТУ+ВОЛГ'!W40</f>
        <v>0</v>
      </c>
      <c r="F41" s="70">
        <f t="shared" si="0"/>
        <v>0</v>
      </c>
    </row>
    <row r="42" spans="1:6" ht="14.25">
      <c r="A42" s="133"/>
      <c r="B42" s="72" t="s">
        <v>114</v>
      </c>
      <c r="C42" s="73">
        <f>'балаш+королев'!W41</f>
        <v>0</v>
      </c>
      <c r="D42" s="73">
        <f>НОГИНСК!W41</f>
        <v>0</v>
      </c>
      <c r="E42" s="73">
        <f>'ДМИТ+ЭНТУ+ВОЛГ'!W41</f>
        <v>0</v>
      </c>
      <c r="F42" s="70">
        <f t="shared" si="0"/>
        <v>0</v>
      </c>
    </row>
    <row r="43" spans="1:6" ht="14.25">
      <c r="A43" s="133"/>
      <c r="B43" s="72" t="s">
        <v>115</v>
      </c>
      <c r="C43" s="73">
        <f>'балаш+королев'!W42</f>
        <v>0</v>
      </c>
      <c r="D43" s="73">
        <f>НОГИНСК!W42</f>
        <v>0</v>
      </c>
      <c r="E43" s="73">
        <f>'ДМИТ+ЭНТУ+ВОЛГ'!W42</f>
        <v>0</v>
      </c>
      <c r="F43" s="70">
        <f t="shared" si="0"/>
        <v>0</v>
      </c>
    </row>
    <row r="44" spans="1:6" ht="27.75" customHeight="1">
      <c r="A44" s="27"/>
      <c r="B44" s="75"/>
      <c r="C44" s="4">
        <f>SUM(C3:C43)</f>
        <v>0</v>
      </c>
      <c r="D44" s="4">
        <f>SUM(D3:D43)</f>
        <v>0</v>
      </c>
      <c r="E44" s="4">
        <f>SUM(E3:E43)</f>
        <v>0</v>
      </c>
      <c r="F44" s="6">
        <f>SUM(F3:F43)</f>
        <v>0</v>
      </c>
    </row>
    <row r="45" spans="1:6" s="29" customFormat="1" ht="14.25">
      <c r="A45" s="132" t="s">
        <v>17</v>
      </c>
      <c r="B45" s="68" t="s">
        <v>116</v>
      </c>
      <c r="C45" s="69">
        <f>'балаш+королев'!W45</f>
        <v>0</v>
      </c>
      <c r="D45" s="69">
        <f>НОГИНСК!W45</f>
        <v>0</v>
      </c>
      <c r="E45" s="69">
        <f>'ДМИТ+ЭНТУ+ВОЛГ'!W45</f>
        <v>0</v>
      </c>
      <c r="F45" s="70">
        <f aca="true" t="shared" si="1" ref="F45:F58">SUM(C45:E45)</f>
        <v>0</v>
      </c>
    </row>
    <row r="46" spans="1:6" s="29" customFormat="1" ht="14.25">
      <c r="A46" s="132"/>
      <c r="B46" s="68" t="s">
        <v>69</v>
      </c>
      <c r="C46" s="69">
        <f>'балаш+королев'!W46</f>
        <v>0</v>
      </c>
      <c r="D46" s="69">
        <f>НОГИНСК!W46</f>
        <v>0</v>
      </c>
      <c r="E46" s="69">
        <f>'ДМИТ+ЭНТУ+ВОЛГ'!W46</f>
        <v>0</v>
      </c>
      <c r="F46" s="70">
        <f t="shared" si="1"/>
        <v>0</v>
      </c>
    </row>
    <row r="47" spans="1:6" s="29" customFormat="1" ht="14.25">
      <c r="A47" s="132"/>
      <c r="B47" s="68" t="s">
        <v>117</v>
      </c>
      <c r="C47" s="69">
        <f>'балаш+королев'!W47</f>
        <v>0</v>
      </c>
      <c r="D47" s="69">
        <f>НОГИНСК!W47</f>
        <v>0</v>
      </c>
      <c r="E47" s="69">
        <f>'ДМИТ+ЭНТУ+ВОЛГ'!W47</f>
        <v>0</v>
      </c>
      <c r="F47" s="70">
        <f t="shared" si="1"/>
        <v>0</v>
      </c>
    </row>
    <row r="48" spans="1:6" s="29" customFormat="1" ht="14.25">
      <c r="A48" s="132"/>
      <c r="B48" s="68" t="s">
        <v>118</v>
      </c>
      <c r="C48" s="69">
        <f>'балаш+королев'!W48</f>
        <v>0</v>
      </c>
      <c r="D48" s="69">
        <f>НОГИНСК!W48</f>
        <v>0</v>
      </c>
      <c r="E48" s="69">
        <f>'ДМИТ+ЭНТУ+ВОЛГ'!W48</f>
        <v>0</v>
      </c>
      <c r="F48" s="70">
        <f t="shared" si="1"/>
        <v>0</v>
      </c>
    </row>
    <row r="49" spans="1:6" s="29" customFormat="1" ht="14.25">
      <c r="A49" s="132"/>
      <c r="B49" s="68" t="s">
        <v>119</v>
      </c>
      <c r="C49" s="69">
        <f>'балаш+королев'!W49</f>
        <v>0</v>
      </c>
      <c r="D49" s="69">
        <f>НОГИНСК!W49</f>
        <v>0</v>
      </c>
      <c r="E49" s="69">
        <f>'ДМИТ+ЭНТУ+ВОЛГ'!W49</f>
        <v>0</v>
      </c>
      <c r="F49" s="70">
        <f t="shared" si="1"/>
        <v>0</v>
      </c>
    </row>
    <row r="50" spans="1:6" s="29" customFormat="1" ht="14.25">
      <c r="A50" s="132"/>
      <c r="B50" s="68" t="s">
        <v>120</v>
      </c>
      <c r="C50" s="69">
        <f>'балаш+королев'!W50</f>
        <v>0</v>
      </c>
      <c r="D50" s="69">
        <f>НОГИНСК!W50</f>
        <v>0</v>
      </c>
      <c r="E50" s="69">
        <f>'ДМИТ+ЭНТУ+ВОЛГ'!W50</f>
        <v>0</v>
      </c>
      <c r="F50" s="70">
        <f t="shared" si="1"/>
        <v>0</v>
      </c>
    </row>
    <row r="51" spans="1:6" s="29" customFormat="1" ht="14.25">
      <c r="A51" s="132"/>
      <c r="B51" s="68" t="s">
        <v>121</v>
      </c>
      <c r="C51" s="69">
        <f>'балаш+королев'!W51</f>
        <v>0</v>
      </c>
      <c r="D51" s="69">
        <f>НОГИНСК!W51</f>
        <v>0</v>
      </c>
      <c r="E51" s="69">
        <f>'ДМИТ+ЭНТУ+ВОЛГ'!W51</f>
        <v>0</v>
      </c>
      <c r="F51" s="70">
        <f t="shared" si="1"/>
        <v>0</v>
      </c>
    </row>
    <row r="52" spans="1:6" s="29" customFormat="1" ht="14.25">
      <c r="A52" s="132"/>
      <c r="B52" s="68" t="s">
        <v>122</v>
      </c>
      <c r="C52" s="69">
        <f>'балаш+королев'!W52</f>
        <v>0</v>
      </c>
      <c r="D52" s="69">
        <f>НОГИНСК!W52</f>
        <v>0</v>
      </c>
      <c r="E52" s="69">
        <f>'ДМИТ+ЭНТУ+ВОЛГ'!W52</f>
        <v>0</v>
      </c>
      <c r="F52" s="70">
        <f t="shared" si="1"/>
        <v>0</v>
      </c>
    </row>
    <row r="53" spans="1:6" s="29" customFormat="1" ht="14.25">
      <c r="A53" s="132"/>
      <c r="B53" s="68" t="s">
        <v>123</v>
      </c>
      <c r="C53" s="69">
        <f>'балаш+королев'!W53</f>
        <v>0</v>
      </c>
      <c r="D53" s="69">
        <f>НОГИНСК!W53</f>
        <v>0</v>
      </c>
      <c r="E53" s="69">
        <f>'ДМИТ+ЭНТУ+ВОЛГ'!W53</f>
        <v>0</v>
      </c>
      <c r="F53" s="70">
        <f t="shared" si="1"/>
        <v>0</v>
      </c>
    </row>
    <row r="54" spans="1:6" s="29" customFormat="1" ht="14.25">
      <c r="A54" s="132"/>
      <c r="B54" s="68" t="s">
        <v>124</v>
      </c>
      <c r="C54" s="69">
        <f>'балаш+королев'!W54</f>
        <v>0</v>
      </c>
      <c r="D54" s="69">
        <f>НОГИНСК!W54</f>
        <v>0</v>
      </c>
      <c r="E54" s="69">
        <f>'ДМИТ+ЭНТУ+ВОЛГ'!W54</f>
        <v>0</v>
      </c>
      <c r="F54" s="70">
        <f t="shared" si="1"/>
        <v>0</v>
      </c>
    </row>
    <row r="55" spans="1:6" ht="14.25">
      <c r="A55" s="20"/>
      <c r="B55" s="21" t="s">
        <v>125</v>
      </c>
      <c r="C55" s="26">
        <f>'балаш+королев'!W55</f>
        <v>0</v>
      </c>
      <c r="D55" s="73">
        <f>НОГИНСК!W55</f>
        <v>0</v>
      </c>
      <c r="E55" s="73">
        <f>'ДМИТ+ЭНТУ+ВОЛГ'!W55</f>
        <v>0</v>
      </c>
      <c r="F55" s="17">
        <f t="shared" si="1"/>
        <v>0</v>
      </c>
    </row>
    <row r="56" spans="1:6" ht="14.25">
      <c r="A56" s="20"/>
      <c r="B56" s="21" t="s">
        <v>126</v>
      </c>
      <c r="C56" s="26">
        <f>'балаш+королев'!W56</f>
        <v>0</v>
      </c>
      <c r="D56" s="73">
        <f>НОГИНСК!W56</f>
        <v>0</v>
      </c>
      <c r="E56" s="73">
        <f>'ДМИТ+ЭНТУ+ВОЛГ'!W56</f>
        <v>0</v>
      </c>
      <c r="F56" s="17">
        <f t="shared" si="1"/>
        <v>0</v>
      </c>
    </row>
    <row r="57" spans="1:6" ht="14.25">
      <c r="A57" s="20"/>
      <c r="B57" s="21" t="s">
        <v>127</v>
      </c>
      <c r="C57" s="26">
        <f>'балаш+королев'!W57</f>
        <v>0</v>
      </c>
      <c r="D57" s="73">
        <f>НОГИНСК!W57</f>
        <v>0</v>
      </c>
      <c r="E57" s="73">
        <f>'ДМИТ+ЭНТУ+ВОЛГ'!W57</f>
        <v>0</v>
      </c>
      <c r="F57" s="17">
        <f t="shared" si="1"/>
        <v>0</v>
      </c>
    </row>
    <row r="58" spans="1:6" ht="14.25">
      <c r="A58" s="20"/>
      <c r="B58" s="21" t="s">
        <v>128</v>
      </c>
      <c r="C58" s="26">
        <f>'балаш+королев'!W58</f>
        <v>0</v>
      </c>
      <c r="D58" s="73">
        <f>НОГИНСК!W58</f>
        <v>0</v>
      </c>
      <c r="E58" s="73">
        <f>'ДМИТ+ЭНТУ+ВОЛГ'!W58</f>
        <v>0</v>
      </c>
      <c r="F58" s="17">
        <f t="shared" si="1"/>
        <v>0</v>
      </c>
    </row>
    <row r="59" spans="1:6" ht="14.25">
      <c r="A59" s="76"/>
      <c r="B59"/>
      <c r="C59" s="31">
        <f>SUM(C45:C58)</f>
        <v>0</v>
      </c>
      <c r="D59" s="31">
        <f>SUM(D45:D58)</f>
        <v>0</v>
      </c>
      <c r="E59" s="31">
        <f>SUM(E45:E58)</f>
        <v>0</v>
      </c>
      <c r="F59" s="28">
        <f>SUM(F45:F58)</f>
        <v>0</v>
      </c>
    </row>
    <row r="61" spans="2:3" ht="14.25">
      <c r="B61" s="3" t="s">
        <v>129</v>
      </c>
      <c r="C61" s="4">
        <f>F59+F44</f>
        <v>0</v>
      </c>
    </row>
  </sheetData>
  <sheetProtection password="CC31" sheet="1" selectLockedCells="1"/>
  <mergeCells count="4">
    <mergeCell ref="A3:A18"/>
    <mergeCell ref="A24:A33"/>
    <mergeCell ref="A38:A43"/>
    <mergeCell ref="A45:A54"/>
  </mergeCells>
  <printOptions/>
  <pageMargins left="0.25" right="0.25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AB64"/>
  <sheetViews>
    <sheetView zoomScalePageLayoutView="0" workbookViewId="0" topLeftCell="A1">
      <pane ySplit="1" topLeftCell="A62" activePane="bottomLeft" state="frozen"/>
      <selection pane="topLeft" activeCell="A1" sqref="A1"/>
      <selection pane="bottomLeft" activeCell="T64" sqref="T64"/>
    </sheetView>
  </sheetViews>
  <sheetFormatPr defaultColWidth="8.8515625" defaultRowHeight="12.75"/>
  <cols>
    <col min="1" max="1" width="3.7109375" style="77" customWidth="1"/>
    <col min="2" max="2" width="3.57421875" style="2" customWidth="1"/>
    <col min="3" max="3" width="5.140625" style="2" customWidth="1"/>
    <col min="4" max="7" width="3.57421875" style="2" customWidth="1"/>
    <col min="8" max="8" width="3.57421875" style="3" customWidth="1"/>
    <col min="9" max="9" width="3.57421875" style="78" customWidth="1"/>
    <col min="10" max="10" width="3.57421875" style="4" customWidth="1"/>
    <col min="11" max="11" width="3.57421875" style="78" customWidth="1"/>
    <col min="12" max="12" width="3.57421875" style="4" customWidth="1"/>
    <col min="13" max="13" width="3.57421875" style="78" customWidth="1"/>
    <col min="14" max="14" width="3.57421875" style="36" customWidth="1"/>
    <col min="15" max="15" width="3.57421875" style="78" customWidth="1"/>
    <col min="16" max="16" width="3.57421875" style="36" customWidth="1"/>
    <col min="17" max="17" width="3.57421875" style="79" customWidth="1"/>
    <col min="18" max="18" width="3.57421875" style="36" customWidth="1"/>
    <col min="19" max="19" width="3.57421875" style="79" customWidth="1"/>
    <col min="20" max="20" width="3.57421875" style="36" customWidth="1"/>
    <col min="21" max="21" width="3.57421875" style="79" customWidth="1"/>
    <col min="22" max="22" width="3.57421875" style="4" customWidth="1"/>
    <col min="23" max="23" width="3.57421875" style="18" customWidth="1"/>
    <col min="24" max="24" width="3.57421875" style="5" customWidth="1"/>
    <col min="25" max="25" width="3.57421875" style="18" customWidth="1"/>
    <col min="26" max="26" width="3.57421875" style="5" customWidth="1"/>
    <col min="27" max="27" width="3.57421875" style="18" customWidth="1"/>
    <col min="28" max="16384" width="8.8515625" style="5" customWidth="1"/>
  </cols>
  <sheetData>
    <row r="1" spans="1:27" s="23" customFormat="1" ht="12.75" customHeight="1">
      <c r="A1" s="80"/>
      <c r="B1" s="81"/>
      <c r="C1" s="82"/>
      <c r="D1" s="82"/>
      <c r="E1" s="82"/>
      <c r="F1" s="82"/>
      <c r="G1" s="82"/>
      <c r="H1" s="82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</row>
    <row r="2" spans="1:27" ht="147" customHeight="1">
      <c r="A2" s="80"/>
      <c r="B2" s="81"/>
      <c r="C2" s="134" t="s">
        <v>0</v>
      </c>
      <c r="D2" s="134"/>
      <c r="E2" s="134"/>
      <c r="F2" s="134"/>
      <c r="G2" s="134"/>
      <c r="H2" s="134"/>
      <c r="I2" s="84" t="str">
        <f>'балаш+королев'!D1</f>
        <v>Карла Маркса 10/6, Балашиха</v>
      </c>
      <c r="J2" s="85" t="str">
        <f>'балаш+королев'!E1</f>
        <v>Ленина 34А, Балашиха</v>
      </c>
      <c r="K2" s="84" t="str">
        <f>'балаш+королев'!F1</f>
        <v>Ленина 57, Балашиха</v>
      </c>
      <c r="L2" s="85" t="str">
        <f>'балаш+королев'!G1</f>
        <v>ул Объединения 6, Балашиха (магазин 24часа)</v>
      </c>
      <c r="M2" s="84" t="str">
        <f>'балаш+королев'!H1</f>
        <v>ООО Деликат, Балашиха</v>
      </c>
      <c r="N2" s="85" t="str">
        <f>'балаш+королев'!I1</f>
        <v>Антей, Советская 15, Балашиха</v>
      </c>
      <c r="O2" s="84" t="str">
        <f>'балаш+королев'!J1</f>
        <v>Гуматов ИП, Королев</v>
      </c>
      <c r="P2" s="85" t="str">
        <f>'балаш+королев'!K1</f>
        <v>Равиль, Гагарина 44, Балашиха</v>
      </c>
      <c r="Q2" s="84" t="str">
        <f>'балаш+королев'!L1</f>
        <v>ИП Аскеров, ул Толстого 6, Королев</v>
      </c>
      <c r="R2" s="85">
        <f>'балаш+королев'!M1</f>
        <v>0</v>
      </c>
      <c r="S2" s="84" t="str">
        <f>'балаш+королев'!N1</f>
        <v>Горького 27, Королев</v>
      </c>
      <c r="T2" s="85" t="str">
        <f>'балаш+королев'!O1</f>
        <v>ООО Спарк, Ленина 19, Королев</v>
      </c>
      <c r="U2" s="84" t="str">
        <f>'балаш+королев'!P1</f>
        <v>Тарасовка, ул. Центральная 11, Королев</v>
      </c>
      <c r="V2" s="85" t="str">
        <f>'балаш+королев'!Q1</f>
        <v>Калининградская 30Б, ГБДД каб 106, Королев</v>
      </c>
      <c r="W2" s="84">
        <f>'балаш+королев'!R1</f>
        <v>0</v>
      </c>
      <c r="X2" s="85">
        <f>'балаш+королев'!S1</f>
        <v>0</v>
      </c>
      <c r="Y2" s="84">
        <f>'балаш+королев'!T1</f>
        <v>0</v>
      </c>
      <c r="Z2" s="85">
        <f>'балаш+королев'!U1</f>
        <v>0</v>
      </c>
      <c r="AA2" s="84">
        <f>'балаш+королев'!V1</f>
        <v>0</v>
      </c>
    </row>
    <row r="3" spans="1:27" ht="13.5" customHeight="1">
      <c r="A3" s="86" t="s">
        <v>130</v>
      </c>
      <c r="B3" s="130" t="s">
        <v>15</v>
      </c>
      <c r="C3" s="135" t="str">
        <f>'балаш+королев'!C2</f>
        <v>Мясо</v>
      </c>
      <c r="D3" s="135"/>
      <c r="E3" s="135"/>
      <c r="F3" s="135"/>
      <c r="G3" s="135"/>
      <c r="H3" s="135"/>
      <c r="I3" s="87"/>
      <c r="J3" s="26"/>
      <c r="K3" s="87"/>
      <c r="L3" s="26"/>
      <c r="M3" s="87"/>
      <c r="N3" s="88"/>
      <c r="O3" s="87"/>
      <c r="P3" s="88"/>
      <c r="Q3" s="89"/>
      <c r="R3" s="88"/>
      <c r="S3" s="89"/>
      <c r="T3" s="88"/>
      <c r="U3" s="89"/>
      <c r="V3" s="26"/>
      <c r="W3" s="90"/>
      <c r="X3" s="91"/>
      <c r="Y3" s="90"/>
      <c r="Z3" s="91"/>
      <c r="AA3" s="90"/>
    </row>
    <row r="4" spans="1:27" ht="13.5" customHeight="1">
      <c r="A4" s="86" t="s">
        <v>131</v>
      </c>
      <c r="B4" s="130"/>
      <c r="C4" s="135" t="str">
        <f>'балаш+королев'!C3</f>
        <v>Курица</v>
      </c>
      <c r="D4" s="135"/>
      <c r="E4" s="135"/>
      <c r="F4" s="135"/>
      <c r="G4" s="135"/>
      <c r="H4" s="135"/>
      <c r="I4" s="87"/>
      <c r="J4" s="26"/>
      <c r="K4" s="87"/>
      <c r="L4" s="26"/>
      <c r="M4" s="87"/>
      <c r="N4" s="88"/>
      <c r="O4" s="87"/>
      <c r="P4" s="88"/>
      <c r="Q4" s="89"/>
      <c r="R4" s="88"/>
      <c r="S4" s="89"/>
      <c r="T4" s="88"/>
      <c r="U4" s="89"/>
      <c r="V4" s="26"/>
      <c r="W4" s="90"/>
      <c r="X4" s="91"/>
      <c r="Y4" s="90"/>
      <c r="Z4" s="91"/>
      <c r="AA4" s="90"/>
    </row>
    <row r="5" spans="1:27" ht="13.5" customHeight="1">
      <c r="A5" s="86" t="s">
        <v>132</v>
      </c>
      <c r="B5" s="130"/>
      <c r="C5" s="135" t="str">
        <f>'балаш+королев'!C4</f>
        <v>Картошка</v>
      </c>
      <c r="D5" s="135"/>
      <c r="E5" s="135"/>
      <c r="F5" s="135"/>
      <c r="G5" s="135"/>
      <c r="H5" s="135"/>
      <c r="I5" s="87"/>
      <c r="J5" s="26"/>
      <c r="K5" s="87"/>
      <c r="L5" s="26"/>
      <c r="M5" s="87"/>
      <c r="N5" s="88"/>
      <c r="O5" s="87"/>
      <c r="P5" s="88"/>
      <c r="Q5" s="89"/>
      <c r="R5" s="88"/>
      <c r="S5" s="89"/>
      <c r="T5" s="88"/>
      <c r="U5" s="89"/>
      <c r="V5" s="26"/>
      <c r="W5" s="90"/>
      <c r="X5" s="91"/>
      <c r="Y5" s="90"/>
      <c r="Z5" s="91"/>
      <c r="AA5" s="90"/>
    </row>
    <row r="6" spans="1:27" ht="13.5" customHeight="1">
      <c r="A6" s="86" t="s">
        <v>133</v>
      </c>
      <c r="B6" s="130"/>
      <c r="C6" s="135" t="str">
        <f>'балаш+королев'!C5</f>
        <v>Капуста</v>
      </c>
      <c r="D6" s="135"/>
      <c r="E6" s="135"/>
      <c r="F6" s="135"/>
      <c r="G6" s="135"/>
      <c r="H6" s="135"/>
      <c r="I6" s="87"/>
      <c r="J6" s="26"/>
      <c r="K6" s="87"/>
      <c r="L6" s="26"/>
      <c r="M6" s="87"/>
      <c r="N6" s="88"/>
      <c r="O6" s="87"/>
      <c r="P6" s="88"/>
      <c r="Q6" s="89"/>
      <c r="R6" s="88"/>
      <c r="S6" s="89"/>
      <c r="T6" s="88"/>
      <c r="U6" s="89"/>
      <c r="V6" s="26"/>
      <c r="W6" s="90"/>
      <c r="X6" s="91"/>
      <c r="Y6" s="90"/>
      <c r="Z6" s="91"/>
      <c r="AA6" s="90"/>
    </row>
    <row r="7" spans="1:27" ht="13.5" customHeight="1">
      <c r="A7" s="86" t="s">
        <v>134</v>
      </c>
      <c r="B7" s="130"/>
      <c r="C7" s="135" t="str">
        <f>'балаш+королев'!C6</f>
        <v>ЯйцоЛук</v>
      </c>
      <c r="D7" s="135"/>
      <c r="E7" s="135"/>
      <c r="F7" s="135"/>
      <c r="G7" s="135"/>
      <c r="H7" s="135"/>
      <c r="I7" s="87"/>
      <c r="J7" s="26"/>
      <c r="K7" s="87"/>
      <c r="L7" s="26"/>
      <c r="M7" s="87"/>
      <c r="N7" s="88"/>
      <c r="O7" s="87"/>
      <c r="P7" s="88"/>
      <c r="Q7" s="89"/>
      <c r="R7" s="88"/>
      <c r="S7" s="89"/>
      <c r="T7" s="88"/>
      <c r="U7" s="89"/>
      <c r="V7" s="26"/>
      <c r="W7" s="90"/>
      <c r="X7" s="91"/>
      <c r="Y7" s="90"/>
      <c r="Z7" s="91"/>
      <c r="AA7" s="90"/>
    </row>
    <row r="8" spans="1:27" ht="13.5" customHeight="1">
      <c r="A8" s="86" t="s">
        <v>135</v>
      </c>
      <c r="B8" s="130"/>
      <c r="C8" s="135" t="str">
        <f>'балаш+королев'!C7</f>
        <v>ЯйцоРис</v>
      </c>
      <c r="D8" s="135"/>
      <c r="E8" s="135"/>
      <c r="F8" s="135"/>
      <c r="G8" s="135"/>
      <c r="H8" s="135"/>
      <c r="I8" s="87"/>
      <c r="J8" s="26"/>
      <c r="K8" s="87"/>
      <c r="L8" s="26"/>
      <c r="M8" s="87"/>
      <c r="N8" s="88"/>
      <c r="O8" s="87"/>
      <c r="P8" s="88"/>
      <c r="Q8" s="89"/>
      <c r="R8" s="88"/>
      <c r="S8" s="89"/>
      <c r="T8" s="88"/>
      <c r="U8" s="89"/>
      <c r="V8" s="26"/>
      <c r="W8" s="90"/>
      <c r="X8" s="91"/>
      <c r="Y8" s="90"/>
      <c r="Z8" s="91"/>
      <c r="AA8" s="90"/>
    </row>
    <row r="9" spans="1:27" ht="13.5" customHeight="1">
      <c r="A9" s="86" t="s">
        <v>136</v>
      </c>
      <c r="B9" s="130"/>
      <c r="C9" s="135" t="str">
        <f>'балаш+королев'!C8</f>
        <v>ВетчинаСыр</v>
      </c>
      <c r="D9" s="135"/>
      <c r="E9" s="135"/>
      <c r="F9" s="135"/>
      <c r="G9" s="135"/>
      <c r="H9" s="135"/>
      <c r="I9" s="87"/>
      <c r="J9" s="26"/>
      <c r="K9" s="87"/>
      <c r="L9" s="26"/>
      <c r="M9" s="87"/>
      <c r="N9" s="88"/>
      <c r="O9" s="87"/>
      <c r="P9" s="88"/>
      <c r="Q9" s="89"/>
      <c r="R9" s="88"/>
      <c r="S9" s="89"/>
      <c r="T9" s="88"/>
      <c r="U9" s="89"/>
      <c r="V9" s="26"/>
      <c r="W9" s="90"/>
      <c r="X9" s="91"/>
      <c r="Y9" s="90"/>
      <c r="Z9" s="91"/>
      <c r="AA9" s="90"/>
    </row>
    <row r="10" spans="1:27" ht="13.5" customHeight="1">
      <c r="A10" s="86"/>
      <c r="B10" s="130"/>
      <c r="C10" s="135" t="str">
        <f>'балаш+королев'!C9</f>
        <v>ГрибыЛук</v>
      </c>
      <c r="D10" s="135"/>
      <c r="E10" s="135"/>
      <c r="F10" s="135"/>
      <c r="G10" s="135"/>
      <c r="H10" s="135"/>
      <c r="I10" s="87"/>
      <c r="J10" s="26"/>
      <c r="K10" s="87"/>
      <c r="L10" s="26"/>
      <c r="M10" s="87"/>
      <c r="N10" s="88"/>
      <c r="O10" s="87"/>
      <c r="P10" s="88"/>
      <c r="Q10" s="89"/>
      <c r="R10" s="88"/>
      <c r="S10" s="89"/>
      <c r="T10" s="88"/>
      <c r="U10" s="89"/>
      <c r="V10" s="26"/>
      <c r="W10" s="90"/>
      <c r="X10" s="91"/>
      <c r="Y10" s="90"/>
      <c r="Z10" s="91"/>
      <c r="AA10" s="90"/>
    </row>
    <row r="11" spans="1:27" ht="13.5" customHeight="1">
      <c r="A11" s="86" t="s">
        <v>137</v>
      </c>
      <c r="B11" s="130"/>
      <c r="C11" s="135" t="str">
        <f>'балаш+королев'!C10</f>
        <v>КурицаГрибы</v>
      </c>
      <c r="D11" s="135"/>
      <c r="E11" s="135"/>
      <c r="F11" s="135"/>
      <c r="G11" s="135"/>
      <c r="H11" s="135"/>
      <c r="I11" s="87"/>
      <c r="J11" s="26"/>
      <c r="K11" s="87"/>
      <c r="L11" s="26"/>
      <c r="M11" s="87"/>
      <c r="N11" s="88"/>
      <c r="O11" s="87"/>
      <c r="P11" s="88"/>
      <c r="Q11" s="89"/>
      <c r="R11" s="88"/>
      <c r="S11" s="89"/>
      <c r="T11" s="88"/>
      <c r="U11" s="89"/>
      <c r="V11" s="26"/>
      <c r="W11" s="90"/>
      <c r="X11" s="91"/>
      <c r="Y11" s="90"/>
      <c r="Z11" s="91"/>
      <c r="AA11" s="90"/>
    </row>
    <row r="12" spans="1:27" ht="13.5" customHeight="1">
      <c r="A12" s="86" t="s">
        <v>138</v>
      </c>
      <c r="B12" s="130"/>
      <c r="C12" s="135" t="str">
        <f>'балаш+королев'!C11</f>
        <v>КартошкаГрибы</v>
      </c>
      <c r="D12" s="135"/>
      <c r="E12" s="135"/>
      <c r="F12" s="135"/>
      <c r="G12" s="135"/>
      <c r="H12" s="135"/>
      <c r="I12" s="87"/>
      <c r="J12" s="26"/>
      <c r="K12" s="87"/>
      <c r="L12" s="26"/>
      <c r="M12" s="87"/>
      <c r="N12" s="88"/>
      <c r="O12" s="87"/>
      <c r="P12" s="88"/>
      <c r="Q12" s="89"/>
      <c r="R12" s="88"/>
      <c r="S12" s="89"/>
      <c r="T12" s="88"/>
      <c r="U12" s="89"/>
      <c r="V12" s="26"/>
      <c r="W12" s="90"/>
      <c r="X12" s="91"/>
      <c r="Y12" s="90"/>
      <c r="Z12" s="91"/>
      <c r="AA12" s="90"/>
    </row>
    <row r="13" spans="1:27" ht="13.5" customHeight="1">
      <c r="A13" s="86" t="s">
        <v>139</v>
      </c>
      <c r="B13" s="130"/>
      <c r="C13" s="135" t="str">
        <f>'балаш+королев'!C12</f>
        <v>КартошМясо</v>
      </c>
      <c r="D13" s="135"/>
      <c r="E13" s="135"/>
      <c r="F13" s="135"/>
      <c r="G13" s="135"/>
      <c r="H13" s="135"/>
      <c r="I13" s="87"/>
      <c r="J13" s="26"/>
      <c r="K13" s="87"/>
      <c r="L13" s="26"/>
      <c r="M13" s="87"/>
      <c r="N13" s="88"/>
      <c r="O13" s="87"/>
      <c r="P13" s="88"/>
      <c r="Q13" s="89"/>
      <c r="R13" s="88"/>
      <c r="S13" s="89"/>
      <c r="T13" s="88"/>
      <c r="U13" s="89"/>
      <c r="V13" s="26"/>
      <c r="W13" s="90"/>
      <c r="X13" s="91"/>
      <c r="Y13" s="90"/>
      <c r="Z13" s="91"/>
      <c r="AA13" s="90"/>
    </row>
    <row r="14" spans="1:27" ht="13.5" customHeight="1">
      <c r="A14" s="86" t="s">
        <v>140</v>
      </c>
      <c r="B14" s="130"/>
      <c r="C14" s="135" t="str">
        <f>'балаш+королев'!C13</f>
        <v>КапустаМясо</v>
      </c>
      <c r="D14" s="135"/>
      <c r="E14" s="135"/>
      <c r="F14" s="135"/>
      <c r="G14" s="135"/>
      <c r="H14" s="135"/>
      <c r="I14" s="87"/>
      <c r="J14" s="26"/>
      <c r="K14" s="87"/>
      <c r="L14" s="26"/>
      <c r="M14" s="87"/>
      <c r="N14" s="88"/>
      <c r="O14" s="87"/>
      <c r="P14" s="88"/>
      <c r="Q14" s="89"/>
      <c r="R14" s="88"/>
      <c r="S14" s="89"/>
      <c r="T14" s="88"/>
      <c r="U14" s="89"/>
      <c r="V14" s="26"/>
      <c r="W14" s="90"/>
      <c r="X14" s="91"/>
      <c r="Y14" s="90"/>
      <c r="Z14" s="91"/>
      <c r="AA14" s="90"/>
    </row>
    <row r="15" spans="1:27" ht="13.5" customHeight="1">
      <c r="A15" s="86" t="s">
        <v>141</v>
      </c>
      <c r="B15" s="130"/>
      <c r="C15" s="135" t="str">
        <f>'балаш+королев'!C14</f>
        <v>Пицца куриная</v>
      </c>
      <c r="D15" s="135"/>
      <c r="E15" s="135"/>
      <c r="F15" s="135"/>
      <c r="G15" s="135"/>
      <c r="H15" s="135"/>
      <c r="I15" s="87"/>
      <c r="J15" s="26"/>
      <c r="K15" s="87"/>
      <c r="L15" s="26"/>
      <c r="M15" s="87"/>
      <c r="N15" s="88"/>
      <c r="O15" s="87"/>
      <c r="P15" s="88"/>
      <c r="Q15" s="89"/>
      <c r="R15" s="88"/>
      <c r="S15" s="89"/>
      <c r="T15" s="88"/>
      <c r="U15" s="89"/>
      <c r="V15" s="26"/>
      <c r="W15" s="90"/>
      <c r="X15" s="91"/>
      <c r="Y15" s="90"/>
      <c r="Z15" s="91"/>
      <c r="AA15" s="90"/>
    </row>
    <row r="16" spans="1:27" ht="13.5" customHeight="1">
      <c r="A16" s="86" t="s">
        <v>142</v>
      </c>
      <c r="B16" s="130"/>
      <c r="C16" s="135" t="str">
        <f>'балаш+королев'!C15</f>
        <v>Сосиска XL</v>
      </c>
      <c r="D16" s="135"/>
      <c r="E16" s="135"/>
      <c r="F16" s="135"/>
      <c r="G16" s="135"/>
      <c r="H16" s="135"/>
      <c r="I16" s="87"/>
      <c r="J16" s="26"/>
      <c r="K16" s="87"/>
      <c r="L16" s="26"/>
      <c r="M16" s="87"/>
      <c r="N16" s="88"/>
      <c r="O16" s="87"/>
      <c r="P16" s="88"/>
      <c r="Q16" s="89"/>
      <c r="R16" s="88"/>
      <c r="S16" s="89"/>
      <c r="T16" s="88"/>
      <c r="U16" s="89"/>
      <c r="V16" s="26"/>
      <c r="W16" s="90"/>
      <c r="X16" s="91"/>
      <c r="Y16" s="90"/>
      <c r="Z16" s="91"/>
      <c r="AA16" s="90"/>
    </row>
    <row r="17" spans="1:27" ht="13.5" customHeight="1">
      <c r="A17" s="86"/>
      <c r="B17" s="130"/>
      <c r="C17" s="135" t="str">
        <f>'балаш+королев'!C16</f>
        <v>Сосиска мален.</v>
      </c>
      <c r="D17" s="135"/>
      <c r="E17" s="135"/>
      <c r="F17" s="135"/>
      <c r="G17" s="135"/>
      <c r="H17" s="135"/>
      <c r="I17" s="87"/>
      <c r="J17" s="26"/>
      <c r="K17" s="87"/>
      <c r="L17" s="26"/>
      <c r="M17" s="87"/>
      <c r="N17" s="88"/>
      <c r="O17" s="87"/>
      <c r="P17" s="88"/>
      <c r="Q17" s="89"/>
      <c r="R17" s="88"/>
      <c r="S17" s="89"/>
      <c r="T17" s="88"/>
      <c r="U17" s="89"/>
      <c r="V17" s="26"/>
      <c r="W17" s="90"/>
      <c r="X17" s="91"/>
      <c r="Y17" s="90"/>
      <c r="Z17" s="91"/>
      <c r="AA17" s="90"/>
    </row>
    <row r="18" spans="1:27" ht="13.5" customHeight="1">
      <c r="A18" s="86" t="s">
        <v>143</v>
      </c>
      <c r="B18" s="130"/>
      <c r="C18" s="135" t="str">
        <f>'балаш+королев'!C17</f>
        <v>Котлета тесте</v>
      </c>
      <c r="D18" s="135"/>
      <c r="E18" s="135"/>
      <c r="F18" s="135"/>
      <c r="G18" s="135"/>
      <c r="H18" s="135"/>
      <c r="I18" s="87"/>
      <c r="J18" s="26"/>
      <c r="K18" s="87"/>
      <c r="L18" s="26"/>
      <c r="M18" s="87"/>
      <c r="N18" s="88"/>
      <c r="O18" s="87"/>
      <c r="P18" s="88"/>
      <c r="Q18" s="89"/>
      <c r="R18" s="88"/>
      <c r="S18" s="89"/>
      <c r="T18" s="88"/>
      <c r="U18" s="89"/>
      <c r="V18" s="26"/>
      <c r="W18" s="90"/>
      <c r="X18" s="91"/>
      <c r="Y18" s="90"/>
      <c r="Z18" s="91"/>
      <c r="AA18" s="90"/>
    </row>
    <row r="19" spans="1:27" ht="13.5" customHeight="1">
      <c r="A19" s="86" t="s">
        <v>144</v>
      </c>
      <c r="B19" s="20"/>
      <c r="C19" s="135" t="str">
        <f>'балаш+королев'!C18</f>
        <v>Кулеб  капуста</v>
      </c>
      <c r="D19" s="135"/>
      <c r="E19" s="135"/>
      <c r="F19" s="135"/>
      <c r="G19" s="135"/>
      <c r="H19" s="135"/>
      <c r="I19" s="87"/>
      <c r="J19" s="26"/>
      <c r="K19" s="87"/>
      <c r="L19" s="26"/>
      <c r="M19" s="87"/>
      <c r="N19" s="88"/>
      <c r="O19" s="87"/>
      <c r="P19" s="88"/>
      <c r="Q19" s="89"/>
      <c r="R19" s="88"/>
      <c r="S19" s="89"/>
      <c r="T19" s="88"/>
      <c r="U19" s="89"/>
      <c r="V19" s="26"/>
      <c r="W19" s="90"/>
      <c r="X19" s="91"/>
      <c r="Y19" s="90"/>
      <c r="Z19" s="91"/>
      <c r="AA19" s="90"/>
    </row>
    <row r="20" spans="1:27" ht="13.5" customHeight="1">
      <c r="A20" s="86" t="s">
        <v>145</v>
      </c>
      <c r="B20" s="20"/>
      <c r="C20" s="135" t="str">
        <f>'балаш+королев'!C19</f>
        <v>Кулеб с куриц</v>
      </c>
      <c r="D20" s="135"/>
      <c r="E20" s="135"/>
      <c r="F20" s="135"/>
      <c r="G20" s="135"/>
      <c r="H20" s="135"/>
      <c r="I20" s="87"/>
      <c r="J20" s="26"/>
      <c r="K20" s="87"/>
      <c r="L20" s="26"/>
      <c r="M20" s="87"/>
      <c r="N20" s="88"/>
      <c r="O20" s="87"/>
      <c r="P20" s="88"/>
      <c r="Q20" s="89"/>
      <c r="R20" s="88"/>
      <c r="S20" s="89"/>
      <c r="T20" s="88"/>
      <c r="U20" s="89"/>
      <c r="V20" s="26"/>
      <c r="W20" s="90"/>
      <c r="X20" s="91"/>
      <c r="Y20" s="90"/>
      <c r="Z20" s="91"/>
      <c r="AA20" s="90"/>
    </row>
    <row r="21" spans="1:27" ht="13.5" customHeight="1">
      <c r="A21" s="86" t="s">
        <v>146</v>
      </c>
      <c r="B21" s="20"/>
      <c r="C21" s="135" t="str">
        <f>'балаш+королев'!C20</f>
        <v>Кулеб с мясом</v>
      </c>
      <c r="D21" s="135"/>
      <c r="E21" s="135"/>
      <c r="F21" s="135"/>
      <c r="G21" s="135"/>
      <c r="H21" s="135"/>
      <c r="I21" s="87"/>
      <c r="J21" s="26"/>
      <c r="K21" s="87"/>
      <c r="L21" s="26"/>
      <c r="M21" s="87"/>
      <c r="N21" s="88"/>
      <c r="O21" s="87"/>
      <c r="P21" s="88"/>
      <c r="Q21" s="89"/>
      <c r="R21" s="88"/>
      <c r="S21" s="89"/>
      <c r="T21" s="88"/>
      <c r="U21" s="89"/>
      <c r="V21" s="26"/>
      <c r="W21" s="90"/>
      <c r="X21" s="91"/>
      <c r="Y21" s="90"/>
      <c r="Z21" s="91"/>
      <c r="AA21" s="90"/>
    </row>
    <row r="22" spans="1:27" ht="13.5" customHeight="1">
      <c r="A22" s="86" t="s">
        <v>147</v>
      </c>
      <c r="B22" s="20"/>
      <c r="C22" s="135" t="str">
        <f>'балаш+королев'!C21</f>
        <v>Ром-баба с шок.</v>
      </c>
      <c r="D22" s="135"/>
      <c r="E22" s="135"/>
      <c r="F22" s="135"/>
      <c r="G22" s="135"/>
      <c r="H22" s="135"/>
      <c r="I22" s="87"/>
      <c r="J22" s="26"/>
      <c r="K22" s="87"/>
      <c r="L22" s="26"/>
      <c r="M22" s="87"/>
      <c r="N22" s="88"/>
      <c r="O22" s="87"/>
      <c r="P22" s="88"/>
      <c r="Q22" s="89"/>
      <c r="R22" s="88"/>
      <c r="S22" s="89"/>
      <c r="T22" s="88"/>
      <c r="U22" s="89"/>
      <c r="V22" s="26"/>
      <c r="W22" s="90"/>
      <c r="X22" s="91"/>
      <c r="Y22" s="90"/>
      <c r="Z22" s="91"/>
      <c r="AA22" s="90"/>
    </row>
    <row r="23" spans="1:27" ht="13.5" customHeight="1">
      <c r="A23" s="86"/>
      <c r="B23" s="20"/>
      <c r="C23" s="135" t="str">
        <f>'балаш+королев'!C22</f>
        <v>Ром-баба бел.</v>
      </c>
      <c r="D23" s="135"/>
      <c r="E23" s="135"/>
      <c r="F23" s="135"/>
      <c r="G23" s="135"/>
      <c r="H23" s="135"/>
      <c r="I23" s="87"/>
      <c r="J23" s="26"/>
      <c r="K23" s="87"/>
      <c r="L23" s="26"/>
      <c r="M23" s="87"/>
      <c r="N23" s="88"/>
      <c r="O23" s="87"/>
      <c r="P23" s="88"/>
      <c r="Q23" s="89"/>
      <c r="R23" s="88"/>
      <c r="S23" s="89"/>
      <c r="T23" s="88"/>
      <c r="U23" s="89"/>
      <c r="V23" s="26"/>
      <c r="W23" s="90"/>
      <c r="X23" s="91"/>
      <c r="Y23" s="90"/>
      <c r="Z23" s="91"/>
      <c r="AA23" s="90"/>
    </row>
    <row r="24" spans="1:27" ht="13.5" customHeight="1">
      <c r="A24" s="86" t="s">
        <v>148</v>
      </c>
      <c r="B24" s="130" t="s">
        <v>15</v>
      </c>
      <c r="C24" s="135" t="str">
        <f>'балаш+королев'!C23</f>
        <v>Яблоко</v>
      </c>
      <c r="D24" s="135"/>
      <c r="E24" s="135"/>
      <c r="F24" s="135"/>
      <c r="G24" s="135"/>
      <c r="H24" s="135"/>
      <c r="I24" s="87"/>
      <c r="J24" s="26"/>
      <c r="K24" s="87"/>
      <c r="L24" s="26"/>
      <c r="M24" s="87"/>
      <c r="N24" s="88"/>
      <c r="O24" s="87"/>
      <c r="P24" s="88"/>
      <c r="Q24" s="89"/>
      <c r="R24" s="88"/>
      <c r="S24" s="89"/>
      <c r="T24" s="88"/>
      <c r="U24" s="89"/>
      <c r="V24" s="26"/>
      <c r="W24" s="90"/>
      <c r="X24" s="91"/>
      <c r="Y24" s="90"/>
      <c r="Z24" s="91"/>
      <c r="AA24" s="90"/>
    </row>
    <row r="25" spans="1:27" ht="13.5" customHeight="1">
      <c r="A25" s="86" t="s">
        <v>149</v>
      </c>
      <c r="B25" s="130"/>
      <c r="C25" s="135" t="str">
        <f>'балаш+королев'!C24</f>
        <v>Груша</v>
      </c>
      <c r="D25" s="135"/>
      <c r="E25" s="135"/>
      <c r="F25" s="135"/>
      <c r="G25" s="135"/>
      <c r="H25" s="135"/>
      <c r="I25" s="87"/>
      <c r="J25" s="26"/>
      <c r="K25" s="87"/>
      <c r="L25" s="26"/>
      <c r="M25" s="87"/>
      <c r="N25" s="88"/>
      <c r="O25" s="87"/>
      <c r="P25" s="88"/>
      <c r="Q25" s="89"/>
      <c r="R25" s="88"/>
      <c r="S25" s="89"/>
      <c r="T25" s="88"/>
      <c r="U25" s="89"/>
      <c r="V25" s="26"/>
      <c r="W25" s="90"/>
      <c r="X25" s="91"/>
      <c r="Y25" s="90"/>
      <c r="Z25" s="91"/>
      <c r="AA25" s="90"/>
    </row>
    <row r="26" spans="1:27" ht="13.5" customHeight="1">
      <c r="A26" s="86" t="s">
        <v>150</v>
      </c>
      <c r="B26" s="130"/>
      <c r="C26" s="135" t="str">
        <f>'балаш+королев'!C25</f>
        <v>Персик</v>
      </c>
      <c r="D26" s="135"/>
      <c r="E26" s="135"/>
      <c r="F26" s="135"/>
      <c r="G26" s="135"/>
      <c r="H26" s="135"/>
      <c r="I26" s="87"/>
      <c r="J26" s="26"/>
      <c r="K26" s="87"/>
      <c r="L26" s="26"/>
      <c r="M26" s="87"/>
      <c r="N26" s="88"/>
      <c r="O26" s="87"/>
      <c r="P26" s="88"/>
      <c r="Q26" s="89"/>
      <c r="R26" s="88"/>
      <c r="S26" s="89"/>
      <c r="T26" s="88"/>
      <c r="U26" s="89"/>
      <c r="V26" s="26"/>
      <c r="W26" s="90"/>
      <c r="X26" s="91"/>
      <c r="Y26" s="90"/>
      <c r="Z26" s="91"/>
      <c r="AA26" s="90"/>
    </row>
    <row r="27" spans="1:27" ht="13.5" customHeight="1">
      <c r="A27" s="86" t="s">
        <v>151</v>
      </c>
      <c r="B27" s="130"/>
      <c r="C27" s="135" t="str">
        <f>'балаш+королев'!C26</f>
        <v>Абрикос</v>
      </c>
      <c r="D27" s="135"/>
      <c r="E27" s="135"/>
      <c r="F27" s="135"/>
      <c r="G27" s="135"/>
      <c r="H27" s="135"/>
      <c r="I27" s="87"/>
      <c r="J27" s="26"/>
      <c r="K27" s="87"/>
      <c r="L27" s="26"/>
      <c r="M27" s="87"/>
      <c r="N27" s="88"/>
      <c r="O27" s="87"/>
      <c r="P27" s="88"/>
      <c r="Q27" s="89"/>
      <c r="R27" s="88"/>
      <c r="S27" s="89"/>
      <c r="T27" s="88"/>
      <c r="U27" s="89"/>
      <c r="V27" s="26"/>
      <c r="W27" s="90"/>
      <c r="X27" s="91"/>
      <c r="Y27" s="90"/>
      <c r="Z27" s="91"/>
      <c r="AA27" s="90"/>
    </row>
    <row r="28" spans="1:27" ht="13.5" customHeight="1">
      <c r="A28" s="86" t="s">
        <v>152</v>
      </c>
      <c r="B28" s="130"/>
      <c r="C28" s="135" t="str">
        <f>'балаш+королев'!C27</f>
        <v>Вишня</v>
      </c>
      <c r="D28" s="135"/>
      <c r="E28" s="135"/>
      <c r="F28" s="135"/>
      <c r="G28" s="135"/>
      <c r="H28" s="135"/>
      <c r="I28" s="87"/>
      <c r="J28" s="26"/>
      <c r="K28" s="87"/>
      <c r="L28" s="26"/>
      <c r="M28" s="87"/>
      <c r="N28" s="88"/>
      <c r="O28" s="87"/>
      <c r="P28" s="88"/>
      <c r="Q28" s="89"/>
      <c r="R28" s="88"/>
      <c r="S28" s="89"/>
      <c r="T28" s="88"/>
      <c r="U28" s="89"/>
      <c r="V28" s="26"/>
      <c r="W28" s="90"/>
      <c r="X28" s="91"/>
      <c r="Y28" s="90"/>
      <c r="Z28" s="91"/>
      <c r="AA28" s="90"/>
    </row>
    <row r="29" spans="1:27" ht="13.5" customHeight="1">
      <c r="A29" s="86" t="s">
        <v>153</v>
      </c>
      <c r="B29" s="130"/>
      <c r="C29" s="135" t="str">
        <f>'балаш+королев'!C28</f>
        <v>Малина</v>
      </c>
      <c r="D29" s="135"/>
      <c r="E29" s="135"/>
      <c r="F29" s="135"/>
      <c r="G29" s="135"/>
      <c r="H29" s="135"/>
      <c r="I29" s="87"/>
      <c r="J29" s="26"/>
      <c r="K29" s="87"/>
      <c r="L29" s="26"/>
      <c r="M29" s="87"/>
      <c r="N29" s="88"/>
      <c r="O29" s="87"/>
      <c r="P29" s="88"/>
      <c r="Q29" s="89"/>
      <c r="R29" s="88"/>
      <c r="S29" s="89"/>
      <c r="T29" s="88"/>
      <c r="U29" s="89"/>
      <c r="V29" s="26"/>
      <c r="W29" s="90"/>
      <c r="X29" s="91"/>
      <c r="Y29" s="90"/>
      <c r="Z29" s="91"/>
      <c r="AA29" s="90"/>
    </row>
    <row r="30" spans="1:27" ht="13.5" customHeight="1">
      <c r="A30" s="86" t="s">
        <v>154</v>
      </c>
      <c r="B30" s="130"/>
      <c r="C30" s="135" t="str">
        <f>'балаш+королев'!C29</f>
        <v>Клубника </v>
      </c>
      <c r="D30" s="135"/>
      <c r="E30" s="135"/>
      <c r="F30" s="135"/>
      <c r="G30" s="135"/>
      <c r="H30" s="135"/>
      <c r="I30" s="87"/>
      <c r="J30" s="26"/>
      <c r="K30" s="87"/>
      <c r="L30" s="26"/>
      <c r="M30" s="87"/>
      <c r="N30" s="88"/>
      <c r="O30" s="87"/>
      <c r="P30" s="88"/>
      <c r="Q30" s="89"/>
      <c r="R30" s="88"/>
      <c r="S30" s="89"/>
      <c r="T30" s="88"/>
      <c r="U30" s="89"/>
      <c r="V30" s="26"/>
      <c r="W30" s="90"/>
      <c r="X30" s="91"/>
      <c r="Y30" s="90"/>
      <c r="Z30" s="91"/>
      <c r="AA30" s="90"/>
    </row>
    <row r="31" spans="1:27" ht="13.5" customHeight="1">
      <c r="A31" s="86" t="s">
        <v>155</v>
      </c>
      <c r="B31" s="130"/>
      <c r="C31" s="135" t="str">
        <f>'балаш+королев'!C30</f>
        <v>Черника</v>
      </c>
      <c r="D31" s="135"/>
      <c r="E31" s="135"/>
      <c r="F31" s="135"/>
      <c r="G31" s="135"/>
      <c r="H31" s="135"/>
      <c r="I31" s="87"/>
      <c r="J31" s="26"/>
      <c r="K31" s="87"/>
      <c r="L31" s="26"/>
      <c r="M31" s="87"/>
      <c r="N31" s="88"/>
      <c r="O31" s="87"/>
      <c r="P31" s="88"/>
      <c r="Q31" s="89"/>
      <c r="R31" s="88"/>
      <c r="S31" s="89"/>
      <c r="T31" s="88"/>
      <c r="U31" s="89"/>
      <c r="V31" s="26"/>
      <c r="W31" s="90"/>
      <c r="X31" s="91"/>
      <c r="Y31" s="90"/>
      <c r="Z31" s="91"/>
      <c r="AA31" s="90"/>
    </row>
    <row r="32" spans="1:27" ht="13.5" customHeight="1">
      <c r="A32" s="86" t="s">
        <v>156</v>
      </c>
      <c r="B32" s="130"/>
      <c r="C32" s="135" t="str">
        <f>'балаш+королев'!C31</f>
        <v>Смородина</v>
      </c>
      <c r="D32" s="135"/>
      <c r="E32" s="135"/>
      <c r="F32" s="135"/>
      <c r="G32" s="135"/>
      <c r="H32" s="135"/>
      <c r="I32" s="87"/>
      <c r="J32" s="26"/>
      <c r="K32" s="87"/>
      <c r="L32" s="26"/>
      <c r="M32" s="87"/>
      <c r="N32" s="88"/>
      <c r="O32" s="87"/>
      <c r="P32" s="88"/>
      <c r="Q32" s="89"/>
      <c r="R32" s="88"/>
      <c r="S32" s="89"/>
      <c r="T32" s="88"/>
      <c r="U32" s="89"/>
      <c r="V32" s="26"/>
      <c r="W32" s="90"/>
      <c r="X32" s="91"/>
      <c r="Y32" s="90"/>
      <c r="Z32" s="91"/>
      <c r="AA32" s="90"/>
    </row>
    <row r="33" spans="1:27" ht="13.5" customHeight="1">
      <c r="A33" s="86" t="s">
        <v>157</v>
      </c>
      <c r="B33" s="130"/>
      <c r="C33" s="135" t="str">
        <f>'балаш+королев'!C32</f>
        <v>Лесная ягода</v>
      </c>
      <c r="D33" s="135"/>
      <c r="E33" s="135"/>
      <c r="F33" s="135"/>
      <c r="G33" s="135"/>
      <c r="H33" s="135"/>
      <c r="I33" s="87"/>
      <c r="J33" s="26"/>
      <c r="K33" s="87"/>
      <c r="L33" s="26"/>
      <c r="M33" s="87"/>
      <c r="N33" s="88"/>
      <c r="O33" s="87"/>
      <c r="P33" s="88"/>
      <c r="Q33" s="89"/>
      <c r="R33" s="88"/>
      <c r="S33" s="89"/>
      <c r="T33" s="88"/>
      <c r="U33" s="89"/>
      <c r="V33" s="26"/>
      <c r="W33" s="90"/>
      <c r="X33" s="91"/>
      <c r="Y33" s="90"/>
      <c r="Z33" s="91"/>
      <c r="AA33" s="90"/>
    </row>
    <row r="34" spans="1:27" ht="13.5" customHeight="1">
      <c r="A34" s="86" t="s">
        <v>158</v>
      </c>
      <c r="B34" s="20"/>
      <c r="C34" s="135" t="str">
        <f>'балаш+королев'!C33</f>
        <v>Улитка мак</v>
      </c>
      <c r="D34" s="135"/>
      <c r="E34" s="135"/>
      <c r="F34" s="135"/>
      <c r="G34" s="135"/>
      <c r="H34" s="135"/>
      <c r="I34" s="87"/>
      <c r="J34" s="26"/>
      <c r="K34" s="87"/>
      <c r="L34" s="26"/>
      <c r="M34" s="87"/>
      <c r="N34" s="88"/>
      <c r="O34" s="87"/>
      <c r="P34" s="88"/>
      <c r="Q34" s="89"/>
      <c r="R34" s="88"/>
      <c r="S34" s="89"/>
      <c r="T34" s="88"/>
      <c r="U34" s="89"/>
      <c r="V34" s="26"/>
      <c r="W34" s="90"/>
      <c r="X34" s="91"/>
      <c r="Y34" s="90"/>
      <c r="Z34" s="91"/>
      <c r="AA34" s="90"/>
    </row>
    <row r="35" spans="1:27" ht="13.5" customHeight="1">
      <c r="A35" s="86" t="s">
        <v>159</v>
      </c>
      <c r="B35" s="20"/>
      <c r="C35" s="135" t="str">
        <f>'балаш+королев'!C34</f>
        <v>Бублик с мак</v>
      </c>
      <c r="D35" s="135"/>
      <c r="E35" s="135"/>
      <c r="F35" s="135"/>
      <c r="G35" s="135"/>
      <c r="H35" s="135"/>
      <c r="I35" s="87"/>
      <c r="J35" s="26"/>
      <c r="K35" s="87"/>
      <c r="L35" s="26"/>
      <c r="M35" s="87"/>
      <c r="N35" s="88"/>
      <c r="O35" s="87"/>
      <c r="P35" s="88"/>
      <c r="Q35" s="89"/>
      <c r="R35" s="88"/>
      <c r="S35" s="89"/>
      <c r="T35" s="88"/>
      <c r="U35" s="89"/>
      <c r="V35" s="26"/>
      <c r="W35" s="90"/>
      <c r="X35" s="91"/>
      <c r="Y35" s="90"/>
      <c r="Z35" s="91"/>
      <c r="AA35" s="90"/>
    </row>
    <row r="36" spans="1:27" ht="13.5" customHeight="1">
      <c r="A36" s="86" t="s">
        <v>160</v>
      </c>
      <c r="B36" s="20"/>
      <c r="C36" s="135" t="str">
        <f>'балаш+королев'!C35</f>
        <v>Ватруш Творог</v>
      </c>
      <c r="D36" s="135"/>
      <c r="E36" s="135"/>
      <c r="F36" s="135"/>
      <c r="G36" s="135"/>
      <c r="H36" s="135"/>
      <c r="I36" s="87"/>
      <c r="J36" s="26"/>
      <c r="K36" s="87"/>
      <c r="L36" s="26"/>
      <c r="M36" s="87"/>
      <c r="N36" s="88"/>
      <c r="O36" s="87"/>
      <c r="P36" s="88"/>
      <c r="Q36" s="89"/>
      <c r="R36" s="88"/>
      <c r="S36" s="89"/>
      <c r="T36" s="88"/>
      <c r="U36" s="89"/>
      <c r="V36" s="26"/>
      <c r="W36" s="90"/>
      <c r="X36" s="91"/>
      <c r="Y36" s="90"/>
      <c r="Z36" s="91"/>
      <c r="AA36" s="90"/>
    </row>
    <row r="37" spans="1:27" ht="13.5" customHeight="1">
      <c r="A37" s="86" t="s">
        <v>161</v>
      </c>
      <c r="B37" s="20"/>
      <c r="C37" s="135" t="str">
        <f>'балаш+королев'!C36</f>
        <v>Сметанник</v>
      </c>
      <c r="D37" s="135"/>
      <c r="E37" s="135"/>
      <c r="F37" s="135"/>
      <c r="G37" s="135"/>
      <c r="H37" s="135"/>
      <c r="I37" s="87"/>
      <c r="J37" s="26"/>
      <c r="K37" s="87"/>
      <c r="L37" s="26"/>
      <c r="M37" s="87"/>
      <c r="N37" s="88"/>
      <c r="O37" s="87"/>
      <c r="P37" s="88"/>
      <c r="Q37" s="89"/>
      <c r="R37" s="88"/>
      <c r="S37" s="89"/>
      <c r="T37" s="88"/>
      <c r="U37" s="89"/>
      <c r="V37" s="26"/>
      <c r="W37" s="90"/>
      <c r="X37" s="91"/>
      <c r="Y37" s="90"/>
      <c r="Z37" s="91"/>
      <c r="AA37" s="90"/>
    </row>
    <row r="38" spans="1:27" ht="13.5" customHeight="1">
      <c r="A38" s="86" t="s">
        <v>162</v>
      </c>
      <c r="B38" s="130" t="s">
        <v>16</v>
      </c>
      <c r="C38" s="135" t="str">
        <f>'балаш+королев'!C37</f>
        <v>Сахар </v>
      </c>
      <c r="D38" s="135"/>
      <c r="E38" s="135"/>
      <c r="F38" s="135"/>
      <c r="G38" s="135"/>
      <c r="H38" s="135"/>
      <c r="I38" s="87"/>
      <c r="J38" s="26"/>
      <c r="K38" s="87"/>
      <c r="L38" s="26"/>
      <c r="M38" s="87"/>
      <c r="N38" s="88"/>
      <c r="O38" s="87"/>
      <c r="P38" s="88"/>
      <c r="Q38" s="89"/>
      <c r="R38" s="88"/>
      <c r="S38" s="89"/>
      <c r="T38" s="88"/>
      <c r="U38" s="89"/>
      <c r="V38" s="26"/>
      <c r="W38" s="90"/>
      <c r="X38" s="91"/>
      <c r="Y38" s="90"/>
      <c r="Z38" s="91"/>
      <c r="AA38" s="90"/>
    </row>
    <row r="39" spans="1:27" ht="13.5" customHeight="1">
      <c r="A39" s="86" t="s">
        <v>163</v>
      </c>
      <c r="B39" s="130"/>
      <c r="C39" s="135" t="str">
        <f>'балаш+королев'!C38</f>
        <v>Арахис</v>
      </c>
      <c r="D39" s="135"/>
      <c r="E39" s="135"/>
      <c r="F39" s="135"/>
      <c r="G39" s="135"/>
      <c r="H39" s="135"/>
      <c r="I39" s="87"/>
      <c r="J39" s="26"/>
      <c r="K39" s="87"/>
      <c r="L39" s="26"/>
      <c r="M39" s="87"/>
      <c r="N39" s="88"/>
      <c r="O39" s="87"/>
      <c r="P39" s="88"/>
      <c r="Q39" s="89"/>
      <c r="R39" s="88"/>
      <c r="S39" s="89"/>
      <c r="T39" s="88"/>
      <c r="U39" s="89"/>
      <c r="V39" s="26"/>
      <c r="W39" s="90"/>
      <c r="X39" s="91"/>
      <c r="Y39" s="90"/>
      <c r="Z39" s="91"/>
      <c r="AA39" s="90"/>
    </row>
    <row r="40" spans="1:27" ht="13.5" customHeight="1">
      <c r="A40" s="86" t="s">
        <v>164</v>
      </c>
      <c r="B40" s="130"/>
      <c r="C40" s="135" t="str">
        <f>'балаш+королев'!C39</f>
        <v>Изюм</v>
      </c>
      <c r="D40" s="135"/>
      <c r="E40" s="135"/>
      <c r="F40" s="135"/>
      <c r="G40" s="135"/>
      <c r="H40" s="135"/>
      <c r="I40" s="87"/>
      <c r="J40" s="26"/>
      <c r="K40" s="87"/>
      <c r="L40" s="26"/>
      <c r="M40" s="87"/>
      <c r="N40" s="88"/>
      <c r="O40" s="87"/>
      <c r="P40" s="88"/>
      <c r="Q40" s="89"/>
      <c r="R40" s="88"/>
      <c r="S40" s="89"/>
      <c r="T40" s="88"/>
      <c r="U40" s="89"/>
      <c r="V40" s="26"/>
      <c r="W40" s="90"/>
      <c r="X40" s="91"/>
      <c r="Y40" s="90"/>
      <c r="Z40" s="91"/>
      <c r="AA40" s="90"/>
    </row>
    <row r="41" spans="1:27" ht="13.5" customHeight="1">
      <c r="A41" s="86" t="s">
        <v>165</v>
      </c>
      <c r="B41" s="130"/>
      <c r="C41" s="135" t="str">
        <f>'балаш+королев'!C40</f>
        <v>Мак</v>
      </c>
      <c r="D41" s="135"/>
      <c r="E41" s="135"/>
      <c r="F41" s="135"/>
      <c r="G41" s="135"/>
      <c r="H41" s="135"/>
      <c r="I41" s="87"/>
      <c r="J41" s="26"/>
      <c r="K41" s="87"/>
      <c r="L41" s="26"/>
      <c r="M41" s="87"/>
      <c r="N41" s="88"/>
      <c r="O41" s="87"/>
      <c r="P41" s="88"/>
      <c r="Q41" s="89"/>
      <c r="R41" s="88"/>
      <c r="S41" s="89"/>
      <c r="T41" s="88"/>
      <c r="U41" s="89"/>
      <c r="V41" s="26"/>
      <c r="W41" s="90"/>
      <c r="X41" s="91"/>
      <c r="Y41" s="90"/>
      <c r="Z41" s="91"/>
      <c r="AA41" s="90"/>
    </row>
    <row r="42" spans="1:27" ht="13.5" customHeight="1">
      <c r="A42" s="86"/>
      <c r="B42" s="130"/>
      <c r="C42" s="135" t="str">
        <f>'балаш+королев'!C41</f>
        <v>Корица</v>
      </c>
      <c r="D42" s="135"/>
      <c r="E42" s="135"/>
      <c r="F42" s="135"/>
      <c r="G42" s="135"/>
      <c r="H42" s="135"/>
      <c r="I42" s="87"/>
      <c r="J42" s="26"/>
      <c r="K42" s="87"/>
      <c r="L42" s="26"/>
      <c r="M42" s="87"/>
      <c r="N42" s="88"/>
      <c r="O42" s="87"/>
      <c r="P42" s="88"/>
      <c r="Q42" s="89"/>
      <c r="R42" s="88"/>
      <c r="S42" s="89"/>
      <c r="T42" s="88"/>
      <c r="U42" s="89"/>
      <c r="V42" s="26"/>
      <c r="W42" s="90"/>
      <c r="X42" s="91"/>
      <c r="Y42" s="90"/>
      <c r="Z42" s="91"/>
      <c r="AA42" s="90"/>
    </row>
    <row r="43" spans="1:27" ht="13.5" customHeight="1">
      <c r="A43" s="86"/>
      <c r="B43" s="130"/>
      <c r="C43" s="135" t="str">
        <f>'балаш+королев'!C42</f>
        <v>Повидло</v>
      </c>
      <c r="D43" s="135"/>
      <c r="E43" s="135"/>
      <c r="F43" s="135"/>
      <c r="G43" s="135"/>
      <c r="H43" s="135"/>
      <c r="I43" s="87"/>
      <c r="J43" s="26"/>
      <c r="K43" s="87"/>
      <c r="L43" s="26"/>
      <c r="M43" s="87"/>
      <c r="N43" s="88"/>
      <c r="O43" s="87"/>
      <c r="P43" s="88"/>
      <c r="Q43" s="89"/>
      <c r="R43" s="88"/>
      <c r="S43" s="89"/>
      <c r="T43" s="88"/>
      <c r="U43" s="89"/>
      <c r="V43" s="26"/>
      <c r="W43" s="90"/>
      <c r="X43" s="91"/>
      <c r="Y43" s="90"/>
      <c r="Z43" s="91"/>
      <c r="AA43" s="90"/>
    </row>
    <row r="44" spans="1:27" ht="13.5" customHeight="1">
      <c r="A44" s="86"/>
      <c r="B44" s="25"/>
      <c r="C44" s="135">
        <f>'балаш+королев'!C43</f>
        <v>0</v>
      </c>
      <c r="D44" s="135"/>
      <c r="E44" s="135"/>
      <c r="F44" s="135"/>
      <c r="G44" s="135"/>
      <c r="H44" s="135"/>
      <c r="I44" s="87"/>
      <c r="J44" s="26"/>
      <c r="K44" s="87"/>
      <c r="L44" s="26"/>
      <c r="M44" s="87"/>
      <c r="N44" s="88"/>
      <c r="O44" s="87"/>
      <c r="P44" s="88"/>
      <c r="Q44" s="89"/>
      <c r="R44" s="88"/>
      <c r="S44" s="89"/>
      <c r="T44" s="88"/>
      <c r="U44" s="89"/>
      <c r="V44" s="26"/>
      <c r="W44" s="90"/>
      <c r="X44" s="91"/>
      <c r="Y44" s="90"/>
      <c r="Z44" s="91"/>
      <c r="AA44" s="90"/>
    </row>
    <row r="45" spans="1:27" ht="13.5" customHeight="1">
      <c r="A45" s="86" t="s">
        <v>166</v>
      </c>
      <c r="B45" s="130" t="s">
        <v>17</v>
      </c>
      <c r="C45" s="135" t="str">
        <f>'балаш+королев'!C45</f>
        <v>Сыр</v>
      </c>
      <c r="D45" s="135"/>
      <c r="E45" s="135"/>
      <c r="F45" s="135"/>
      <c r="G45" s="135"/>
      <c r="H45" s="135"/>
      <c r="I45" s="87"/>
      <c r="J45" s="26"/>
      <c r="K45" s="87"/>
      <c r="L45" s="26"/>
      <c r="M45" s="87"/>
      <c r="N45" s="88"/>
      <c r="O45" s="87"/>
      <c r="P45" s="88"/>
      <c r="Q45" s="89"/>
      <c r="R45" s="88"/>
      <c r="S45" s="89"/>
      <c r="T45" s="88"/>
      <c r="U45" s="89"/>
      <c r="V45" s="26"/>
      <c r="W45" s="90"/>
      <c r="X45" s="91"/>
      <c r="Y45" s="90"/>
      <c r="Z45" s="91"/>
      <c r="AA45" s="90"/>
    </row>
    <row r="46" spans="1:27" ht="13.5" customHeight="1">
      <c r="A46" s="86" t="s">
        <v>167</v>
      </c>
      <c r="B46" s="130"/>
      <c r="C46" s="135" t="str">
        <f>'балаш+королев'!C46</f>
        <v>ВетчинаСыр</v>
      </c>
      <c r="D46" s="135"/>
      <c r="E46" s="135"/>
      <c r="F46" s="135"/>
      <c r="G46" s="135"/>
      <c r="H46" s="135"/>
      <c r="I46" s="87"/>
      <c r="J46" s="26"/>
      <c r="K46" s="87"/>
      <c r="L46" s="26"/>
      <c r="M46" s="87"/>
      <c r="N46" s="88"/>
      <c r="O46" s="87"/>
      <c r="P46" s="88"/>
      <c r="Q46" s="89"/>
      <c r="R46" s="88"/>
      <c r="S46" s="89"/>
      <c r="T46" s="88"/>
      <c r="U46" s="89"/>
      <c r="V46" s="26"/>
      <c r="W46" s="90"/>
      <c r="X46" s="91"/>
      <c r="Y46" s="90"/>
      <c r="Z46" s="91"/>
      <c r="AA46" s="90"/>
    </row>
    <row r="47" spans="1:27" ht="13.5" customHeight="1">
      <c r="A47" s="92"/>
      <c r="B47" s="130"/>
      <c r="C47" s="135" t="str">
        <f>'балаш+королев'!C47</f>
        <v>Сосиска</v>
      </c>
      <c r="D47" s="135"/>
      <c r="E47" s="135"/>
      <c r="F47" s="135"/>
      <c r="G47" s="135"/>
      <c r="H47" s="135"/>
      <c r="I47" s="87"/>
      <c r="J47" s="26"/>
      <c r="K47" s="87"/>
      <c r="L47" s="26"/>
      <c r="M47" s="87"/>
      <c r="N47" s="88"/>
      <c r="O47" s="87"/>
      <c r="P47" s="88"/>
      <c r="Q47" s="89"/>
      <c r="R47" s="88"/>
      <c r="S47" s="89"/>
      <c r="T47" s="88"/>
      <c r="U47" s="89"/>
      <c r="V47" s="26"/>
      <c r="W47" s="90"/>
      <c r="X47" s="91"/>
      <c r="Y47" s="90"/>
      <c r="Z47" s="91"/>
      <c r="AA47" s="90"/>
    </row>
    <row r="48" spans="1:27" ht="13.5" customHeight="1">
      <c r="A48" s="86"/>
      <c r="B48" s="130"/>
      <c r="C48" s="135" t="str">
        <f>'балаш+королев'!C48</f>
        <v>Сгущенка</v>
      </c>
      <c r="D48" s="135"/>
      <c r="E48" s="135"/>
      <c r="F48" s="135"/>
      <c r="G48" s="135"/>
      <c r="H48" s="135"/>
      <c r="I48" s="87"/>
      <c r="J48" s="26"/>
      <c r="K48" s="87"/>
      <c r="L48" s="26"/>
      <c r="M48" s="87"/>
      <c r="N48" s="88"/>
      <c r="O48" s="87"/>
      <c r="P48" s="88"/>
      <c r="Q48" s="89"/>
      <c r="R48" s="88"/>
      <c r="S48" s="89"/>
      <c r="T48" s="88"/>
      <c r="U48" s="89"/>
      <c r="V48" s="26"/>
      <c r="W48" s="90"/>
      <c r="X48" s="91"/>
      <c r="Y48" s="90"/>
      <c r="Z48" s="91"/>
      <c r="AA48" s="90"/>
    </row>
    <row r="49" spans="1:27" ht="13.5" customHeight="1">
      <c r="A49" s="86"/>
      <c r="B49" s="130"/>
      <c r="C49" s="135" t="str">
        <f>'балаш+королев'!C49</f>
        <v>Шоколад</v>
      </c>
      <c r="D49" s="135"/>
      <c r="E49" s="135"/>
      <c r="F49" s="135"/>
      <c r="G49" s="135"/>
      <c r="H49" s="135"/>
      <c r="I49" s="87"/>
      <c r="J49" s="26"/>
      <c r="K49" s="87"/>
      <c r="L49" s="26"/>
      <c r="M49" s="87"/>
      <c r="N49" s="88"/>
      <c r="O49" s="87"/>
      <c r="P49" s="88"/>
      <c r="Q49" s="89"/>
      <c r="R49" s="88"/>
      <c r="S49" s="89"/>
      <c r="T49" s="88"/>
      <c r="U49" s="89"/>
      <c r="V49" s="26"/>
      <c r="W49" s="90"/>
      <c r="X49" s="91"/>
      <c r="Y49" s="90"/>
      <c r="Z49" s="91"/>
      <c r="AA49" s="90"/>
    </row>
    <row r="50" spans="1:27" ht="13.5" customHeight="1">
      <c r="A50" s="86"/>
      <c r="B50" s="130"/>
      <c r="C50" s="135" t="str">
        <f>'балаш+королев'!C50</f>
        <v>Курага</v>
      </c>
      <c r="D50" s="135"/>
      <c r="E50" s="135"/>
      <c r="F50" s="135"/>
      <c r="G50" s="135"/>
      <c r="H50" s="135"/>
      <c r="I50" s="87"/>
      <c r="J50" s="26"/>
      <c r="K50" s="87"/>
      <c r="L50" s="26"/>
      <c r="M50" s="87"/>
      <c r="N50" s="88"/>
      <c r="O50" s="87"/>
      <c r="P50" s="88"/>
      <c r="Q50" s="89"/>
      <c r="R50" s="88"/>
      <c r="S50" s="89"/>
      <c r="T50" s="88"/>
      <c r="U50" s="89"/>
      <c r="V50" s="26"/>
      <c r="W50" s="90"/>
      <c r="X50" s="91"/>
      <c r="Y50" s="90"/>
      <c r="Z50" s="91"/>
      <c r="AA50" s="90"/>
    </row>
    <row r="51" spans="1:27" ht="13.5" customHeight="1">
      <c r="A51" s="86"/>
      <c r="B51" s="130"/>
      <c r="C51" s="135" t="str">
        <f>'балаш+королев'!C51</f>
        <v>Чернослив</v>
      </c>
      <c r="D51" s="135"/>
      <c r="E51" s="135"/>
      <c r="F51" s="135"/>
      <c r="G51" s="135"/>
      <c r="H51" s="135"/>
      <c r="I51" s="87"/>
      <c r="J51" s="26"/>
      <c r="K51" s="87"/>
      <c r="L51" s="26"/>
      <c r="M51" s="87"/>
      <c r="N51" s="88"/>
      <c r="O51" s="87"/>
      <c r="P51" s="88"/>
      <c r="Q51" s="89"/>
      <c r="R51" s="88"/>
      <c r="S51" s="89"/>
      <c r="T51" s="88"/>
      <c r="U51" s="89"/>
      <c r="V51" s="26"/>
      <c r="W51" s="90"/>
      <c r="X51" s="91"/>
      <c r="Y51" s="90"/>
      <c r="Z51" s="91"/>
      <c r="AA51" s="90"/>
    </row>
    <row r="52" spans="1:27" s="30" customFormat="1" ht="13.5" customHeight="1">
      <c r="A52" s="86"/>
      <c r="B52" s="130"/>
      <c r="C52" s="135" t="str">
        <f>'балаш+королев'!C52</f>
        <v>Завиток арах</v>
      </c>
      <c r="D52" s="135"/>
      <c r="E52" s="135"/>
      <c r="F52" s="135"/>
      <c r="G52" s="135"/>
      <c r="H52" s="135"/>
      <c r="I52" s="87"/>
      <c r="J52" s="26"/>
      <c r="K52" s="87"/>
      <c r="L52" s="26"/>
      <c r="M52" s="87"/>
      <c r="N52" s="88"/>
      <c r="O52" s="87"/>
      <c r="P52" s="88"/>
      <c r="Q52" s="89"/>
      <c r="R52" s="88"/>
      <c r="S52" s="89"/>
      <c r="T52" s="88"/>
      <c r="U52" s="89"/>
      <c r="V52" s="26"/>
      <c r="W52" s="93"/>
      <c r="X52" s="94"/>
      <c r="Y52" s="93"/>
      <c r="Z52" s="94"/>
      <c r="AA52" s="93"/>
    </row>
    <row r="53" spans="1:27" s="30" customFormat="1" ht="13.5" customHeight="1">
      <c r="A53" s="86"/>
      <c r="B53" s="130"/>
      <c r="C53" s="135" t="str">
        <f>'балаш+королев'!C53</f>
        <v>Круассан</v>
      </c>
      <c r="D53" s="135"/>
      <c r="E53" s="135"/>
      <c r="F53" s="135"/>
      <c r="G53" s="135"/>
      <c r="H53" s="135"/>
      <c r="I53" s="87"/>
      <c r="J53" s="26"/>
      <c r="K53" s="87"/>
      <c r="L53" s="26"/>
      <c r="M53" s="87"/>
      <c r="N53" s="88"/>
      <c r="O53" s="87"/>
      <c r="P53" s="88"/>
      <c r="Q53" s="89"/>
      <c r="R53" s="88"/>
      <c r="S53" s="89"/>
      <c r="T53" s="88"/>
      <c r="U53" s="89"/>
      <c r="V53" s="26"/>
      <c r="W53" s="93"/>
      <c r="X53" s="94"/>
      <c r="Y53" s="93"/>
      <c r="Z53" s="94"/>
      <c r="AA53" s="93"/>
    </row>
    <row r="54" spans="1:27" s="30" customFormat="1" ht="13.5" customHeight="1">
      <c r="A54" s="86"/>
      <c r="B54" s="130"/>
      <c r="C54" s="135" t="str">
        <f>'балаш+королев'!C54</f>
        <v>Язычок сах</v>
      </c>
      <c r="D54" s="135"/>
      <c r="E54" s="135"/>
      <c r="F54" s="135"/>
      <c r="G54" s="135"/>
      <c r="H54" s="135"/>
      <c r="I54" s="87"/>
      <c r="J54" s="26"/>
      <c r="K54" s="87"/>
      <c r="L54" s="26"/>
      <c r="M54" s="87"/>
      <c r="N54" s="88"/>
      <c r="O54" s="87"/>
      <c r="P54" s="88"/>
      <c r="Q54" s="89"/>
      <c r="R54" s="88"/>
      <c r="S54" s="89"/>
      <c r="T54" s="88"/>
      <c r="U54" s="89"/>
      <c r="V54" s="26"/>
      <c r="W54" s="93"/>
      <c r="X54" s="94"/>
      <c r="Y54" s="93"/>
      <c r="Z54" s="94"/>
      <c r="AA54" s="93"/>
    </row>
    <row r="55" spans="1:27" s="30" customFormat="1" ht="13.5" customHeight="1">
      <c r="A55" s="86"/>
      <c r="B55" s="20"/>
      <c r="C55" s="135" t="str">
        <f>'балаш+королев'!C55</f>
        <v>Кекс изюм</v>
      </c>
      <c r="D55" s="135"/>
      <c r="E55" s="135"/>
      <c r="F55" s="135"/>
      <c r="G55" s="135"/>
      <c r="H55" s="135"/>
      <c r="I55" s="87"/>
      <c r="J55" s="26"/>
      <c r="K55" s="87"/>
      <c r="L55" s="26"/>
      <c r="M55" s="87"/>
      <c r="N55" s="88"/>
      <c r="O55" s="87"/>
      <c r="P55" s="88"/>
      <c r="Q55" s="89"/>
      <c r="R55" s="88"/>
      <c r="S55" s="89"/>
      <c r="T55" s="88"/>
      <c r="U55" s="89"/>
      <c r="V55" s="26"/>
      <c r="W55" s="93"/>
      <c r="X55" s="94"/>
      <c r="Y55" s="93"/>
      <c r="Z55" s="94"/>
      <c r="AA55" s="93"/>
    </row>
    <row r="56" spans="1:27" s="30" customFormat="1" ht="13.5" customHeight="1">
      <c r="A56" s="86"/>
      <c r="B56" s="20"/>
      <c r="C56" s="135" t="str">
        <f>'балаш+королев'!C56</f>
        <v>Маффин</v>
      </c>
      <c r="D56" s="135"/>
      <c r="E56" s="135"/>
      <c r="F56" s="135"/>
      <c r="G56" s="135"/>
      <c r="H56" s="135"/>
      <c r="I56" s="87"/>
      <c r="J56" s="26"/>
      <c r="K56" s="87"/>
      <c r="L56" s="26"/>
      <c r="M56" s="87"/>
      <c r="N56" s="88"/>
      <c r="O56" s="87"/>
      <c r="P56" s="88"/>
      <c r="Q56" s="89"/>
      <c r="R56" s="88"/>
      <c r="S56" s="89"/>
      <c r="T56" s="88"/>
      <c r="U56" s="89"/>
      <c r="V56" s="26"/>
      <c r="W56" s="93"/>
      <c r="X56" s="94"/>
      <c r="Y56" s="93"/>
      <c r="Z56" s="94"/>
      <c r="AA56" s="93"/>
    </row>
    <row r="57" spans="1:27" s="30" customFormat="1" ht="13.5" customHeight="1">
      <c r="A57" s="86"/>
      <c r="B57" s="20"/>
      <c r="C57" s="135" t="str">
        <f>'балаш+королев'!C57</f>
        <v>Сочник </v>
      </c>
      <c r="D57" s="135"/>
      <c r="E57" s="135"/>
      <c r="F57" s="135"/>
      <c r="G57" s="135"/>
      <c r="H57" s="135"/>
      <c r="I57" s="87"/>
      <c r="J57" s="26"/>
      <c r="K57" s="87"/>
      <c r="L57" s="26"/>
      <c r="M57" s="87"/>
      <c r="N57" s="88"/>
      <c r="O57" s="87"/>
      <c r="P57" s="88"/>
      <c r="Q57" s="89"/>
      <c r="R57" s="88"/>
      <c r="S57" s="89"/>
      <c r="T57" s="88"/>
      <c r="U57" s="89"/>
      <c r="V57" s="26"/>
      <c r="W57" s="93"/>
      <c r="X57" s="94"/>
      <c r="Y57" s="93"/>
      <c r="Z57" s="94"/>
      <c r="AA57" s="93"/>
    </row>
    <row r="58" spans="1:27" s="30" customFormat="1" ht="13.5" customHeight="1">
      <c r="A58" s="86"/>
      <c r="B58" s="20"/>
      <c r="C58" s="135" t="str">
        <f>'балаш+королев'!C58</f>
        <v>Кольцо с арах.</v>
      </c>
      <c r="D58" s="135"/>
      <c r="E58" s="135"/>
      <c r="F58" s="135"/>
      <c r="G58" s="135"/>
      <c r="H58" s="135"/>
      <c r="I58" s="87"/>
      <c r="J58" s="26"/>
      <c r="K58" s="87"/>
      <c r="L58" s="26"/>
      <c r="M58" s="87"/>
      <c r="N58" s="88"/>
      <c r="O58" s="87"/>
      <c r="P58" s="88"/>
      <c r="Q58" s="89"/>
      <c r="R58" s="88"/>
      <c r="S58" s="89"/>
      <c r="T58" s="88"/>
      <c r="U58" s="89"/>
      <c r="V58" s="26"/>
      <c r="W58" s="93"/>
      <c r="X58" s="94"/>
      <c r="Y58" s="93"/>
      <c r="Z58" s="94"/>
      <c r="AA58" s="93"/>
    </row>
    <row r="59" spans="1:22" s="30" customFormat="1" ht="27.75" customHeight="1">
      <c r="A59" s="95"/>
      <c r="B59" s="76"/>
      <c r="C59" s="76"/>
      <c r="D59" s="76"/>
      <c r="E59" s="76"/>
      <c r="F59" s="76"/>
      <c r="G59" s="76"/>
      <c r="H59" s="96"/>
      <c r="I59" s="31"/>
      <c r="J59" s="31"/>
      <c r="K59" s="31"/>
      <c r="L59" s="31"/>
      <c r="M59" s="31"/>
      <c r="N59" s="83"/>
      <c r="O59" s="31"/>
      <c r="P59" s="83"/>
      <c r="Q59" s="83"/>
      <c r="R59" s="83"/>
      <c r="S59" s="83"/>
      <c r="T59" s="83"/>
      <c r="U59" s="83"/>
      <c r="V59" s="31"/>
    </row>
    <row r="60" spans="3:28" ht="70.5" customHeight="1">
      <c r="C60" s="97" t="s">
        <v>168</v>
      </c>
      <c r="D60" s="98"/>
      <c r="E60" s="99"/>
      <c r="F60" s="98"/>
      <c r="G60" s="99"/>
      <c r="H60" s="100"/>
      <c r="I60" s="87"/>
      <c r="J60" s="26"/>
      <c r="K60" s="87"/>
      <c r="L60" s="26"/>
      <c r="M60" s="87"/>
      <c r="N60" s="88"/>
      <c r="O60" s="87"/>
      <c r="P60" s="88"/>
      <c r="Q60" s="89"/>
      <c r="R60" s="88"/>
      <c r="S60" s="89"/>
      <c r="T60" s="88"/>
      <c r="U60" s="89"/>
      <c r="V60" s="26"/>
      <c r="W60" s="101"/>
      <c r="X60" s="102"/>
      <c r="Y60" s="102"/>
      <c r="Z60" s="102"/>
      <c r="AA60" s="102"/>
      <c r="AB60" s="103"/>
    </row>
    <row r="61" spans="3:28" ht="70.5" customHeight="1">
      <c r="C61" s="97" t="s">
        <v>169</v>
      </c>
      <c r="D61" s="98"/>
      <c r="E61" s="99"/>
      <c r="F61" s="98"/>
      <c r="G61" s="99"/>
      <c r="H61" s="100"/>
      <c r="I61" s="87"/>
      <c r="J61" s="26"/>
      <c r="K61" s="87"/>
      <c r="L61" s="26"/>
      <c r="M61" s="87"/>
      <c r="N61" s="88"/>
      <c r="O61" s="87"/>
      <c r="P61" s="88"/>
      <c r="Q61" s="89"/>
      <c r="R61" s="88"/>
      <c r="S61" s="89"/>
      <c r="T61" s="88"/>
      <c r="U61" s="89"/>
      <c r="V61" s="26"/>
      <c r="W61" s="101"/>
      <c r="X61" s="102"/>
      <c r="Y61" s="102"/>
      <c r="Z61" s="102"/>
      <c r="AA61" s="102"/>
      <c r="AB61" s="103"/>
    </row>
    <row r="62" spans="3:28" ht="70.5" customHeight="1">
      <c r="C62" s="97" t="s">
        <v>170</v>
      </c>
      <c r="D62" s="98"/>
      <c r="E62" s="99"/>
      <c r="F62" s="98"/>
      <c r="G62" s="99"/>
      <c r="H62" s="100"/>
      <c r="I62" s="87"/>
      <c r="J62" s="26"/>
      <c r="K62" s="87"/>
      <c r="L62" s="26"/>
      <c r="M62" s="87"/>
      <c r="N62" s="88"/>
      <c r="O62" s="87"/>
      <c r="P62" s="88"/>
      <c r="Q62" s="89"/>
      <c r="R62" s="88"/>
      <c r="S62" s="89"/>
      <c r="T62" s="88"/>
      <c r="U62" s="89"/>
      <c r="V62" s="26"/>
      <c r="W62" s="101"/>
      <c r="X62" s="102"/>
      <c r="Y62" s="102"/>
      <c r="Z62" s="102"/>
      <c r="AA62" s="102"/>
      <c r="AB62" s="103"/>
    </row>
    <row r="63" spans="3:28" ht="70.5" customHeight="1">
      <c r="C63" s="97" t="s">
        <v>171</v>
      </c>
      <c r="D63" s="104">
        <f>Цены!E61</f>
        <v>0</v>
      </c>
      <c r="E63" s="104">
        <f>Цены!F61</f>
        <v>0</v>
      </c>
      <c r="F63" s="104">
        <f>Цены!G61</f>
        <v>0</v>
      </c>
      <c r="G63" s="104">
        <f>Цены!H61</f>
        <v>0</v>
      </c>
      <c r="H63" s="104">
        <f>Цены!I61</f>
        <v>0</v>
      </c>
      <c r="I63" s="104">
        <f>Цены!J61</f>
        <v>0</v>
      </c>
      <c r="J63" s="104">
        <f>Цены!K61</f>
        <v>0</v>
      </c>
      <c r="K63" s="104">
        <f>Цены!L61</f>
        <v>0</v>
      </c>
      <c r="L63" s="104">
        <f>Цены!M61</f>
        <v>0</v>
      </c>
      <c r="M63" s="104">
        <f>Цены!N61</f>
        <v>0</v>
      </c>
      <c r="N63" s="104">
        <f>Цены!O61</f>
        <v>0</v>
      </c>
      <c r="O63" s="104">
        <f>Цены!P61</f>
        <v>0</v>
      </c>
      <c r="P63" s="104">
        <f>Цены!Q61</f>
        <v>0</v>
      </c>
      <c r="Q63" s="104">
        <f>Цены!R61</f>
        <v>0</v>
      </c>
      <c r="R63" s="104">
        <f>Цены!S61</f>
        <v>0</v>
      </c>
      <c r="S63" s="104">
        <f>Цены!T61</f>
        <v>0</v>
      </c>
      <c r="T63" s="104">
        <f>Цены!U61</f>
        <v>0</v>
      </c>
      <c r="U63" s="104">
        <f>Цены!V61</f>
        <v>0</v>
      </c>
      <c r="V63" s="104">
        <f>Цены!W61</f>
        <v>0</v>
      </c>
      <c r="W63" s="105">
        <f>SUM(D63:V63)</f>
        <v>0</v>
      </c>
      <c r="X63" s="102"/>
      <c r="Y63" s="102"/>
      <c r="Z63" s="102"/>
      <c r="AA63" s="102"/>
      <c r="AB63" s="103"/>
    </row>
    <row r="64" spans="3:28" ht="212.25" customHeight="1">
      <c r="C64" s="97" t="s">
        <v>0</v>
      </c>
      <c r="D64" s="106">
        <f>'балаш+королев'!D62</f>
        <v>0</v>
      </c>
      <c r="E64" s="106">
        <f>'балаш+королев'!E62</f>
        <v>0</v>
      </c>
      <c r="F64" s="106">
        <f>'балаш+королев'!F62</f>
        <v>0</v>
      </c>
      <c r="G64" s="106">
        <f>'балаш+королев'!G62</f>
        <v>0</v>
      </c>
      <c r="H64" s="106">
        <f>'балаш+королев'!H62</f>
        <v>0</v>
      </c>
      <c r="I64" s="106">
        <f>'балаш+королев'!I62</f>
        <v>0</v>
      </c>
      <c r="J64" s="106">
        <f>'балаш+королев'!J62</f>
        <v>0</v>
      </c>
      <c r="K64" s="106">
        <f>'балаш+королев'!K62</f>
        <v>0</v>
      </c>
      <c r="L64" s="106">
        <f>'балаш+королев'!L62</f>
        <v>0</v>
      </c>
      <c r="M64" s="106">
        <f>'балаш+королев'!M62</f>
        <v>0</v>
      </c>
      <c r="N64" s="106">
        <f>'балаш+королев'!N62</f>
        <v>0</v>
      </c>
      <c r="O64" s="106">
        <f>'балаш+королев'!O62</f>
        <v>0</v>
      </c>
      <c r="P64" s="106">
        <f>'балаш+королев'!P62</f>
        <v>0</v>
      </c>
      <c r="Q64" s="106">
        <f>'балаш+королев'!Q62</f>
        <v>0</v>
      </c>
      <c r="R64" s="106">
        <f>'балаш+королев'!R62</f>
        <v>0</v>
      </c>
      <c r="S64" s="106">
        <f>'балаш+королев'!S62</f>
        <v>0</v>
      </c>
      <c r="T64" s="106">
        <f>'балаш+королев'!T62</f>
        <v>0</v>
      </c>
      <c r="U64" s="106">
        <f>'балаш+королев'!U62</f>
        <v>0</v>
      </c>
      <c r="V64" s="106">
        <f>'балаш+королев'!V62</f>
        <v>0</v>
      </c>
      <c r="W64" s="107" t="s">
        <v>172</v>
      </c>
      <c r="X64" s="102"/>
      <c r="Y64" s="102"/>
      <c r="Z64" s="102"/>
      <c r="AA64" s="108"/>
      <c r="AB64" s="108"/>
    </row>
  </sheetData>
  <sheetProtection password="CC31" sheet="1" selectLockedCells="1"/>
  <mergeCells count="61">
    <mergeCell ref="C53:H53"/>
    <mergeCell ref="C54:H54"/>
    <mergeCell ref="C55:H55"/>
    <mergeCell ref="C56:H56"/>
    <mergeCell ref="C57:H57"/>
    <mergeCell ref="C58:H58"/>
    <mergeCell ref="C44:H44"/>
    <mergeCell ref="B45:B54"/>
    <mergeCell ref="C45:H45"/>
    <mergeCell ref="C46:H46"/>
    <mergeCell ref="C47:H47"/>
    <mergeCell ref="C48:H48"/>
    <mergeCell ref="C49:H49"/>
    <mergeCell ref="C50:H50"/>
    <mergeCell ref="C51:H51"/>
    <mergeCell ref="C52:H52"/>
    <mergeCell ref="B38:B43"/>
    <mergeCell ref="C38:H38"/>
    <mergeCell ref="C39:H39"/>
    <mergeCell ref="C40:H40"/>
    <mergeCell ref="C41:H41"/>
    <mergeCell ref="C42:H42"/>
    <mergeCell ref="C43:H43"/>
    <mergeCell ref="C32:H32"/>
    <mergeCell ref="C33:H33"/>
    <mergeCell ref="C34:H34"/>
    <mergeCell ref="C35:H35"/>
    <mergeCell ref="C36:H36"/>
    <mergeCell ref="C37:H37"/>
    <mergeCell ref="C23:H23"/>
    <mergeCell ref="B24:B33"/>
    <mergeCell ref="C24:H24"/>
    <mergeCell ref="C25:H25"/>
    <mergeCell ref="C26:H26"/>
    <mergeCell ref="C27:H27"/>
    <mergeCell ref="C28:H28"/>
    <mergeCell ref="C29:H29"/>
    <mergeCell ref="C30:H30"/>
    <mergeCell ref="C31:H31"/>
    <mergeCell ref="C17:H17"/>
    <mergeCell ref="C18:H18"/>
    <mergeCell ref="C19:H19"/>
    <mergeCell ref="C20:H20"/>
    <mergeCell ref="C21:H21"/>
    <mergeCell ref="C22:H22"/>
    <mergeCell ref="C11:H11"/>
    <mergeCell ref="C12:H12"/>
    <mergeCell ref="C13:H13"/>
    <mergeCell ref="C14:H14"/>
    <mergeCell ref="C15:H15"/>
    <mergeCell ref="C16:H16"/>
    <mergeCell ref="C2:H2"/>
    <mergeCell ref="B3:B18"/>
    <mergeCell ref="C3:H3"/>
    <mergeCell ref="C4:H4"/>
    <mergeCell ref="C5:H5"/>
    <mergeCell ref="C6:H6"/>
    <mergeCell ref="C7:H7"/>
    <mergeCell ref="C8:H8"/>
    <mergeCell ref="C9:H9"/>
    <mergeCell ref="C10:H10"/>
  </mergeCells>
  <printOptions/>
  <pageMargins left="0.25" right="0.25" top="0.5902777777777778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A64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L63" sqref="L63"/>
    </sheetView>
  </sheetViews>
  <sheetFormatPr defaultColWidth="8.8515625" defaultRowHeight="12.75"/>
  <cols>
    <col min="1" max="1" width="3.7109375" style="77" customWidth="1"/>
    <col min="2" max="2" width="3.57421875" style="2" customWidth="1"/>
    <col min="3" max="3" width="5.140625" style="2" customWidth="1"/>
    <col min="4" max="7" width="3.57421875" style="2" customWidth="1"/>
    <col min="8" max="8" width="3.57421875" style="3" customWidth="1"/>
    <col min="9" max="9" width="3.57421875" style="78" customWidth="1"/>
    <col min="10" max="10" width="3.57421875" style="4" customWidth="1"/>
    <col min="11" max="11" width="3.57421875" style="78" customWidth="1"/>
    <col min="12" max="12" width="3.57421875" style="4" customWidth="1"/>
    <col min="13" max="13" width="3.57421875" style="78" customWidth="1"/>
    <col min="14" max="14" width="3.57421875" style="4" customWidth="1"/>
    <col min="15" max="15" width="3.57421875" style="78" customWidth="1"/>
    <col min="16" max="16" width="3.57421875" style="4" customWidth="1"/>
    <col min="17" max="17" width="3.57421875" style="78" customWidth="1"/>
    <col min="18" max="18" width="3.57421875" style="4" customWidth="1"/>
    <col min="19" max="19" width="3.57421875" style="78" customWidth="1"/>
    <col min="20" max="20" width="3.57421875" style="4" customWidth="1"/>
    <col min="21" max="21" width="3.57421875" style="78" customWidth="1"/>
    <col min="22" max="22" width="3.57421875" style="5" customWidth="1"/>
    <col min="23" max="23" width="3.57421875" style="18" customWidth="1"/>
    <col min="24" max="24" width="3.57421875" style="5" customWidth="1"/>
    <col min="25" max="25" width="3.57421875" style="18" customWidth="1"/>
    <col min="26" max="26" width="3.57421875" style="5" customWidth="1"/>
    <col min="27" max="27" width="3.57421875" style="18" customWidth="1"/>
    <col min="28" max="16384" width="8.8515625" style="5" customWidth="1"/>
  </cols>
  <sheetData>
    <row r="1" spans="1:27" s="23" customFormat="1" ht="12.75" customHeight="1">
      <c r="A1" s="80"/>
      <c r="B1" s="81"/>
      <c r="C1" s="82"/>
      <c r="D1" s="82"/>
      <c r="E1" s="82"/>
      <c r="F1" s="82"/>
      <c r="G1" s="82"/>
      <c r="H1" s="82"/>
      <c r="I1" s="83"/>
      <c r="J1" s="83"/>
      <c r="K1" s="83"/>
      <c r="L1" s="83"/>
      <c r="M1" s="83"/>
      <c r="N1" s="83"/>
      <c r="O1" s="83"/>
      <c r="P1" s="109"/>
      <c r="Q1" s="109"/>
      <c r="R1" s="109"/>
      <c r="S1" s="109"/>
      <c r="T1" s="109"/>
      <c r="U1" s="83"/>
      <c r="V1" s="83"/>
      <c r="W1" s="83"/>
      <c r="X1" s="83"/>
      <c r="Y1" s="83"/>
      <c r="Z1" s="83"/>
      <c r="AA1" s="83"/>
    </row>
    <row r="2" spans="1:27" ht="147" customHeight="1">
      <c r="A2" s="80"/>
      <c r="B2" s="81"/>
      <c r="C2" s="134" t="s">
        <v>20</v>
      </c>
      <c r="D2" s="134"/>
      <c r="E2" s="134"/>
      <c r="F2" s="134"/>
      <c r="G2" s="134"/>
      <c r="H2" s="134"/>
      <c r="I2" s="84" t="str">
        <f>НОГИНСК!D1</f>
        <v>Пр-т Мира 31Б Электросталь</v>
      </c>
      <c r="J2" s="85" t="str">
        <f>НОГИНСК!E1</f>
        <v>1 текстильный пер-к 4, Ногинск</v>
      </c>
      <c r="K2" s="84" t="str">
        <f>НОГИНСК!F1</f>
        <v>"Калита", Ногинск</v>
      </c>
      <c r="L2" s="85" t="str">
        <f>НОГИНСК!G1</f>
        <v>ул 8 марта 23, Электросталь</v>
      </c>
      <c r="M2" s="84" t="str">
        <f>НОГИНСК!H1</f>
        <v>Советской Конституции 30, Электросталь</v>
      </c>
      <c r="N2" s="85">
        <f>НОГИНСК!I1</f>
        <v>0</v>
      </c>
      <c r="O2" s="84" t="str">
        <f>НОГИНСК!J1</f>
        <v>Декабристов 1, Ногинск</v>
      </c>
      <c r="P2" s="85" t="str">
        <f>НОГИНСК!K1</f>
        <v>Декабристов 9а, Ногинск</v>
      </c>
      <c r="Q2" s="84" t="str">
        <f>НОГИНСК!L1</f>
        <v>рынок Глухово Ленина 10, Ногинск</v>
      </c>
      <c r="R2" s="85" t="str">
        <f>НОГИНСК!M1</f>
        <v>Западная,24, Ногинск</v>
      </c>
      <c r="S2" s="84" t="str">
        <f>НОГИНСК!N1</f>
        <v>Юбилейная 5, Ногинск</v>
      </c>
      <c r="T2" s="85">
        <f>НОГИНСК!O1</f>
        <v>0</v>
      </c>
      <c r="U2" s="84">
        <f>НОГИНСК!P1</f>
        <v>0</v>
      </c>
      <c r="V2" s="85">
        <f>НОГИНСК!Q1</f>
        <v>0</v>
      </c>
      <c r="W2" s="84">
        <f>НОГИНСК!R1</f>
        <v>0</v>
      </c>
      <c r="X2" s="85">
        <f>НОГИНСК!S1</f>
        <v>0</v>
      </c>
      <c r="Y2" s="84">
        <f>НОГИНСК!T1</f>
        <v>0</v>
      </c>
      <c r="Z2" s="85">
        <f>НОГИНСК!U1</f>
        <v>0</v>
      </c>
      <c r="AA2" s="84">
        <f>НОГИНСК!V1</f>
        <v>0</v>
      </c>
    </row>
    <row r="3" spans="1:27" s="23" customFormat="1" ht="14.25">
      <c r="A3" s="86" t="s">
        <v>130</v>
      </c>
      <c r="B3" s="130" t="s">
        <v>15</v>
      </c>
      <c r="C3" s="135" t="str">
        <f>НОГИНСК!C2</f>
        <v>Мясо</v>
      </c>
      <c r="D3" s="135"/>
      <c r="E3" s="135"/>
      <c r="F3" s="135"/>
      <c r="G3" s="135"/>
      <c r="H3" s="135"/>
      <c r="I3" s="87"/>
      <c r="J3" s="26"/>
      <c r="K3" s="87"/>
      <c r="L3" s="26"/>
      <c r="M3" s="87"/>
      <c r="N3" s="26"/>
      <c r="O3" s="87"/>
      <c r="P3" s="26"/>
      <c r="Q3" s="87"/>
      <c r="R3" s="26"/>
      <c r="S3" s="87"/>
      <c r="T3" s="26"/>
      <c r="U3" s="87"/>
      <c r="V3" s="26"/>
      <c r="W3" s="87"/>
      <c r="X3" s="26"/>
      <c r="Y3" s="87"/>
      <c r="Z3" s="26"/>
      <c r="AA3" s="87"/>
    </row>
    <row r="4" spans="1:27" s="23" customFormat="1" ht="14.25">
      <c r="A4" s="86" t="s">
        <v>131</v>
      </c>
      <c r="B4" s="130"/>
      <c r="C4" s="135" t="str">
        <f>НОГИНСК!C3</f>
        <v>Курица</v>
      </c>
      <c r="D4" s="135"/>
      <c r="E4" s="135"/>
      <c r="F4" s="135"/>
      <c r="G4" s="135"/>
      <c r="H4" s="135"/>
      <c r="I4" s="87"/>
      <c r="J4" s="26"/>
      <c r="K4" s="87"/>
      <c r="L4" s="26"/>
      <c r="M4" s="87"/>
      <c r="N4" s="26"/>
      <c r="O4" s="87"/>
      <c r="P4" s="26"/>
      <c r="Q4" s="87"/>
      <c r="R4" s="26"/>
      <c r="S4" s="87"/>
      <c r="T4" s="26"/>
      <c r="U4" s="87"/>
      <c r="V4" s="26"/>
      <c r="W4" s="87"/>
      <c r="X4" s="26"/>
      <c r="Y4" s="87"/>
      <c r="Z4" s="26"/>
      <c r="AA4" s="87"/>
    </row>
    <row r="5" spans="1:27" s="23" customFormat="1" ht="14.25">
      <c r="A5" s="86" t="s">
        <v>132</v>
      </c>
      <c r="B5" s="130"/>
      <c r="C5" s="135" t="str">
        <f>НОГИНСК!C4</f>
        <v>Картошка</v>
      </c>
      <c r="D5" s="135"/>
      <c r="E5" s="135"/>
      <c r="F5" s="135"/>
      <c r="G5" s="135"/>
      <c r="H5" s="135"/>
      <c r="I5" s="87"/>
      <c r="J5" s="26"/>
      <c r="K5" s="87"/>
      <c r="L5" s="26"/>
      <c r="M5" s="87"/>
      <c r="N5" s="26"/>
      <c r="O5" s="87"/>
      <c r="P5" s="26"/>
      <c r="Q5" s="87"/>
      <c r="R5" s="26"/>
      <c r="S5" s="87"/>
      <c r="T5" s="26"/>
      <c r="U5" s="87"/>
      <c r="V5" s="26"/>
      <c r="W5" s="87"/>
      <c r="X5" s="26"/>
      <c r="Y5" s="87"/>
      <c r="Z5" s="26"/>
      <c r="AA5" s="87"/>
    </row>
    <row r="6" spans="1:27" s="23" customFormat="1" ht="14.25">
      <c r="A6" s="86" t="s">
        <v>133</v>
      </c>
      <c r="B6" s="130"/>
      <c r="C6" s="135" t="str">
        <f>НОГИНСК!C5</f>
        <v>Капуста</v>
      </c>
      <c r="D6" s="135"/>
      <c r="E6" s="135"/>
      <c r="F6" s="135"/>
      <c r="G6" s="135"/>
      <c r="H6" s="135"/>
      <c r="I6" s="87"/>
      <c r="J6" s="26"/>
      <c r="K6" s="87"/>
      <c r="L6" s="26"/>
      <c r="M6" s="87"/>
      <c r="N6" s="26"/>
      <c r="O6" s="87"/>
      <c r="P6" s="26"/>
      <c r="Q6" s="87"/>
      <c r="R6" s="26"/>
      <c r="S6" s="87"/>
      <c r="T6" s="26"/>
      <c r="U6" s="87"/>
      <c r="V6" s="26"/>
      <c r="W6" s="87"/>
      <c r="X6" s="26"/>
      <c r="Y6" s="87"/>
      <c r="Z6" s="26"/>
      <c r="AA6" s="87"/>
    </row>
    <row r="7" spans="1:27" s="23" customFormat="1" ht="14.25">
      <c r="A7" s="86" t="s">
        <v>134</v>
      </c>
      <c r="B7" s="130"/>
      <c r="C7" s="135" t="str">
        <f>НОГИНСК!C6</f>
        <v>ЯйцоЛук</v>
      </c>
      <c r="D7" s="135"/>
      <c r="E7" s="135"/>
      <c r="F7" s="135"/>
      <c r="G7" s="135"/>
      <c r="H7" s="135"/>
      <c r="I7" s="87"/>
      <c r="J7" s="26"/>
      <c r="K7" s="87"/>
      <c r="L7" s="26"/>
      <c r="M7" s="87"/>
      <c r="N7" s="26"/>
      <c r="O7" s="87"/>
      <c r="P7" s="26"/>
      <c r="Q7" s="87"/>
      <c r="R7" s="26"/>
      <c r="S7" s="87"/>
      <c r="T7" s="26"/>
      <c r="U7" s="87"/>
      <c r="V7" s="26"/>
      <c r="W7" s="87"/>
      <c r="X7" s="26"/>
      <c r="Y7" s="87"/>
      <c r="Z7" s="26"/>
      <c r="AA7" s="87"/>
    </row>
    <row r="8" spans="1:27" s="23" customFormat="1" ht="14.25">
      <c r="A8" s="86" t="s">
        <v>135</v>
      </c>
      <c r="B8" s="130"/>
      <c r="C8" s="135" t="str">
        <f>НОГИНСК!C7</f>
        <v>ЯйцоРис</v>
      </c>
      <c r="D8" s="135"/>
      <c r="E8" s="135"/>
      <c r="F8" s="135"/>
      <c r="G8" s="135"/>
      <c r="H8" s="135"/>
      <c r="I8" s="87"/>
      <c r="J8" s="26"/>
      <c r="K8" s="87"/>
      <c r="L8" s="26"/>
      <c r="M8" s="87"/>
      <c r="N8" s="26"/>
      <c r="O8" s="87"/>
      <c r="P8" s="26"/>
      <c r="Q8" s="87"/>
      <c r="R8" s="26"/>
      <c r="S8" s="87"/>
      <c r="T8" s="26"/>
      <c r="U8" s="87"/>
      <c r="V8" s="26"/>
      <c r="W8" s="87"/>
      <c r="X8" s="26"/>
      <c r="Y8" s="87"/>
      <c r="Z8" s="26"/>
      <c r="AA8" s="87"/>
    </row>
    <row r="9" spans="1:27" s="23" customFormat="1" ht="14.25">
      <c r="A9" s="86" t="s">
        <v>136</v>
      </c>
      <c r="B9" s="130"/>
      <c r="C9" s="135" t="str">
        <f>НОГИНСК!C8</f>
        <v>ВетчинаСыр</v>
      </c>
      <c r="D9" s="135"/>
      <c r="E9" s="135"/>
      <c r="F9" s="135"/>
      <c r="G9" s="135"/>
      <c r="H9" s="135"/>
      <c r="I9" s="87"/>
      <c r="J9" s="26"/>
      <c r="K9" s="87"/>
      <c r="L9" s="26"/>
      <c r="M9" s="87"/>
      <c r="N9" s="26"/>
      <c r="O9" s="87"/>
      <c r="P9" s="26"/>
      <c r="Q9" s="87"/>
      <c r="R9" s="26"/>
      <c r="S9" s="87"/>
      <c r="T9" s="26"/>
      <c r="U9" s="87"/>
      <c r="V9" s="26"/>
      <c r="W9" s="87"/>
      <c r="X9" s="26"/>
      <c r="Y9" s="87"/>
      <c r="Z9" s="26"/>
      <c r="AA9" s="87"/>
    </row>
    <row r="10" spans="1:27" s="23" customFormat="1" ht="14.25">
      <c r="A10" s="86"/>
      <c r="B10" s="130"/>
      <c r="C10" s="135" t="str">
        <f>НОГИНСК!C9</f>
        <v>ГрибыЛук</v>
      </c>
      <c r="D10" s="135"/>
      <c r="E10" s="135"/>
      <c r="F10" s="135"/>
      <c r="G10" s="135"/>
      <c r="H10" s="135"/>
      <c r="I10" s="87"/>
      <c r="J10" s="26"/>
      <c r="K10" s="87"/>
      <c r="L10" s="26"/>
      <c r="M10" s="87"/>
      <c r="N10" s="26"/>
      <c r="O10" s="87"/>
      <c r="P10" s="26"/>
      <c r="Q10" s="87"/>
      <c r="R10" s="26"/>
      <c r="S10" s="87"/>
      <c r="T10" s="26"/>
      <c r="U10" s="87"/>
      <c r="V10" s="26"/>
      <c r="W10" s="87"/>
      <c r="X10" s="26"/>
      <c r="Y10" s="87"/>
      <c r="Z10" s="26"/>
      <c r="AA10" s="87"/>
    </row>
    <row r="11" spans="1:27" s="23" customFormat="1" ht="14.25">
      <c r="A11" s="86" t="s">
        <v>137</v>
      </c>
      <c r="B11" s="130"/>
      <c r="C11" s="135" t="str">
        <f>НОГИНСК!C10</f>
        <v>КурицаГрибы</v>
      </c>
      <c r="D11" s="135"/>
      <c r="E11" s="135"/>
      <c r="F11" s="135"/>
      <c r="G11" s="135"/>
      <c r="H11" s="135"/>
      <c r="I11" s="87"/>
      <c r="J11" s="26"/>
      <c r="K11" s="87"/>
      <c r="L11" s="26"/>
      <c r="M11" s="87"/>
      <c r="N11" s="26"/>
      <c r="O11" s="87"/>
      <c r="P11" s="26"/>
      <c r="Q11" s="87"/>
      <c r="R11" s="26"/>
      <c r="S11" s="87"/>
      <c r="T11" s="26"/>
      <c r="U11" s="87"/>
      <c r="V11" s="26"/>
      <c r="W11" s="87"/>
      <c r="X11" s="26"/>
      <c r="Y11" s="87"/>
      <c r="Z11" s="26"/>
      <c r="AA11" s="87"/>
    </row>
    <row r="12" spans="1:27" s="23" customFormat="1" ht="14.25">
      <c r="A12" s="86" t="s">
        <v>138</v>
      </c>
      <c r="B12" s="130"/>
      <c r="C12" s="135" t="str">
        <f>НОГИНСК!C11</f>
        <v>КартошкаГрибы</v>
      </c>
      <c r="D12" s="135"/>
      <c r="E12" s="135"/>
      <c r="F12" s="135"/>
      <c r="G12" s="135"/>
      <c r="H12" s="135"/>
      <c r="I12" s="87"/>
      <c r="J12" s="26"/>
      <c r="K12" s="87"/>
      <c r="L12" s="26"/>
      <c r="M12" s="87"/>
      <c r="N12" s="26"/>
      <c r="O12" s="87"/>
      <c r="P12" s="26"/>
      <c r="Q12" s="87"/>
      <c r="R12" s="26"/>
      <c r="S12" s="87"/>
      <c r="T12" s="26"/>
      <c r="U12" s="87"/>
      <c r="V12" s="26"/>
      <c r="W12" s="87"/>
      <c r="X12" s="26"/>
      <c r="Y12" s="87"/>
      <c r="Z12" s="26"/>
      <c r="AA12" s="87"/>
    </row>
    <row r="13" spans="1:27" s="23" customFormat="1" ht="14.25">
      <c r="A13" s="86" t="s">
        <v>139</v>
      </c>
      <c r="B13" s="130"/>
      <c r="C13" s="135" t="str">
        <f>НОГИНСК!C12</f>
        <v>КартошМясо</v>
      </c>
      <c r="D13" s="135"/>
      <c r="E13" s="135"/>
      <c r="F13" s="135"/>
      <c r="G13" s="135"/>
      <c r="H13" s="135"/>
      <c r="I13" s="87"/>
      <c r="J13" s="26"/>
      <c r="K13" s="87"/>
      <c r="L13" s="26"/>
      <c r="M13" s="87"/>
      <c r="N13" s="26"/>
      <c r="O13" s="87"/>
      <c r="P13" s="26"/>
      <c r="Q13" s="87"/>
      <c r="R13" s="26"/>
      <c r="S13" s="87"/>
      <c r="T13" s="26"/>
      <c r="U13" s="87"/>
      <c r="V13" s="26"/>
      <c r="W13" s="87"/>
      <c r="X13" s="26"/>
      <c r="Y13" s="87"/>
      <c r="Z13" s="26"/>
      <c r="AA13" s="87"/>
    </row>
    <row r="14" spans="1:27" s="23" customFormat="1" ht="14.25">
      <c r="A14" s="86" t="s">
        <v>140</v>
      </c>
      <c r="B14" s="130"/>
      <c r="C14" s="135" t="str">
        <f>НОГИНСК!C13</f>
        <v>КапустаМясо</v>
      </c>
      <c r="D14" s="135"/>
      <c r="E14" s="135"/>
      <c r="F14" s="135"/>
      <c r="G14" s="135"/>
      <c r="H14" s="135"/>
      <c r="I14" s="87"/>
      <c r="J14" s="26"/>
      <c r="K14" s="87"/>
      <c r="L14" s="26"/>
      <c r="M14" s="87"/>
      <c r="N14" s="26"/>
      <c r="O14" s="87"/>
      <c r="P14" s="26"/>
      <c r="Q14" s="87"/>
      <c r="R14" s="26"/>
      <c r="S14" s="87"/>
      <c r="T14" s="26"/>
      <c r="U14" s="87"/>
      <c r="V14" s="26"/>
      <c r="W14" s="87"/>
      <c r="X14" s="26"/>
      <c r="Y14" s="87"/>
      <c r="Z14" s="26"/>
      <c r="AA14" s="87"/>
    </row>
    <row r="15" spans="1:27" s="23" customFormat="1" ht="14.25">
      <c r="A15" s="86" t="s">
        <v>141</v>
      </c>
      <c r="B15" s="130"/>
      <c r="C15" s="135" t="str">
        <f>НОГИНСК!C14</f>
        <v>Пицца куриная</v>
      </c>
      <c r="D15" s="135"/>
      <c r="E15" s="135"/>
      <c r="F15" s="135"/>
      <c r="G15" s="135"/>
      <c r="H15" s="135"/>
      <c r="I15" s="87"/>
      <c r="J15" s="26"/>
      <c r="K15" s="87"/>
      <c r="L15" s="26"/>
      <c r="M15" s="87"/>
      <c r="N15" s="26"/>
      <c r="O15" s="87"/>
      <c r="P15" s="26"/>
      <c r="Q15" s="87"/>
      <c r="R15" s="26"/>
      <c r="S15" s="87"/>
      <c r="T15" s="26"/>
      <c r="U15" s="87"/>
      <c r="V15" s="26"/>
      <c r="W15" s="87"/>
      <c r="X15" s="26"/>
      <c r="Y15" s="87"/>
      <c r="Z15" s="26"/>
      <c r="AA15" s="87"/>
    </row>
    <row r="16" spans="1:27" s="23" customFormat="1" ht="14.25">
      <c r="A16" s="86" t="s">
        <v>142</v>
      </c>
      <c r="B16" s="130"/>
      <c r="C16" s="135" t="str">
        <f>НОГИНСК!C15</f>
        <v>Сосиска XL</v>
      </c>
      <c r="D16" s="135"/>
      <c r="E16" s="135"/>
      <c r="F16" s="135"/>
      <c r="G16" s="135"/>
      <c r="H16" s="135"/>
      <c r="I16" s="87"/>
      <c r="J16" s="26"/>
      <c r="K16" s="87"/>
      <c r="L16" s="26"/>
      <c r="M16" s="87"/>
      <c r="N16" s="26"/>
      <c r="O16" s="87"/>
      <c r="P16" s="26"/>
      <c r="Q16" s="87"/>
      <c r="R16" s="26"/>
      <c r="S16" s="87"/>
      <c r="T16" s="26"/>
      <c r="U16" s="87"/>
      <c r="V16" s="26"/>
      <c r="W16" s="87"/>
      <c r="X16" s="26"/>
      <c r="Y16" s="87"/>
      <c r="Z16" s="26"/>
      <c r="AA16" s="87"/>
    </row>
    <row r="17" spans="1:27" s="23" customFormat="1" ht="14.25">
      <c r="A17" s="86"/>
      <c r="B17" s="130"/>
      <c r="C17" s="135" t="str">
        <f>НОГИНСК!C16</f>
        <v>Сосиска мален.</v>
      </c>
      <c r="D17" s="135"/>
      <c r="E17" s="135"/>
      <c r="F17" s="135"/>
      <c r="G17" s="135"/>
      <c r="H17" s="135"/>
      <c r="I17" s="87"/>
      <c r="J17" s="26"/>
      <c r="K17" s="87"/>
      <c r="L17" s="26"/>
      <c r="M17" s="87"/>
      <c r="N17" s="26"/>
      <c r="O17" s="87"/>
      <c r="P17" s="26"/>
      <c r="Q17" s="87"/>
      <c r="R17" s="26"/>
      <c r="S17" s="87"/>
      <c r="T17" s="26"/>
      <c r="U17" s="87"/>
      <c r="V17" s="26"/>
      <c r="W17" s="87"/>
      <c r="X17" s="26"/>
      <c r="Y17" s="87"/>
      <c r="Z17" s="26"/>
      <c r="AA17" s="87"/>
    </row>
    <row r="18" spans="1:27" s="23" customFormat="1" ht="14.25">
      <c r="A18" s="86" t="s">
        <v>143</v>
      </c>
      <c r="B18" s="130"/>
      <c r="C18" s="135" t="str">
        <f>НОГИНСК!C17</f>
        <v>Котлета тесте</v>
      </c>
      <c r="D18" s="135"/>
      <c r="E18" s="135"/>
      <c r="F18" s="135"/>
      <c r="G18" s="135"/>
      <c r="H18" s="135"/>
      <c r="I18" s="87"/>
      <c r="J18" s="26"/>
      <c r="K18" s="87"/>
      <c r="L18" s="26"/>
      <c r="M18" s="87"/>
      <c r="N18" s="26"/>
      <c r="O18" s="87"/>
      <c r="P18" s="26"/>
      <c r="Q18" s="87"/>
      <c r="R18" s="26"/>
      <c r="S18" s="87"/>
      <c r="T18" s="26"/>
      <c r="U18" s="87"/>
      <c r="V18" s="26"/>
      <c r="W18" s="87"/>
      <c r="X18" s="26"/>
      <c r="Y18" s="87"/>
      <c r="Z18" s="26"/>
      <c r="AA18" s="87"/>
    </row>
    <row r="19" spans="1:27" s="23" customFormat="1" ht="14.25">
      <c r="A19" s="86" t="s">
        <v>144</v>
      </c>
      <c r="B19" s="20"/>
      <c r="C19" s="135" t="str">
        <f>НОГИНСК!C18</f>
        <v>Кулеб  капуста</v>
      </c>
      <c r="D19" s="135"/>
      <c r="E19" s="135"/>
      <c r="F19" s="135"/>
      <c r="G19" s="135"/>
      <c r="H19" s="135"/>
      <c r="I19" s="87"/>
      <c r="J19" s="26"/>
      <c r="K19" s="87"/>
      <c r="L19" s="26"/>
      <c r="M19" s="87"/>
      <c r="N19" s="26"/>
      <c r="O19" s="87"/>
      <c r="P19" s="26"/>
      <c r="Q19" s="87"/>
      <c r="R19" s="26"/>
      <c r="S19" s="87"/>
      <c r="T19" s="26"/>
      <c r="U19" s="87"/>
      <c r="V19" s="26"/>
      <c r="W19" s="87"/>
      <c r="X19" s="26"/>
      <c r="Y19" s="87"/>
      <c r="Z19" s="26"/>
      <c r="AA19" s="87"/>
    </row>
    <row r="20" spans="1:27" s="23" customFormat="1" ht="14.25">
      <c r="A20" s="86" t="s">
        <v>145</v>
      </c>
      <c r="B20" s="20"/>
      <c r="C20" s="135" t="str">
        <f>НОГИНСК!C19</f>
        <v>Кулеб с куриц</v>
      </c>
      <c r="D20" s="135"/>
      <c r="E20" s="135"/>
      <c r="F20" s="135"/>
      <c r="G20" s="135"/>
      <c r="H20" s="135"/>
      <c r="I20" s="87"/>
      <c r="J20" s="26"/>
      <c r="K20" s="87"/>
      <c r="L20" s="26"/>
      <c r="M20" s="87"/>
      <c r="N20" s="26"/>
      <c r="O20" s="87"/>
      <c r="P20" s="26"/>
      <c r="Q20" s="87"/>
      <c r="R20" s="26"/>
      <c r="S20" s="87"/>
      <c r="T20" s="26"/>
      <c r="U20" s="87"/>
      <c r="V20" s="26"/>
      <c r="W20" s="87"/>
      <c r="X20" s="26"/>
      <c r="Y20" s="87"/>
      <c r="Z20" s="26"/>
      <c r="AA20" s="87"/>
    </row>
    <row r="21" spans="1:27" s="23" customFormat="1" ht="14.25">
      <c r="A21" s="86" t="s">
        <v>146</v>
      </c>
      <c r="B21" s="20"/>
      <c r="C21" s="135" t="str">
        <f>НОГИНСК!C20</f>
        <v>Кулеб с мясом</v>
      </c>
      <c r="D21" s="135"/>
      <c r="E21" s="135"/>
      <c r="F21" s="135"/>
      <c r="G21" s="135"/>
      <c r="H21" s="135"/>
      <c r="I21" s="87"/>
      <c r="J21" s="26"/>
      <c r="K21" s="87"/>
      <c r="L21" s="26"/>
      <c r="M21" s="87"/>
      <c r="N21" s="26"/>
      <c r="O21" s="87"/>
      <c r="P21" s="26"/>
      <c r="Q21" s="87"/>
      <c r="R21" s="26"/>
      <c r="S21" s="87"/>
      <c r="T21" s="26"/>
      <c r="U21" s="87"/>
      <c r="V21" s="26"/>
      <c r="W21" s="87"/>
      <c r="X21" s="26"/>
      <c r="Y21" s="87"/>
      <c r="Z21" s="26"/>
      <c r="AA21" s="87"/>
    </row>
    <row r="22" spans="1:27" s="23" customFormat="1" ht="14.25">
      <c r="A22" s="86" t="s">
        <v>147</v>
      </c>
      <c r="B22" s="20"/>
      <c r="C22" s="135" t="str">
        <f>НОГИНСК!C21</f>
        <v>Ром-баба с шок.</v>
      </c>
      <c r="D22" s="135"/>
      <c r="E22" s="135"/>
      <c r="F22" s="135"/>
      <c r="G22" s="135"/>
      <c r="H22" s="135"/>
      <c r="I22" s="87"/>
      <c r="J22" s="26"/>
      <c r="K22" s="87"/>
      <c r="L22" s="26"/>
      <c r="M22" s="87"/>
      <c r="N22" s="26"/>
      <c r="O22" s="87"/>
      <c r="P22" s="26"/>
      <c r="Q22" s="87"/>
      <c r="R22" s="26"/>
      <c r="S22" s="87"/>
      <c r="T22" s="26"/>
      <c r="U22" s="87"/>
      <c r="V22" s="26"/>
      <c r="W22" s="87"/>
      <c r="X22" s="26"/>
      <c r="Y22" s="87"/>
      <c r="Z22" s="26"/>
      <c r="AA22" s="87"/>
    </row>
    <row r="23" spans="1:27" s="23" customFormat="1" ht="14.25">
      <c r="A23" s="86"/>
      <c r="B23" s="20"/>
      <c r="C23" s="135" t="str">
        <f>НОГИНСК!C22</f>
        <v>Ром-баба бел.</v>
      </c>
      <c r="D23" s="135"/>
      <c r="E23" s="135"/>
      <c r="F23" s="135"/>
      <c r="G23" s="135"/>
      <c r="H23" s="135"/>
      <c r="I23" s="87"/>
      <c r="J23" s="26"/>
      <c r="K23" s="87"/>
      <c r="L23" s="26"/>
      <c r="M23" s="87"/>
      <c r="N23" s="26"/>
      <c r="O23" s="87"/>
      <c r="P23" s="26"/>
      <c r="Q23" s="87"/>
      <c r="R23" s="26"/>
      <c r="S23" s="87"/>
      <c r="T23" s="26"/>
      <c r="U23" s="87"/>
      <c r="V23" s="26"/>
      <c r="W23" s="87"/>
      <c r="X23" s="26"/>
      <c r="Y23" s="87"/>
      <c r="Z23" s="26"/>
      <c r="AA23" s="87"/>
    </row>
    <row r="24" spans="1:27" s="23" customFormat="1" ht="14.25">
      <c r="A24" s="86" t="s">
        <v>148</v>
      </c>
      <c r="B24" s="130" t="s">
        <v>15</v>
      </c>
      <c r="C24" s="135" t="str">
        <f>НОГИНСК!C23</f>
        <v>Яблоко</v>
      </c>
      <c r="D24" s="135"/>
      <c r="E24" s="135"/>
      <c r="F24" s="135"/>
      <c r="G24" s="135"/>
      <c r="H24" s="135"/>
      <c r="I24" s="87"/>
      <c r="J24" s="26"/>
      <c r="K24" s="87"/>
      <c r="L24" s="26"/>
      <c r="M24" s="87"/>
      <c r="N24" s="26"/>
      <c r="O24" s="87"/>
      <c r="P24" s="26"/>
      <c r="Q24" s="87"/>
      <c r="R24" s="26"/>
      <c r="S24" s="87"/>
      <c r="T24" s="26"/>
      <c r="U24" s="87"/>
      <c r="V24" s="26"/>
      <c r="W24" s="87"/>
      <c r="X24" s="26"/>
      <c r="Y24" s="87"/>
      <c r="Z24" s="26"/>
      <c r="AA24" s="87"/>
    </row>
    <row r="25" spans="1:27" s="23" customFormat="1" ht="14.25">
      <c r="A25" s="86" t="s">
        <v>149</v>
      </c>
      <c r="B25" s="130"/>
      <c r="C25" s="135" t="str">
        <f>НОГИНСК!C24</f>
        <v>Груша</v>
      </c>
      <c r="D25" s="135"/>
      <c r="E25" s="135"/>
      <c r="F25" s="135"/>
      <c r="G25" s="135"/>
      <c r="H25" s="135"/>
      <c r="I25" s="87"/>
      <c r="J25" s="26"/>
      <c r="K25" s="87"/>
      <c r="L25" s="26"/>
      <c r="M25" s="87"/>
      <c r="N25" s="26"/>
      <c r="O25" s="87"/>
      <c r="P25" s="26"/>
      <c r="Q25" s="87"/>
      <c r="R25" s="26"/>
      <c r="S25" s="87"/>
      <c r="T25" s="26"/>
      <c r="U25" s="87"/>
      <c r="V25" s="26"/>
      <c r="W25" s="87"/>
      <c r="X25" s="26"/>
      <c r="Y25" s="87"/>
      <c r="Z25" s="26"/>
      <c r="AA25" s="87"/>
    </row>
    <row r="26" spans="1:27" s="23" customFormat="1" ht="14.25">
      <c r="A26" s="86" t="s">
        <v>150</v>
      </c>
      <c r="B26" s="130"/>
      <c r="C26" s="135" t="str">
        <f>НОГИНСК!C25</f>
        <v>Персик</v>
      </c>
      <c r="D26" s="135"/>
      <c r="E26" s="135"/>
      <c r="F26" s="135"/>
      <c r="G26" s="135"/>
      <c r="H26" s="135"/>
      <c r="I26" s="87"/>
      <c r="J26" s="26"/>
      <c r="K26" s="87"/>
      <c r="L26" s="26"/>
      <c r="M26" s="87"/>
      <c r="N26" s="26"/>
      <c r="O26" s="87"/>
      <c r="P26" s="26"/>
      <c r="Q26" s="87"/>
      <c r="R26" s="26"/>
      <c r="S26" s="87"/>
      <c r="T26" s="26"/>
      <c r="U26" s="87"/>
      <c r="V26" s="26"/>
      <c r="W26" s="87"/>
      <c r="X26" s="26"/>
      <c r="Y26" s="87"/>
      <c r="Z26" s="26"/>
      <c r="AA26" s="87"/>
    </row>
    <row r="27" spans="1:27" s="23" customFormat="1" ht="14.25">
      <c r="A27" s="86" t="s">
        <v>151</v>
      </c>
      <c r="B27" s="130"/>
      <c r="C27" s="135" t="str">
        <f>НОГИНСК!C26</f>
        <v>Абрикос</v>
      </c>
      <c r="D27" s="135"/>
      <c r="E27" s="135"/>
      <c r="F27" s="135"/>
      <c r="G27" s="135"/>
      <c r="H27" s="135"/>
      <c r="I27" s="87"/>
      <c r="J27" s="26"/>
      <c r="K27" s="87"/>
      <c r="L27" s="26"/>
      <c r="M27" s="87"/>
      <c r="N27" s="26"/>
      <c r="O27" s="87"/>
      <c r="P27" s="26"/>
      <c r="Q27" s="87"/>
      <c r="R27" s="26"/>
      <c r="S27" s="87"/>
      <c r="T27" s="26"/>
      <c r="U27" s="87"/>
      <c r="V27" s="26"/>
      <c r="W27" s="87"/>
      <c r="X27" s="26"/>
      <c r="Y27" s="87"/>
      <c r="Z27" s="26"/>
      <c r="AA27" s="87"/>
    </row>
    <row r="28" spans="1:27" s="23" customFormat="1" ht="14.25">
      <c r="A28" s="86" t="s">
        <v>152</v>
      </c>
      <c r="B28" s="130"/>
      <c r="C28" s="135" t="str">
        <f>НОГИНСК!C27</f>
        <v>Вишня</v>
      </c>
      <c r="D28" s="135"/>
      <c r="E28" s="135"/>
      <c r="F28" s="135"/>
      <c r="G28" s="135"/>
      <c r="H28" s="135"/>
      <c r="I28" s="87"/>
      <c r="J28" s="26"/>
      <c r="K28" s="87"/>
      <c r="L28" s="26"/>
      <c r="M28" s="87"/>
      <c r="N28" s="26"/>
      <c r="O28" s="87"/>
      <c r="P28" s="26"/>
      <c r="Q28" s="87"/>
      <c r="R28" s="26"/>
      <c r="S28" s="87"/>
      <c r="T28" s="26"/>
      <c r="U28" s="87"/>
      <c r="V28" s="26"/>
      <c r="W28" s="87"/>
      <c r="X28" s="26"/>
      <c r="Y28" s="87"/>
      <c r="Z28" s="26"/>
      <c r="AA28" s="87"/>
    </row>
    <row r="29" spans="1:27" s="23" customFormat="1" ht="14.25">
      <c r="A29" s="86" t="s">
        <v>153</v>
      </c>
      <c r="B29" s="130"/>
      <c r="C29" s="135" t="str">
        <f>НОГИНСК!C28</f>
        <v>Малина</v>
      </c>
      <c r="D29" s="135"/>
      <c r="E29" s="135"/>
      <c r="F29" s="135"/>
      <c r="G29" s="135"/>
      <c r="H29" s="135"/>
      <c r="I29" s="87"/>
      <c r="J29" s="26"/>
      <c r="K29" s="87"/>
      <c r="L29" s="26"/>
      <c r="M29" s="87"/>
      <c r="N29" s="26"/>
      <c r="O29" s="87"/>
      <c r="P29" s="26"/>
      <c r="Q29" s="87"/>
      <c r="R29" s="26"/>
      <c r="S29" s="87"/>
      <c r="T29" s="26"/>
      <c r="U29" s="87"/>
      <c r="V29" s="26"/>
      <c r="W29" s="87"/>
      <c r="X29" s="26"/>
      <c r="Y29" s="87"/>
      <c r="Z29" s="26"/>
      <c r="AA29" s="87"/>
    </row>
    <row r="30" spans="1:27" s="23" customFormat="1" ht="14.25">
      <c r="A30" s="86" t="s">
        <v>154</v>
      </c>
      <c r="B30" s="130"/>
      <c r="C30" s="135" t="str">
        <f>НОГИНСК!C29</f>
        <v>Клубника </v>
      </c>
      <c r="D30" s="135"/>
      <c r="E30" s="135"/>
      <c r="F30" s="135"/>
      <c r="G30" s="135"/>
      <c r="H30" s="135"/>
      <c r="I30" s="87"/>
      <c r="J30" s="26"/>
      <c r="K30" s="87"/>
      <c r="L30" s="26"/>
      <c r="M30" s="87"/>
      <c r="N30" s="26"/>
      <c r="O30" s="87"/>
      <c r="P30" s="26"/>
      <c r="Q30" s="87"/>
      <c r="R30" s="26"/>
      <c r="S30" s="87"/>
      <c r="T30" s="26"/>
      <c r="U30" s="87"/>
      <c r="V30" s="26"/>
      <c r="W30" s="87"/>
      <c r="X30" s="26"/>
      <c r="Y30" s="87"/>
      <c r="Z30" s="26"/>
      <c r="AA30" s="87"/>
    </row>
    <row r="31" spans="1:27" s="23" customFormat="1" ht="14.25">
      <c r="A31" s="86" t="s">
        <v>155</v>
      </c>
      <c r="B31" s="130"/>
      <c r="C31" s="135" t="str">
        <f>НОГИНСК!C30</f>
        <v>Черника</v>
      </c>
      <c r="D31" s="135"/>
      <c r="E31" s="135"/>
      <c r="F31" s="135"/>
      <c r="G31" s="135"/>
      <c r="H31" s="135"/>
      <c r="I31" s="87"/>
      <c r="J31" s="26"/>
      <c r="K31" s="87"/>
      <c r="L31" s="26"/>
      <c r="M31" s="87"/>
      <c r="N31" s="26"/>
      <c r="O31" s="87"/>
      <c r="P31" s="26"/>
      <c r="Q31" s="87"/>
      <c r="R31" s="26"/>
      <c r="S31" s="87"/>
      <c r="T31" s="26"/>
      <c r="U31" s="87"/>
      <c r="V31" s="26"/>
      <c r="W31" s="87"/>
      <c r="X31" s="26"/>
      <c r="Y31" s="87"/>
      <c r="Z31" s="26"/>
      <c r="AA31" s="87"/>
    </row>
    <row r="32" spans="1:27" s="23" customFormat="1" ht="14.25">
      <c r="A32" s="86" t="s">
        <v>156</v>
      </c>
      <c r="B32" s="130"/>
      <c r="C32" s="135" t="str">
        <f>НОГИНСК!C31</f>
        <v>Смородина</v>
      </c>
      <c r="D32" s="135"/>
      <c r="E32" s="135"/>
      <c r="F32" s="135"/>
      <c r="G32" s="135"/>
      <c r="H32" s="135"/>
      <c r="I32" s="87"/>
      <c r="J32" s="26"/>
      <c r="K32" s="87"/>
      <c r="L32" s="26"/>
      <c r="M32" s="87"/>
      <c r="N32" s="26"/>
      <c r="O32" s="87"/>
      <c r="P32" s="26"/>
      <c r="Q32" s="87"/>
      <c r="R32" s="26"/>
      <c r="S32" s="87"/>
      <c r="T32" s="26"/>
      <c r="U32" s="87"/>
      <c r="V32" s="26"/>
      <c r="W32" s="87"/>
      <c r="X32" s="26"/>
      <c r="Y32" s="87"/>
      <c r="Z32" s="26"/>
      <c r="AA32" s="87"/>
    </row>
    <row r="33" spans="1:27" s="23" customFormat="1" ht="14.25">
      <c r="A33" s="86" t="s">
        <v>157</v>
      </c>
      <c r="B33" s="130"/>
      <c r="C33" s="135" t="str">
        <f>НОГИНСК!C32</f>
        <v>Лесная ягода</v>
      </c>
      <c r="D33" s="135"/>
      <c r="E33" s="135"/>
      <c r="F33" s="135"/>
      <c r="G33" s="135"/>
      <c r="H33" s="135"/>
      <c r="I33" s="87"/>
      <c r="J33" s="26"/>
      <c r="K33" s="87"/>
      <c r="L33" s="26"/>
      <c r="M33" s="87"/>
      <c r="N33" s="26"/>
      <c r="O33" s="87"/>
      <c r="P33" s="26"/>
      <c r="Q33" s="87"/>
      <c r="R33" s="26"/>
      <c r="S33" s="87"/>
      <c r="T33" s="26"/>
      <c r="U33" s="87"/>
      <c r="V33" s="26"/>
      <c r="W33" s="87"/>
      <c r="X33" s="26"/>
      <c r="Y33" s="87"/>
      <c r="Z33" s="26"/>
      <c r="AA33" s="87"/>
    </row>
    <row r="34" spans="1:27" s="23" customFormat="1" ht="14.25">
      <c r="A34" s="86" t="s">
        <v>158</v>
      </c>
      <c r="B34" s="20"/>
      <c r="C34" s="135" t="str">
        <f>НОГИНСК!C33</f>
        <v>Улитка мак</v>
      </c>
      <c r="D34" s="135"/>
      <c r="E34" s="135"/>
      <c r="F34" s="135"/>
      <c r="G34" s="135"/>
      <c r="H34" s="135"/>
      <c r="I34" s="87"/>
      <c r="J34" s="26"/>
      <c r="K34" s="87"/>
      <c r="L34" s="26"/>
      <c r="M34" s="87"/>
      <c r="N34" s="26"/>
      <c r="O34" s="87"/>
      <c r="P34" s="26"/>
      <c r="Q34" s="87"/>
      <c r="R34" s="26"/>
      <c r="S34" s="87"/>
      <c r="T34" s="26"/>
      <c r="U34" s="87"/>
      <c r="V34" s="26"/>
      <c r="W34" s="87"/>
      <c r="X34" s="26"/>
      <c r="Y34" s="87"/>
      <c r="Z34" s="26"/>
      <c r="AA34" s="87"/>
    </row>
    <row r="35" spans="1:27" s="23" customFormat="1" ht="14.25">
      <c r="A35" s="86" t="s">
        <v>159</v>
      </c>
      <c r="B35" s="20"/>
      <c r="C35" s="135" t="str">
        <f>НОГИНСК!C34</f>
        <v>Бублик с мак</v>
      </c>
      <c r="D35" s="135"/>
      <c r="E35" s="135"/>
      <c r="F35" s="135"/>
      <c r="G35" s="135"/>
      <c r="H35" s="135"/>
      <c r="I35" s="87"/>
      <c r="J35" s="26"/>
      <c r="K35" s="87"/>
      <c r="L35" s="26"/>
      <c r="M35" s="87"/>
      <c r="N35" s="26"/>
      <c r="O35" s="87"/>
      <c r="P35" s="26"/>
      <c r="Q35" s="87"/>
      <c r="R35" s="26"/>
      <c r="S35" s="87"/>
      <c r="T35" s="26"/>
      <c r="U35" s="87"/>
      <c r="V35" s="26"/>
      <c r="W35" s="87"/>
      <c r="X35" s="26"/>
      <c r="Y35" s="87"/>
      <c r="Z35" s="26"/>
      <c r="AA35" s="87"/>
    </row>
    <row r="36" spans="1:27" s="23" customFormat="1" ht="14.25">
      <c r="A36" s="86" t="s">
        <v>160</v>
      </c>
      <c r="B36" s="20"/>
      <c r="C36" s="135" t="str">
        <f>НОГИНСК!C35</f>
        <v>Ватруш Творог</v>
      </c>
      <c r="D36" s="135"/>
      <c r="E36" s="135"/>
      <c r="F36" s="135"/>
      <c r="G36" s="135"/>
      <c r="H36" s="135"/>
      <c r="I36" s="87"/>
      <c r="J36" s="26"/>
      <c r="K36" s="87"/>
      <c r="L36" s="26"/>
      <c r="M36" s="87"/>
      <c r="N36" s="26"/>
      <c r="O36" s="87"/>
      <c r="P36" s="26"/>
      <c r="Q36" s="87"/>
      <c r="R36" s="26"/>
      <c r="S36" s="87"/>
      <c r="T36" s="26"/>
      <c r="U36" s="87"/>
      <c r="V36" s="26"/>
      <c r="W36" s="87"/>
      <c r="X36" s="26"/>
      <c r="Y36" s="87"/>
      <c r="Z36" s="26"/>
      <c r="AA36" s="87"/>
    </row>
    <row r="37" spans="1:27" s="23" customFormat="1" ht="14.25">
      <c r="A37" s="86" t="s">
        <v>161</v>
      </c>
      <c r="B37" s="20"/>
      <c r="C37" s="135" t="str">
        <f>НОГИНСК!C36</f>
        <v>Сметанник</v>
      </c>
      <c r="D37" s="135"/>
      <c r="E37" s="135"/>
      <c r="F37" s="135"/>
      <c r="G37" s="135"/>
      <c r="H37" s="135"/>
      <c r="I37" s="87"/>
      <c r="J37" s="26"/>
      <c r="K37" s="87"/>
      <c r="L37" s="26"/>
      <c r="M37" s="87"/>
      <c r="N37" s="26"/>
      <c r="O37" s="87"/>
      <c r="P37" s="26"/>
      <c r="Q37" s="87"/>
      <c r="R37" s="26"/>
      <c r="S37" s="87"/>
      <c r="T37" s="26"/>
      <c r="U37" s="87"/>
      <c r="V37" s="26"/>
      <c r="W37" s="87"/>
      <c r="X37" s="26"/>
      <c r="Y37" s="87"/>
      <c r="Z37" s="26"/>
      <c r="AA37" s="87"/>
    </row>
    <row r="38" spans="1:27" s="23" customFormat="1" ht="14.25">
      <c r="A38" s="86" t="s">
        <v>162</v>
      </c>
      <c r="B38" s="130" t="s">
        <v>16</v>
      </c>
      <c r="C38" s="135" t="str">
        <f>НОГИНСК!C37</f>
        <v>Сахар </v>
      </c>
      <c r="D38" s="135"/>
      <c r="E38" s="135"/>
      <c r="F38" s="135"/>
      <c r="G38" s="135"/>
      <c r="H38" s="135"/>
      <c r="I38" s="87"/>
      <c r="J38" s="26"/>
      <c r="K38" s="87"/>
      <c r="L38" s="26"/>
      <c r="M38" s="87"/>
      <c r="N38" s="26"/>
      <c r="O38" s="87"/>
      <c r="P38" s="26"/>
      <c r="Q38" s="87"/>
      <c r="R38" s="26"/>
      <c r="S38" s="87"/>
      <c r="T38" s="26"/>
      <c r="U38" s="87"/>
      <c r="V38" s="26"/>
      <c r="W38" s="87"/>
      <c r="X38" s="26"/>
      <c r="Y38" s="87"/>
      <c r="Z38" s="26"/>
      <c r="AA38" s="87"/>
    </row>
    <row r="39" spans="1:27" s="23" customFormat="1" ht="14.25">
      <c r="A39" s="86" t="s">
        <v>163</v>
      </c>
      <c r="B39" s="130"/>
      <c r="C39" s="135" t="str">
        <f>НОГИНСК!C38</f>
        <v>Арахис</v>
      </c>
      <c r="D39" s="135"/>
      <c r="E39" s="135"/>
      <c r="F39" s="135"/>
      <c r="G39" s="135"/>
      <c r="H39" s="135"/>
      <c r="I39" s="87"/>
      <c r="J39" s="26"/>
      <c r="K39" s="87"/>
      <c r="L39" s="26"/>
      <c r="M39" s="87"/>
      <c r="N39" s="26"/>
      <c r="O39" s="87"/>
      <c r="P39" s="26"/>
      <c r="Q39" s="87"/>
      <c r="R39" s="26"/>
      <c r="S39" s="87"/>
      <c r="T39" s="26"/>
      <c r="U39" s="87"/>
      <c r="V39" s="26"/>
      <c r="W39" s="87"/>
      <c r="X39" s="26"/>
      <c r="Y39" s="87"/>
      <c r="Z39" s="26"/>
      <c r="AA39" s="87"/>
    </row>
    <row r="40" spans="1:27" s="23" customFormat="1" ht="14.25">
      <c r="A40" s="86" t="s">
        <v>164</v>
      </c>
      <c r="B40" s="130"/>
      <c r="C40" s="135" t="str">
        <f>НОГИНСК!C39</f>
        <v>Изюм</v>
      </c>
      <c r="D40" s="135"/>
      <c r="E40" s="135"/>
      <c r="F40" s="135"/>
      <c r="G40" s="135"/>
      <c r="H40" s="135"/>
      <c r="I40" s="87"/>
      <c r="J40" s="26"/>
      <c r="K40" s="87"/>
      <c r="L40" s="26"/>
      <c r="M40" s="87"/>
      <c r="N40" s="26"/>
      <c r="O40" s="87"/>
      <c r="P40" s="26"/>
      <c r="Q40" s="87"/>
      <c r="R40" s="26"/>
      <c r="S40" s="87"/>
      <c r="T40" s="26"/>
      <c r="U40" s="87"/>
      <c r="V40" s="26"/>
      <c r="W40" s="87"/>
      <c r="X40" s="26"/>
      <c r="Y40" s="87"/>
      <c r="Z40" s="26"/>
      <c r="AA40" s="87"/>
    </row>
    <row r="41" spans="1:27" s="23" customFormat="1" ht="14.25">
      <c r="A41" s="86" t="s">
        <v>165</v>
      </c>
      <c r="B41" s="130"/>
      <c r="C41" s="135" t="str">
        <f>НОГИНСК!C40</f>
        <v>Мак</v>
      </c>
      <c r="D41" s="135"/>
      <c r="E41" s="135"/>
      <c r="F41" s="135"/>
      <c r="G41" s="135"/>
      <c r="H41" s="135"/>
      <c r="I41" s="87"/>
      <c r="J41" s="26"/>
      <c r="K41" s="87"/>
      <c r="L41" s="26"/>
      <c r="M41" s="87"/>
      <c r="N41" s="26"/>
      <c r="O41" s="87"/>
      <c r="P41" s="26"/>
      <c r="Q41" s="87"/>
      <c r="R41" s="26"/>
      <c r="S41" s="87"/>
      <c r="T41" s="26"/>
      <c r="U41" s="87"/>
      <c r="V41" s="26"/>
      <c r="W41" s="87"/>
      <c r="X41" s="26"/>
      <c r="Y41" s="87"/>
      <c r="Z41" s="26"/>
      <c r="AA41" s="87"/>
    </row>
    <row r="42" spans="1:27" s="23" customFormat="1" ht="14.25">
      <c r="A42" s="86"/>
      <c r="B42" s="130"/>
      <c r="C42" s="135" t="str">
        <f>НОГИНСК!C41</f>
        <v>Корица</v>
      </c>
      <c r="D42" s="135"/>
      <c r="E42" s="135"/>
      <c r="F42" s="135"/>
      <c r="G42" s="135"/>
      <c r="H42" s="135"/>
      <c r="I42" s="87"/>
      <c r="J42" s="26"/>
      <c r="K42" s="87"/>
      <c r="L42" s="26"/>
      <c r="M42" s="87"/>
      <c r="N42" s="26"/>
      <c r="O42" s="87"/>
      <c r="P42" s="26"/>
      <c r="Q42" s="87"/>
      <c r="R42" s="26"/>
      <c r="S42" s="87"/>
      <c r="T42" s="26"/>
      <c r="U42" s="87"/>
      <c r="V42" s="26"/>
      <c r="W42" s="87"/>
      <c r="X42" s="26"/>
      <c r="Y42" s="87"/>
      <c r="Z42" s="26"/>
      <c r="AA42" s="87"/>
    </row>
    <row r="43" spans="1:27" s="23" customFormat="1" ht="14.25">
      <c r="A43" s="86"/>
      <c r="B43" s="130"/>
      <c r="C43" s="135" t="str">
        <f>НОГИНСК!C42</f>
        <v>Повидло</v>
      </c>
      <c r="D43" s="135"/>
      <c r="E43" s="135"/>
      <c r="F43" s="135"/>
      <c r="G43" s="135"/>
      <c r="H43" s="135"/>
      <c r="I43" s="87"/>
      <c r="J43" s="26"/>
      <c r="K43" s="87"/>
      <c r="L43" s="26"/>
      <c r="M43" s="87"/>
      <c r="N43" s="26"/>
      <c r="O43" s="87"/>
      <c r="P43" s="26"/>
      <c r="Q43" s="87"/>
      <c r="R43" s="26"/>
      <c r="S43" s="87"/>
      <c r="T43" s="26"/>
      <c r="U43" s="87"/>
      <c r="V43" s="26"/>
      <c r="W43" s="87"/>
      <c r="X43" s="26"/>
      <c r="Y43" s="87"/>
      <c r="Z43" s="26"/>
      <c r="AA43" s="87"/>
    </row>
    <row r="44" spans="1:27" s="23" customFormat="1" ht="14.25">
      <c r="A44" s="86" t="s">
        <v>166</v>
      </c>
      <c r="B44" s="130" t="s">
        <v>17</v>
      </c>
      <c r="C44" s="135">
        <f>НОГИНСК!C43</f>
        <v>0</v>
      </c>
      <c r="D44" s="135"/>
      <c r="E44" s="135"/>
      <c r="F44" s="135"/>
      <c r="G44" s="135"/>
      <c r="H44" s="135"/>
      <c r="I44" s="87"/>
      <c r="J44" s="26"/>
      <c r="K44" s="87"/>
      <c r="L44" s="26"/>
      <c r="M44" s="87"/>
      <c r="N44" s="26"/>
      <c r="O44" s="87"/>
      <c r="P44" s="26"/>
      <c r="Q44" s="87"/>
      <c r="R44" s="26"/>
      <c r="S44" s="87"/>
      <c r="T44" s="26"/>
      <c r="U44" s="87"/>
      <c r="V44" s="26"/>
      <c r="W44" s="87"/>
      <c r="X44" s="26"/>
      <c r="Y44" s="87"/>
      <c r="Z44" s="26"/>
      <c r="AA44" s="87"/>
    </row>
    <row r="45" spans="1:27" s="23" customFormat="1" ht="14.25">
      <c r="A45" s="86" t="s">
        <v>167</v>
      </c>
      <c r="B45" s="130"/>
      <c r="C45" s="135" t="str">
        <f>НОГИНСК!C45</f>
        <v>Сыр</v>
      </c>
      <c r="D45" s="135"/>
      <c r="E45" s="135"/>
      <c r="F45" s="135"/>
      <c r="G45" s="135"/>
      <c r="H45" s="135"/>
      <c r="I45" s="87"/>
      <c r="J45" s="26"/>
      <c r="K45" s="87"/>
      <c r="L45" s="26"/>
      <c r="M45" s="87"/>
      <c r="N45" s="26"/>
      <c r="O45" s="87"/>
      <c r="P45" s="26"/>
      <c r="Q45" s="87"/>
      <c r="R45" s="26"/>
      <c r="S45" s="87"/>
      <c r="T45" s="26"/>
      <c r="U45" s="87"/>
      <c r="V45" s="26"/>
      <c r="W45" s="87"/>
      <c r="X45" s="26"/>
      <c r="Y45" s="87"/>
      <c r="Z45" s="26"/>
      <c r="AA45" s="87"/>
    </row>
    <row r="46" spans="1:27" s="23" customFormat="1" ht="14.25">
      <c r="A46" s="92"/>
      <c r="B46" s="130"/>
      <c r="C46" s="135" t="str">
        <f>НОГИНСК!C46</f>
        <v>ВетчинаСыр</v>
      </c>
      <c r="D46" s="135"/>
      <c r="E46" s="135"/>
      <c r="F46" s="135"/>
      <c r="G46" s="135"/>
      <c r="H46" s="135"/>
      <c r="I46" s="87"/>
      <c r="J46" s="26"/>
      <c r="K46" s="87"/>
      <c r="L46" s="26"/>
      <c r="M46" s="87"/>
      <c r="N46" s="26"/>
      <c r="O46" s="87"/>
      <c r="P46" s="26"/>
      <c r="Q46" s="87"/>
      <c r="R46" s="26"/>
      <c r="S46" s="87"/>
      <c r="T46" s="26"/>
      <c r="U46" s="87"/>
      <c r="V46" s="26"/>
      <c r="W46" s="87"/>
      <c r="X46" s="26"/>
      <c r="Y46" s="87"/>
      <c r="Z46" s="26"/>
      <c r="AA46" s="87"/>
    </row>
    <row r="47" spans="1:27" s="23" customFormat="1" ht="14.25">
      <c r="A47" s="86"/>
      <c r="B47" s="130"/>
      <c r="C47" s="135" t="str">
        <f>НОГИНСК!C47</f>
        <v>Сосиска</v>
      </c>
      <c r="D47" s="135"/>
      <c r="E47" s="135"/>
      <c r="F47" s="135"/>
      <c r="G47" s="135"/>
      <c r="H47" s="135"/>
      <c r="I47" s="87"/>
      <c r="J47" s="26"/>
      <c r="K47" s="87"/>
      <c r="L47" s="26"/>
      <c r="M47" s="87"/>
      <c r="N47" s="26"/>
      <c r="O47" s="87"/>
      <c r="P47" s="26"/>
      <c r="Q47" s="87"/>
      <c r="R47" s="26"/>
      <c r="S47" s="87"/>
      <c r="T47" s="26"/>
      <c r="U47" s="87"/>
      <c r="V47" s="26"/>
      <c r="W47" s="87"/>
      <c r="X47" s="26"/>
      <c r="Y47" s="87"/>
      <c r="Z47" s="26"/>
      <c r="AA47" s="87"/>
    </row>
    <row r="48" spans="1:27" s="23" customFormat="1" ht="14.25">
      <c r="A48" s="86"/>
      <c r="B48" s="130"/>
      <c r="C48" s="135" t="str">
        <f>НОГИНСК!C48</f>
        <v>Сгущенка</v>
      </c>
      <c r="D48" s="135"/>
      <c r="E48" s="135"/>
      <c r="F48" s="135"/>
      <c r="G48" s="135"/>
      <c r="H48" s="135"/>
      <c r="I48" s="87"/>
      <c r="J48" s="26"/>
      <c r="K48" s="87"/>
      <c r="L48" s="26"/>
      <c r="M48" s="87"/>
      <c r="N48" s="26"/>
      <c r="O48" s="87"/>
      <c r="P48" s="26"/>
      <c r="Q48" s="87"/>
      <c r="R48" s="26"/>
      <c r="S48" s="87"/>
      <c r="T48" s="26"/>
      <c r="U48" s="87"/>
      <c r="V48" s="26"/>
      <c r="W48" s="87"/>
      <c r="X48" s="26"/>
      <c r="Y48" s="87"/>
      <c r="Z48" s="26"/>
      <c r="AA48" s="87"/>
    </row>
    <row r="49" spans="1:27" s="23" customFormat="1" ht="14.25">
      <c r="A49" s="86"/>
      <c r="B49" s="130"/>
      <c r="C49" s="135" t="str">
        <f>НОГИНСК!C49</f>
        <v>Шоколад</v>
      </c>
      <c r="D49" s="135"/>
      <c r="E49" s="135"/>
      <c r="F49" s="135"/>
      <c r="G49" s="135"/>
      <c r="H49" s="135"/>
      <c r="I49" s="87"/>
      <c r="J49" s="26"/>
      <c r="K49" s="87"/>
      <c r="L49" s="26"/>
      <c r="M49" s="87"/>
      <c r="N49" s="26"/>
      <c r="O49" s="87"/>
      <c r="P49" s="26"/>
      <c r="Q49" s="87"/>
      <c r="R49" s="26"/>
      <c r="S49" s="87"/>
      <c r="T49" s="26"/>
      <c r="U49" s="87"/>
      <c r="V49" s="26"/>
      <c r="W49" s="87"/>
      <c r="X49" s="26"/>
      <c r="Y49" s="87"/>
      <c r="Z49" s="26"/>
      <c r="AA49" s="87"/>
    </row>
    <row r="50" spans="1:27" s="23" customFormat="1" ht="14.25">
      <c r="A50" s="86"/>
      <c r="B50" s="130"/>
      <c r="C50" s="135" t="str">
        <f>НОГИНСК!C50</f>
        <v>Курага</v>
      </c>
      <c r="D50" s="135"/>
      <c r="E50" s="135"/>
      <c r="F50" s="135"/>
      <c r="G50" s="135"/>
      <c r="H50" s="135"/>
      <c r="I50" s="87"/>
      <c r="J50" s="26"/>
      <c r="K50" s="87"/>
      <c r="L50" s="26"/>
      <c r="M50" s="87"/>
      <c r="N50" s="26"/>
      <c r="O50" s="87"/>
      <c r="P50" s="26"/>
      <c r="Q50" s="87"/>
      <c r="R50" s="26"/>
      <c r="S50" s="87"/>
      <c r="T50" s="26"/>
      <c r="U50" s="87"/>
      <c r="V50" s="26"/>
      <c r="W50" s="87"/>
      <c r="X50" s="26"/>
      <c r="Y50" s="87"/>
      <c r="Z50" s="26"/>
      <c r="AA50" s="87"/>
    </row>
    <row r="51" spans="1:27" s="30" customFormat="1" ht="14.25">
      <c r="A51" s="86"/>
      <c r="B51" s="130"/>
      <c r="C51" s="135" t="str">
        <f>НОГИНСК!C51</f>
        <v>Чернослив</v>
      </c>
      <c r="D51" s="135"/>
      <c r="E51" s="135"/>
      <c r="F51" s="135"/>
      <c r="G51" s="135"/>
      <c r="H51" s="135"/>
      <c r="I51" s="87"/>
      <c r="J51" s="26"/>
      <c r="K51" s="87"/>
      <c r="L51" s="26"/>
      <c r="M51" s="87"/>
      <c r="N51" s="26"/>
      <c r="O51" s="87"/>
      <c r="P51" s="26"/>
      <c r="Q51" s="87"/>
      <c r="R51" s="26"/>
      <c r="S51" s="87"/>
      <c r="T51" s="26"/>
      <c r="U51" s="87"/>
      <c r="V51" s="26"/>
      <c r="W51" s="87"/>
      <c r="X51" s="26"/>
      <c r="Y51" s="87"/>
      <c r="Z51" s="26"/>
      <c r="AA51" s="87"/>
    </row>
    <row r="52" spans="1:27" s="30" customFormat="1" ht="14.25">
      <c r="A52" s="86"/>
      <c r="B52" s="130"/>
      <c r="C52" s="135" t="str">
        <f>НОГИНСК!C52</f>
        <v>Завиток арах</v>
      </c>
      <c r="D52" s="135"/>
      <c r="E52" s="135"/>
      <c r="F52" s="135"/>
      <c r="G52" s="135"/>
      <c r="H52" s="135"/>
      <c r="I52" s="87"/>
      <c r="J52" s="26"/>
      <c r="K52" s="87"/>
      <c r="L52" s="26"/>
      <c r="M52" s="87"/>
      <c r="N52" s="26"/>
      <c r="O52" s="87"/>
      <c r="P52" s="26"/>
      <c r="Q52" s="87"/>
      <c r="R52" s="26"/>
      <c r="S52" s="87"/>
      <c r="T52" s="26"/>
      <c r="U52" s="87"/>
      <c r="V52" s="26"/>
      <c r="W52" s="87"/>
      <c r="X52" s="26"/>
      <c r="Y52" s="87"/>
      <c r="Z52" s="26"/>
      <c r="AA52" s="87"/>
    </row>
    <row r="53" spans="1:27" s="30" customFormat="1" ht="14.25">
      <c r="A53" s="86"/>
      <c r="B53" s="130"/>
      <c r="C53" s="135" t="str">
        <f>НОГИНСК!C53</f>
        <v>Круассан</v>
      </c>
      <c r="D53" s="135"/>
      <c r="E53" s="135"/>
      <c r="F53" s="135"/>
      <c r="G53" s="135"/>
      <c r="H53" s="135"/>
      <c r="I53" s="87"/>
      <c r="J53" s="26"/>
      <c r="K53" s="87"/>
      <c r="L53" s="26"/>
      <c r="M53" s="87"/>
      <c r="N53" s="26"/>
      <c r="O53" s="87"/>
      <c r="P53" s="26"/>
      <c r="Q53" s="87"/>
      <c r="R53" s="26"/>
      <c r="S53" s="87"/>
      <c r="T53" s="26"/>
      <c r="U53" s="87"/>
      <c r="V53" s="26"/>
      <c r="W53" s="87"/>
      <c r="X53" s="26"/>
      <c r="Y53" s="87"/>
      <c r="Z53" s="26"/>
      <c r="AA53" s="87"/>
    </row>
    <row r="54" spans="1:27" s="30" customFormat="1" ht="13.5" customHeight="1">
      <c r="A54" s="86"/>
      <c r="B54" s="20"/>
      <c r="C54" s="135" t="str">
        <f>НОГИНСК!C54</f>
        <v>Язычок сах</v>
      </c>
      <c r="D54" s="135"/>
      <c r="E54" s="135"/>
      <c r="F54" s="135"/>
      <c r="G54" s="135"/>
      <c r="H54" s="135"/>
      <c r="I54" s="87"/>
      <c r="J54" s="26"/>
      <c r="K54" s="87"/>
      <c r="L54" s="26"/>
      <c r="M54" s="87"/>
      <c r="N54" s="26"/>
      <c r="O54" s="87"/>
      <c r="P54" s="26"/>
      <c r="Q54" s="87"/>
      <c r="R54" s="26"/>
      <c r="S54" s="87"/>
      <c r="T54" s="26"/>
      <c r="U54" s="87"/>
      <c r="V54" s="26"/>
      <c r="W54" s="87"/>
      <c r="X54" s="26"/>
      <c r="Y54" s="87"/>
      <c r="Z54" s="26"/>
      <c r="AA54" s="87"/>
    </row>
    <row r="55" spans="1:27" s="30" customFormat="1" ht="14.25">
      <c r="A55" s="86"/>
      <c r="B55" s="20"/>
      <c r="C55" s="135" t="str">
        <f>НОГИНСК!C55</f>
        <v>Кекс изюм</v>
      </c>
      <c r="D55" s="135"/>
      <c r="E55" s="135"/>
      <c r="F55" s="135"/>
      <c r="G55" s="135"/>
      <c r="H55" s="135"/>
      <c r="I55" s="87"/>
      <c r="J55" s="26"/>
      <c r="K55" s="87"/>
      <c r="L55" s="26"/>
      <c r="M55" s="87"/>
      <c r="N55" s="26"/>
      <c r="O55" s="87"/>
      <c r="P55" s="26"/>
      <c r="Q55" s="87"/>
      <c r="R55" s="26"/>
      <c r="S55" s="87"/>
      <c r="T55" s="26"/>
      <c r="U55" s="87"/>
      <c r="V55" s="26"/>
      <c r="W55" s="87"/>
      <c r="X55" s="26"/>
      <c r="Y55" s="87"/>
      <c r="Z55" s="26"/>
      <c r="AA55" s="87"/>
    </row>
    <row r="56" spans="1:27" s="30" customFormat="1" ht="14.25">
      <c r="A56" s="86"/>
      <c r="B56" s="20"/>
      <c r="C56" s="135" t="str">
        <f>НОГИНСК!C56</f>
        <v>Маффин</v>
      </c>
      <c r="D56" s="135"/>
      <c r="E56" s="135"/>
      <c r="F56" s="135"/>
      <c r="G56" s="135"/>
      <c r="H56" s="135"/>
      <c r="I56" s="87"/>
      <c r="J56" s="26"/>
      <c r="K56" s="87"/>
      <c r="L56" s="26"/>
      <c r="M56" s="87"/>
      <c r="N56" s="26"/>
      <c r="O56" s="87"/>
      <c r="P56" s="26"/>
      <c r="Q56" s="87"/>
      <c r="R56" s="26"/>
      <c r="S56" s="87"/>
      <c r="T56" s="26"/>
      <c r="U56" s="87"/>
      <c r="V56" s="26"/>
      <c r="W56" s="87"/>
      <c r="X56" s="26"/>
      <c r="Y56" s="87"/>
      <c r="Z56" s="26"/>
      <c r="AA56" s="87"/>
    </row>
    <row r="57" spans="1:27" s="30" customFormat="1" ht="14.25">
      <c r="A57" s="86"/>
      <c r="B57" s="20"/>
      <c r="C57" s="135" t="str">
        <f>НОГИНСК!C57</f>
        <v>Сочник </v>
      </c>
      <c r="D57" s="135"/>
      <c r="E57" s="135"/>
      <c r="F57" s="135"/>
      <c r="G57" s="135"/>
      <c r="H57" s="135"/>
      <c r="I57" s="87"/>
      <c r="J57" s="26"/>
      <c r="K57" s="87"/>
      <c r="L57" s="26"/>
      <c r="M57" s="87"/>
      <c r="N57" s="26"/>
      <c r="O57" s="87"/>
      <c r="P57" s="26"/>
      <c r="Q57" s="87"/>
      <c r="R57" s="26"/>
      <c r="S57" s="87"/>
      <c r="T57" s="26"/>
      <c r="U57" s="87"/>
      <c r="V57" s="26"/>
      <c r="W57" s="87"/>
      <c r="X57" s="26"/>
      <c r="Y57" s="87"/>
      <c r="Z57" s="26"/>
      <c r="AA57" s="87"/>
    </row>
    <row r="58" spans="1:27" s="30" customFormat="1" ht="14.25">
      <c r="A58" s="86"/>
      <c r="B58" s="20"/>
      <c r="C58" s="135" t="str">
        <f>НОГИНСК!C58</f>
        <v>Кольцо с арах.</v>
      </c>
      <c r="D58" s="135"/>
      <c r="E58" s="135"/>
      <c r="F58" s="135"/>
      <c r="G58" s="135"/>
      <c r="H58" s="135"/>
      <c r="I58" s="87"/>
      <c r="J58" s="26"/>
      <c r="K58" s="87"/>
      <c r="L58" s="26"/>
      <c r="M58" s="87"/>
      <c r="N58" s="26"/>
      <c r="O58" s="87"/>
      <c r="P58" s="26"/>
      <c r="Q58" s="87"/>
      <c r="R58" s="26"/>
      <c r="S58" s="87"/>
      <c r="T58" s="26"/>
      <c r="U58" s="87"/>
      <c r="V58" s="26"/>
      <c r="W58" s="87"/>
      <c r="X58" s="26"/>
      <c r="Y58" s="87"/>
      <c r="Z58" s="26"/>
      <c r="AA58" s="87"/>
    </row>
    <row r="59" spans="1:21" s="23" customFormat="1" ht="27.75" customHeight="1">
      <c r="A59" s="77"/>
      <c r="B59" s="2"/>
      <c r="C59" s="2"/>
      <c r="D59" s="2"/>
      <c r="E59" s="2"/>
      <c r="F59" s="2"/>
      <c r="G59" s="2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3:27" ht="70.5" customHeight="1">
      <c r="C60" s="97" t="s">
        <v>168</v>
      </c>
      <c r="D60" s="98"/>
      <c r="E60" s="99"/>
      <c r="F60" s="98"/>
      <c r="G60" s="99"/>
      <c r="H60" s="100"/>
      <c r="I60" s="87"/>
      <c r="J60" s="26"/>
      <c r="K60" s="87"/>
      <c r="L60" s="26"/>
      <c r="M60" s="87"/>
      <c r="N60" s="88"/>
      <c r="O60" s="87"/>
      <c r="P60" s="88"/>
      <c r="Q60" s="89"/>
      <c r="R60" s="88"/>
      <c r="S60" s="89"/>
      <c r="T60" s="88"/>
      <c r="U60" s="89"/>
      <c r="V60" s="26"/>
      <c r="W60" s="101"/>
      <c r="X60"/>
      <c r="Y60"/>
      <c r="AA60" s="23"/>
    </row>
    <row r="61" spans="3:27" ht="70.5" customHeight="1">
      <c r="C61" s="97" t="s">
        <v>169</v>
      </c>
      <c r="D61" s="98"/>
      <c r="E61" s="99"/>
      <c r="F61" s="98"/>
      <c r="G61" s="99"/>
      <c r="H61" s="100"/>
      <c r="I61" s="87"/>
      <c r="J61" s="26"/>
      <c r="K61" s="87"/>
      <c r="L61" s="26"/>
      <c r="M61" s="87"/>
      <c r="N61" s="88"/>
      <c r="O61" s="87"/>
      <c r="P61" s="88"/>
      <c r="Q61" s="89"/>
      <c r="R61" s="88"/>
      <c r="S61" s="89"/>
      <c r="T61" s="88"/>
      <c r="U61" s="89"/>
      <c r="V61" s="26"/>
      <c r="W61" s="101"/>
      <c r="X61"/>
      <c r="Y61"/>
      <c r="AA61" s="23"/>
    </row>
    <row r="62" spans="3:27" ht="70.5" customHeight="1">
      <c r="C62" s="97" t="s">
        <v>170</v>
      </c>
      <c r="D62" s="98"/>
      <c r="E62" s="99"/>
      <c r="F62" s="98"/>
      <c r="G62" s="99"/>
      <c r="H62" s="100"/>
      <c r="I62" s="87"/>
      <c r="J62" s="26"/>
      <c r="K62" s="87"/>
      <c r="L62" s="26"/>
      <c r="M62" s="87"/>
      <c r="N62" s="88"/>
      <c r="O62" s="87"/>
      <c r="P62" s="88"/>
      <c r="Q62" s="89"/>
      <c r="R62" s="88"/>
      <c r="S62" s="89"/>
      <c r="T62" s="88"/>
      <c r="U62" s="89"/>
      <c r="V62" s="26"/>
      <c r="W62" s="101"/>
      <c r="X62"/>
      <c r="Y62"/>
      <c r="AA62" s="23"/>
    </row>
    <row r="63" spans="3:27" ht="70.5" customHeight="1">
      <c r="C63" s="97" t="s">
        <v>171</v>
      </c>
      <c r="D63" s="104">
        <f>Цены!X61</f>
        <v>0</v>
      </c>
      <c r="E63" s="104">
        <f>Цены!Y61</f>
        <v>0</v>
      </c>
      <c r="F63" s="104">
        <f>Цены!Z61</f>
        <v>0</v>
      </c>
      <c r="G63" s="104">
        <f>Цены!AA61</f>
        <v>0</v>
      </c>
      <c r="H63" s="104">
        <f>Цены!AB61</f>
        <v>0</v>
      </c>
      <c r="I63" s="104">
        <f>Цены!AC61</f>
        <v>0</v>
      </c>
      <c r="J63" s="104">
        <f>Цены!AD61</f>
        <v>0</v>
      </c>
      <c r="K63" s="104">
        <f>Цены!AE61</f>
        <v>0</v>
      </c>
      <c r="L63" s="104">
        <f>Цены!AF61</f>
        <v>0</v>
      </c>
      <c r="M63" s="104">
        <f>Цены!AG61</f>
        <v>0</v>
      </c>
      <c r="N63" s="104">
        <f>Цены!AH61</f>
        <v>0</v>
      </c>
      <c r="O63" s="104">
        <f>Цены!AI61</f>
        <v>0</v>
      </c>
      <c r="P63" s="104">
        <f>Цены!AJ61</f>
        <v>0</v>
      </c>
      <c r="Q63" s="104">
        <f>Цены!AK61</f>
        <v>0</v>
      </c>
      <c r="R63" s="104">
        <f>Цены!AL61</f>
        <v>0</v>
      </c>
      <c r="S63" s="104">
        <f>Цены!AM61</f>
        <v>0</v>
      </c>
      <c r="T63" s="104">
        <f>Цены!AN61</f>
        <v>0</v>
      </c>
      <c r="U63" s="104">
        <f>Цены!AO61</f>
        <v>0</v>
      </c>
      <c r="V63" s="104">
        <f>Цены!AP61</f>
        <v>0</v>
      </c>
      <c r="W63" s="110">
        <f>SUM(D63:V63)</f>
        <v>0</v>
      </c>
      <c r="X63"/>
      <c r="Y63"/>
      <c r="AA63" s="23"/>
    </row>
    <row r="64" spans="3:27" ht="212.25" customHeight="1">
      <c r="C64" s="97" t="s">
        <v>20</v>
      </c>
      <c r="D64" s="88">
        <f>НОГИНСК!D62</f>
        <v>0</v>
      </c>
      <c r="E64" s="88">
        <f>НОГИНСК!E62</f>
        <v>0</v>
      </c>
      <c r="F64" s="88">
        <f>НОГИНСК!F62</f>
        <v>0</v>
      </c>
      <c r="G64" s="88">
        <f>НОГИНСК!G62</f>
        <v>0</v>
      </c>
      <c r="H64" s="88">
        <f>НОГИНСК!H62</f>
        <v>0</v>
      </c>
      <c r="I64" s="88">
        <f>НОГИНСК!I62</f>
        <v>0</v>
      </c>
      <c r="J64" s="88">
        <f>НОГИНСК!J62</f>
        <v>0</v>
      </c>
      <c r="K64" s="88">
        <f>НОГИНСК!K62</f>
        <v>0</v>
      </c>
      <c r="L64" s="88">
        <f>НОГИНСК!L62</f>
        <v>0</v>
      </c>
      <c r="M64" s="88">
        <f>НОГИНСК!M62</f>
        <v>0</v>
      </c>
      <c r="N64" s="88">
        <f>НОГИНСК!N62</f>
        <v>0</v>
      </c>
      <c r="O64" s="88">
        <f>НОГИНСК!O62</f>
        <v>0</v>
      </c>
      <c r="P64" s="88">
        <f>НОГИНСК!P62</f>
        <v>0</v>
      </c>
      <c r="Q64" s="88">
        <f>НОГИНСК!Q62</f>
        <v>0</v>
      </c>
      <c r="R64" s="88">
        <f>НОГИНСК!R62</f>
        <v>0</v>
      </c>
      <c r="S64" s="88">
        <f>НОГИНСК!S62</f>
        <v>0</v>
      </c>
      <c r="T64" s="88">
        <f>НОГИНСК!T62</f>
        <v>0</v>
      </c>
      <c r="U64" s="88">
        <f>НОГИНСК!U62</f>
        <v>0</v>
      </c>
      <c r="V64" s="88">
        <f>НОГИНСК!V62</f>
        <v>0</v>
      </c>
      <c r="W64" s="107" t="s">
        <v>172</v>
      </c>
      <c r="X64"/>
      <c r="Y64"/>
      <c r="AA64" s="23"/>
    </row>
  </sheetData>
  <sheetProtection password="CC31" sheet="1" selectLockedCells="1"/>
  <mergeCells count="61">
    <mergeCell ref="C53:H53"/>
    <mergeCell ref="C54:H54"/>
    <mergeCell ref="C55:H55"/>
    <mergeCell ref="C56:H56"/>
    <mergeCell ref="C57:H57"/>
    <mergeCell ref="C58:H58"/>
    <mergeCell ref="B44:B5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B38:B43"/>
    <mergeCell ref="C38:H38"/>
    <mergeCell ref="C39:H39"/>
    <mergeCell ref="C40:H40"/>
    <mergeCell ref="C41:H41"/>
    <mergeCell ref="C42:H42"/>
    <mergeCell ref="C43:H43"/>
    <mergeCell ref="C32:H32"/>
    <mergeCell ref="C33:H33"/>
    <mergeCell ref="C34:H34"/>
    <mergeCell ref="C35:H35"/>
    <mergeCell ref="C36:H36"/>
    <mergeCell ref="C37:H37"/>
    <mergeCell ref="C23:H23"/>
    <mergeCell ref="B24:B33"/>
    <mergeCell ref="C24:H24"/>
    <mergeCell ref="C25:H25"/>
    <mergeCell ref="C26:H26"/>
    <mergeCell ref="C27:H27"/>
    <mergeCell ref="C28:H28"/>
    <mergeCell ref="C29:H29"/>
    <mergeCell ref="C30:H30"/>
    <mergeCell ref="C31:H31"/>
    <mergeCell ref="C17:H17"/>
    <mergeCell ref="C18:H18"/>
    <mergeCell ref="C19:H19"/>
    <mergeCell ref="C20:H20"/>
    <mergeCell ref="C21:H21"/>
    <mergeCell ref="C22:H22"/>
    <mergeCell ref="C11:H11"/>
    <mergeCell ref="C12:H12"/>
    <mergeCell ref="C13:H13"/>
    <mergeCell ref="C14:H14"/>
    <mergeCell ref="C15:H15"/>
    <mergeCell ref="C16:H16"/>
    <mergeCell ref="C2:H2"/>
    <mergeCell ref="B3:B18"/>
    <mergeCell ref="C3:H3"/>
    <mergeCell ref="C4:H4"/>
    <mergeCell ref="C5:H5"/>
    <mergeCell ref="C6:H6"/>
    <mergeCell ref="C7:H7"/>
    <mergeCell ref="C8:H8"/>
    <mergeCell ref="C9:H9"/>
    <mergeCell ref="C10:H10"/>
  </mergeCells>
  <printOptions/>
  <pageMargins left="0.25" right="0.25" top="0.5902777777777778" bottom="0.5902777777777778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AA64"/>
  <sheetViews>
    <sheetView tabSelected="1" zoomScalePageLayoutView="0" workbookViewId="0" topLeftCell="A1">
      <pane ySplit="1" topLeftCell="A64" activePane="bottomLeft" state="frozen"/>
      <selection pane="topLeft" activeCell="A1" sqref="A1"/>
      <selection pane="bottomLeft" activeCell="Q66" sqref="Q66"/>
    </sheetView>
  </sheetViews>
  <sheetFormatPr defaultColWidth="8.8515625" defaultRowHeight="12.75"/>
  <cols>
    <col min="1" max="1" width="3.7109375" style="77" customWidth="1"/>
    <col min="2" max="2" width="3.57421875" style="2" customWidth="1"/>
    <col min="3" max="3" width="5.140625" style="2" customWidth="1"/>
    <col min="4" max="7" width="3.57421875" style="2" customWidth="1"/>
    <col min="8" max="8" width="3.57421875" style="3" customWidth="1"/>
    <col min="9" max="9" width="3.57421875" style="78" customWidth="1"/>
    <col min="10" max="10" width="3.57421875" style="4" customWidth="1"/>
    <col min="11" max="11" width="3.57421875" style="78" customWidth="1"/>
    <col min="12" max="12" width="3.57421875" style="4" customWidth="1"/>
    <col min="13" max="13" width="3.57421875" style="78" customWidth="1"/>
    <col min="14" max="14" width="3.57421875" style="4" customWidth="1"/>
    <col min="15" max="15" width="3.57421875" style="78" customWidth="1"/>
    <col min="16" max="16" width="3.57421875" style="4" customWidth="1"/>
    <col min="17" max="17" width="3.57421875" style="78" customWidth="1"/>
    <col min="18" max="18" width="3.57421875" style="4" customWidth="1"/>
    <col min="19" max="19" width="3.57421875" style="78" customWidth="1"/>
    <col min="20" max="20" width="3.57421875" style="4" customWidth="1"/>
    <col min="21" max="21" width="3.57421875" style="78" customWidth="1"/>
    <col min="22" max="22" width="3.57421875" style="5" customWidth="1"/>
    <col min="23" max="23" width="3.57421875" style="18" customWidth="1"/>
    <col min="24" max="24" width="3.57421875" style="5" customWidth="1"/>
    <col min="25" max="25" width="3.57421875" style="18" customWidth="1"/>
    <col min="26" max="26" width="3.57421875" style="5" customWidth="1"/>
    <col min="27" max="27" width="3.57421875" style="18" customWidth="1"/>
    <col min="28" max="16384" width="8.8515625" style="5" customWidth="1"/>
  </cols>
  <sheetData>
    <row r="1" spans="1:27" s="23" customFormat="1" ht="12.75" customHeight="1">
      <c r="A1" s="80"/>
      <c r="B1" s="81"/>
      <c r="C1" s="111"/>
      <c r="D1" s="111"/>
      <c r="E1" s="111"/>
      <c r="F1" s="111"/>
      <c r="G1" s="111"/>
      <c r="H1" s="111"/>
      <c r="I1" s="112"/>
      <c r="J1" s="83"/>
      <c r="K1" s="83"/>
      <c r="L1" s="83"/>
      <c r="M1" s="83"/>
      <c r="N1" s="83"/>
      <c r="O1" s="83"/>
      <c r="P1" s="83"/>
      <c r="Q1" s="83"/>
      <c r="R1" s="83"/>
      <c r="S1" s="83"/>
      <c r="T1" s="109"/>
      <c r="U1" s="83"/>
      <c r="V1" s="83"/>
      <c r="W1" s="83"/>
      <c r="X1" s="83"/>
      <c r="Y1" s="83"/>
      <c r="Z1" s="83"/>
      <c r="AA1" s="83"/>
    </row>
    <row r="2" spans="1:27" ht="147" customHeight="1">
      <c r="A2" s="80"/>
      <c r="B2" s="81"/>
      <c r="C2" s="136" t="s">
        <v>78</v>
      </c>
      <c r="D2" s="136"/>
      <c r="E2" s="136"/>
      <c r="F2" s="136"/>
      <c r="G2" s="136"/>
      <c r="H2" s="136"/>
      <c r="I2" s="84" t="str">
        <f>'ДМИТ+ЭНТУ+ВОЛГ'!D1</f>
        <v>Бескудниковский бульвар 30/4, Москва</v>
      </c>
      <c r="J2" s="85" t="str">
        <f>'ДМИТ+ЭНТУ+ВОЛГ'!E1</f>
        <v>Софьи Ковалевской 8, Москва</v>
      </c>
      <c r="K2" s="84" t="str">
        <f>'ДМИТ+ЭНТУ+ВОЛГ'!F1</f>
        <v>Керамический пр-д 49к2, Москва</v>
      </c>
      <c r="L2" s="85" t="str">
        <f>'ДМИТ+ЭНТУ+ВОЛГ'!G1</f>
        <v>Староватутнинский пр-д 17, Москва</v>
      </c>
      <c r="M2" s="84" t="str">
        <f>'ДМИТ+ЭНТУ+ВОЛГ'!H1</f>
        <v>Енисейская 17/1, Москва</v>
      </c>
      <c r="N2" s="85" t="str">
        <f>'ДМИТ+ЭНТУ+ВОЛГ'!I1</f>
        <v>Анадырский пр-д 17, Москва</v>
      </c>
      <c r="O2" s="84" t="str">
        <f>'ДМИТ+ЭНТУ+ВОЛГ'!J1</f>
        <v>Дмитровское шоссе 46к1, Москва</v>
      </c>
      <c r="P2" s="85" t="str">
        <f>'ДМИТ+ЭНТУ+ВОЛГ'!K1</f>
        <v>Мастеровая ул 9А, Москва</v>
      </c>
      <c r="Q2" s="84" t="str">
        <f>'ДМИТ+ЭНТУ+ВОЛГ'!L1</f>
        <v>Тайнинская 24а, Королев</v>
      </c>
      <c r="R2" s="85" t="str">
        <f>'ДМИТ+ЭНТУ+ВОЛГ'!M1</f>
        <v>Зеленый пр-т 21/36, Москва</v>
      </c>
      <c r="S2" s="84" t="str">
        <f>'ДМИТ+ЭНТУ+ВОЛГ'!O1</f>
        <v>ул Вешняковская 29 Б, Москва</v>
      </c>
      <c r="T2" s="85" t="str">
        <f>'ДМИТ+ЭНТУ+ВОЛГ'!O1</f>
        <v>ул Вешняковская 29 Б, Москва</v>
      </c>
      <c r="U2" s="84" t="str">
        <f>'ДМИТ+ЭНТУ+ВОЛГ'!P1</f>
        <v>Большая Семеновская, Москва</v>
      </c>
      <c r="V2" s="85">
        <f>'ДМИТ+ЭНТУ+ВОЛГ'!Q1</f>
        <v>0</v>
      </c>
      <c r="W2" s="84">
        <f>'ДМИТ+ЭНТУ+ВОЛГ'!R1</f>
        <v>0</v>
      </c>
      <c r="X2" s="85">
        <f>'ДМИТ+ЭНТУ+ВОЛГ'!S1</f>
        <v>0</v>
      </c>
      <c r="Y2" s="84">
        <f>'ДМИТ+ЭНТУ+ВОЛГ'!T1</f>
        <v>0</v>
      </c>
      <c r="Z2" s="85">
        <f>'ДМИТ+ЭНТУ+ВОЛГ'!U1</f>
        <v>0</v>
      </c>
      <c r="AA2" s="84">
        <f>'ДМИТ+ЭНТУ+ВОЛГ'!V1</f>
        <v>0</v>
      </c>
    </row>
    <row r="3" spans="1:27" s="23" customFormat="1" ht="14.25">
      <c r="A3" s="86" t="s">
        <v>130</v>
      </c>
      <c r="B3" s="130" t="s">
        <v>15</v>
      </c>
      <c r="C3" s="135" t="str">
        <f>'ДМИТ+ЭНТУ+ВОЛГ'!C2</f>
        <v>Мясо</v>
      </c>
      <c r="D3" s="135"/>
      <c r="E3" s="135"/>
      <c r="F3" s="135"/>
      <c r="G3" s="135"/>
      <c r="H3" s="135"/>
      <c r="I3" s="87"/>
      <c r="J3" s="26"/>
      <c r="K3" s="87"/>
      <c r="L3" s="26"/>
      <c r="M3" s="87"/>
      <c r="N3" s="26"/>
      <c r="O3" s="87"/>
      <c r="P3" s="26"/>
      <c r="Q3" s="87"/>
      <c r="R3" s="26"/>
      <c r="S3" s="87"/>
      <c r="T3" s="26"/>
      <c r="U3" s="87"/>
      <c r="V3" s="26"/>
      <c r="W3" s="87"/>
      <c r="X3" s="26"/>
      <c r="Y3" s="87"/>
      <c r="Z3" s="26"/>
      <c r="AA3" s="87"/>
    </row>
    <row r="4" spans="1:27" s="23" customFormat="1" ht="14.25">
      <c r="A4" s="86" t="s">
        <v>131</v>
      </c>
      <c r="B4" s="130"/>
      <c r="C4" s="135" t="str">
        <f>'ДМИТ+ЭНТУ+ВОЛГ'!C3</f>
        <v>Курица</v>
      </c>
      <c r="D4" s="135"/>
      <c r="E4" s="135"/>
      <c r="F4" s="135"/>
      <c r="G4" s="135"/>
      <c r="H4" s="135"/>
      <c r="I4" s="87"/>
      <c r="J4" s="26"/>
      <c r="K4" s="87"/>
      <c r="L4" s="26"/>
      <c r="M4" s="87"/>
      <c r="N4" s="26"/>
      <c r="O4" s="87"/>
      <c r="P4" s="26"/>
      <c r="Q4" s="87"/>
      <c r="R4" s="26"/>
      <c r="S4" s="87"/>
      <c r="T4" s="26"/>
      <c r="U4" s="87"/>
      <c r="V4" s="26"/>
      <c r="W4" s="87"/>
      <c r="X4" s="26"/>
      <c r="Y4" s="87"/>
      <c r="Z4" s="26"/>
      <c r="AA4" s="87"/>
    </row>
    <row r="5" spans="1:27" s="23" customFormat="1" ht="14.25">
      <c r="A5" s="86" t="s">
        <v>132</v>
      </c>
      <c r="B5" s="130"/>
      <c r="C5" s="135" t="str">
        <f>'ДМИТ+ЭНТУ+ВОЛГ'!C4</f>
        <v>Картошка</v>
      </c>
      <c r="D5" s="135"/>
      <c r="E5" s="135"/>
      <c r="F5" s="135"/>
      <c r="G5" s="135"/>
      <c r="H5" s="135"/>
      <c r="I5" s="87"/>
      <c r="J5" s="26"/>
      <c r="K5" s="87"/>
      <c r="L5" s="26"/>
      <c r="M5" s="87"/>
      <c r="N5" s="26"/>
      <c r="O5" s="87"/>
      <c r="P5" s="26"/>
      <c r="Q5" s="87"/>
      <c r="R5" s="26"/>
      <c r="S5" s="87"/>
      <c r="T5" s="26"/>
      <c r="U5" s="87"/>
      <c r="V5" s="26"/>
      <c r="W5" s="87"/>
      <c r="X5" s="26"/>
      <c r="Y5" s="87"/>
      <c r="Z5" s="26"/>
      <c r="AA5" s="87"/>
    </row>
    <row r="6" spans="1:27" s="23" customFormat="1" ht="14.25">
      <c r="A6" s="86" t="s">
        <v>133</v>
      </c>
      <c r="B6" s="130"/>
      <c r="C6" s="135" t="str">
        <f>'ДМИТ+ЭНТУ+ВОЛГ'!C5</f>
        <v>Капуста</v>
      </c>
      <c r="D6" s="135"/>
      <c r="E6" s="135"/>
      <c r="F6" s="135"/>
      <c r="G6" s="135"/>
      <c r="H6" s="135"/>
      <c r="I6" s="87"/>
      <c r="J6" s="26"/>
      <c r="K6" s="87"/>
      <c r="L6" s="26"/>
      <c r="M6" s="87"/>
      <c r="N6" s="26"/>
      <c r="O6" s="87"/>
      <c r="P6" s="26"/>
      <c r="Q6" s="87"/>
      <c r="R6" s="26"/>
      <c r="S6" s="87"/>
      <c r="T6" s="26"/>
      <c r="U6" s="87"/>
      <c r="V6" s="26"/>
      <c r="W6" s="87"/>
      <c r="X6" s="26"/>
      <c r="Y6" s="87"/>
      <c r="Z6" s="26"/>
      <c r="AA6" s="87"/>
    </row>
    <row r="7" spans="1:27" s="23" customFormat="1" ht="14.25">
      <c r="A7" s="86" t="s">
        <v>134</v>
      </c>
      <c r="B7" s="130"/>
      <c r="C7" s="135" t="str">
        <f>'ДМИТ+ЭНТУ+ВОЛГ'!C6</f>
        <v>ЯйцоЛук</v>
      </c>
      <c r="D7" s="135"/>
      <c r="E7" s="135"/>
      <c r="F7" s="135"/>
      <c r="G7" s="135"/>
      <c r="H7" s="135"/>
      <c r="I7" s="87"/>
      <c r="J7" s="26"/>
      <c r="K7" s="87"/>
      <c r="L7" s="26"/>
      <c r="M7" s="87"/>
      <c r="N7" s="26"/>
      <c r="O7" s="87"/>
      <c r="P7" s="26"/>
      <c r="Q7" s="87"/>
      <c r="R7" s="26"/>
      <c r="S7" s="87"/>
      <c r="T7" s="26"/>
      <c r="U7" s="87"/>
      <c r="V7" s="26"/>
      <c r="W7" s="87"/>
      <c r="X7" s="26"/>
      <c r="Y7" s="87"/>
      <c r="Z7" s="26"/>
      <c r="AA7" s="87"/>
    </row>
    <row r="8" spans="1:27" s="23" customFormat="1" ht="14.25">
      <c r="A8" s="86" t="s">
        <v>135</v>
      </c>
      <c r="B8" s="130"/>
      <c r="C8" s="135" t="str">
        <f>'ДМИТ+ЭНТУ+ВОЛГ'!C7</f>
        <v>ЯйцоРис</v>
      </c>
      <c r="D8" s="135"/>
      <c r="E8" s="135"/>
      <c r="F8" s="135"/>
      <c r="G8" s="135"/>
      <c r="H8" s="135"/>
      <c r="I8" s="87"/>
      <c r="J8" s="26"/>
      <c r="K8" s="87"/>
      <c r="L8" s="26"/>
      <c r="M8" s="87"/>
      <c r="N8" s="26"/>
      <c r="O8" s="87"/>
      <c r="P8" s="26"/>
      <c r="Q8" s="87"/>
      <c r="R8" s="26"/>
      <c r="S8" s="87"/>
      <c r="T8" s="26"/>
      <c r="U8" s="87"/>
      <c r="V8" s="26"/>
      <c r="W8" s="87"/>
      <c r="X8" s="26"/>
      <c r="Y8" s="87"/>
      <c r="Z8" s="26"/>
      <c r="AA8" s="87"/>
    </row>
    <row r="9" spans="1:27" s="23" customFormat="1" ht="14.25">
      <c r="A9" s="86" t="s">
        <v>136</v>
      </c>
      <c r="B9" s="130"/>
      <c r="C9" s="135" t="str">
        <f>'ДМИТ+ЭНТУ+ВОЛГ'!C8</f>
        <v>ВетчинаСыр</v>
      </c>
      <c r="D9" s="135"/>
      <c r="E9" s="135"/>
      <c r="F9" s="135"/>
      <c r="G9" s="135"/>
      <c r="H9" s="135"/>
      <c r="I9" s="87"/>
      <c r="J9" s="26"/>
      <c r="K9" s="87"/>
      <c r="L9" s="26"/>
      <c r="M9" s="87"/>
      <c r="N9" s="26"/>
      <c r="O9" s="87"/>
      <c r="P9" s="26"/>
      <c r="Q9" s="87"/>
      <c r="R9" s="26"/>
      <c r="S9" s="87"/>
      <c r="T9" s="26"/>
      <c r="U9" s="87"/>
      <c r="V9" s="26"/>
      <c r="W9" s="87"/>
      <c r="X9" s="26"/>
      <c r="Y9" s="87"/>
      <c r="Z9" s="26"/>
      <c r="AA9" s="87"/>
    </row>
    <row r="10" spans="1:27" s="23" customFormat="1" ht="14.25">
      <c r="A10" s="86"/>
      <c r="B10" s="130"/>
      <c r="C10" s="135" t="str">
        <f>'ДМИТ+ЭНТУ+ВОЛГ'!C9</f>
        <v>ГрибыЛук</v>
      </c>
      <c r="D10" s="135"/>
      <c r="E10" s="135"/>
      <c r="F10" s="135"/>
      <c r="G10" s="135"/>
      <c r="H10" s="135"/>
      <c r="I10" s="87"/>
      <c r="J10" s="26"/>
      <c r="K10" s="87"/>
      <c r="L10" s="26"/>
      <c r="M10" s="87"/>
      <c r="N10" s="26"/>
      <c r="O10" s="87"/>
      <c r="P10" s="26"/>
      <c r="Q10" s="87"/>
      <c r="R10" s="26"/>
      <c r="S10" s="87"/>
      <c r="T10" s="26"/>
      <c r="U10" s="87"/>
      <c r="V10" s="26"/>
      <c r="W10" s="87"/>
      <c r="X10" s="26"/>
      <c r="Y10" s="87"/>
      <c r="Z10" s="26"/>
      <c r="AA10" s="87"/>
    </row>
    <row r="11" spans="1:27" s="23" customFormat="1" ht="14.25">
      <c r="A11" s="86" t="s">
        <v>137</v>
      </c>
      <c r="B11" s="130"/>
      <c r="C11" s="135" t="str">
        <f>'ДМИТ+ЭНТУ+ВОЛГ'!C10</f>
        <v>КурицаГрибы</v>
      </c>
      <c r="D11" s="135"/>
      <c r="E11" s="135"/>
      <c r="F11" s="135"/>
      <c r="G11" s="135"/>
      <c r="H11" s="135"/>
      <c r="I11" s="87"/>
      <c r="J11" s="26"/>
      <c r="K11" s="87"/>
      <c r="L11" s="26"/>
      <c r="M11" s="87"/>
      <c r="N11" s="26"/>
      <c r="O11" s="87"/>
      <c r="P11" s="26"/>
      <c r="Q11" s="87"/>
      <c r="R11" s="26"/>
      <c r="S11" s="87"/>
      <c r="T11" s="26"/>
      <c r="U11" s="87"/>
      <c r="V11" s="26"/>
      <c r="W11" s="87"/>
      <c r="X11" s="26"/>
      <c r="Y11" s="87"/>
      <c r="Z11" s="26"/>
      <c r="AA11" s="87"/>
    </row>
    <row r="12" spans="1:27" s="23" customFormat="1" ht="14.25">
      <c r="A12" s="86" t="s">
        <v>138</v>
      </c>
      <c r="B12" s="130"/>
      <c r="C12" s="135" t="str">
        <f>'ДМИТ+ЭНТУ+ВОЛГ'!C11</f>
        <v>КартошкаГрибы</v>
      </c>
      <c r="D12" s="135"/>
      <c r="E12" s="135"/>
      <c r="F12" s="135"/>
      <c r="G12" s="135"/>
      <c r="H12" s="135"/>
      <c r="I12" s="87"/>
      <c r="J12" s="26"/>
      <c r="K12" s="87"/>
      <c r="L12" s="26"/>
      <c r="M12" s="87"/>
      <c r="N12" s="26"/>
      <c r="O12" s="87"/>
      <c r="P12" s="26"/>
      <c r="Q12" s="87"/>
      <c r="R12" s="26"/>
      <c r="S12" s="87"/>
      <c r="T12" s="26"/>
      <c r="U12" s="87"/>
      <c r="V12" s="26"/>
      <c r="W12" s="87"/>
      <c r="X12" s="26"/>
      <c r="Y12" s="87"/>
      <c r="Z12" s="26"/>
      <c r="AA12" s="87"/>
    </row>
    <row r="13" spans="1:27" s="23" customFormat="1" ht="14.25">
      <c r="A13" s="86" t="s">
        <v>139</v>
      </c>
      <c r="B13" s="130"/>
      <c r="C13" s="135" t="str">
        <f>'ДМИТ+ЭНТУ+ВОЛГ'!C12</f>
        <v>КартошМясо</v>
      </c>
      <c r="D13" s="135"/>
      <c r="E13" s="135"/>
      <c r="F13" s="135"/>
      <c r="G13" s="135"/>
      <c r="H13" s="135"/>
      <c r="I13" s="87"/>
      <c r="J13" s="26"/>
      <c r="K13" s="87"/>
      <c r="L13" s="26"/>
      <c r="M13" s="87"/>
      <c r="N13" s="26"/>
      <c r="O13" s="87"/>
      <c r="P13" s="26"/>
      <c r="Q13" s="87"/>
      <c r="R13" s="26"/>
      <c r="S13" s="87"/>
      <c r="T13" s="26"/>
      <c r="U13" s="87"/>
      <c r="V13" s="26"/>
      <c r="W13" s="87"/>
      <c r="X13" s="26"/>
      <c r="Y13" s="87"/>
      <c r="Z13" s="26"/>
      <c r="AA13" s="87"/>
    </row>
    <row r="14" spans="1:27" s="23" customFormat="1" ht="14.25">
      <c r="A14" s="86" t="s">
        <v>140</v>
      </c>
      <c r="B14" s="130"/>
      <c r="C14" s="135" t="str">
        <f>'ДМИТ+ЭНТУ+ВОЛГ'!C13</f>
        <v>КапустаМясо</v>
      </c>
      <c r="D14" s="135"/>
      <c r="E14" s="135"/>
      <c r="F14" s="135"/>
      <c r="G14" s="135"/>
      <c r="H14" s="135"/>
      <c r="I14" s="87"/>
      <c r="J14" s="26"/>
      <c r="K14" s="87"/>
      <c r="L14" s="26"/>
      <c r="M14" s="87"/>
      <c r="N14" s="26"/>
      <c r="O14" s="87"/>
      <c r="P14" s="26"/>
      <c r="Q14" s="87"/>
      <c r="R14" s="26"/>
      <c r="S14" s="87"/>
      <c r="T14" s="26"/>
      <c r="U14" s="87"/>
      <c r="V14" s="26"/>
      <c r="W14" s="87"/>
      <c r="X14" s="26"/>
      <c r="Y14" s="87"/>
      <c r="Z14" s="26"/>
      <c r="AA14" s="87"/>
    </row>
    <row r="15" spans="1:27" s="23" customFormat="1" ht="14.25">
      <c r="A15" s="86" t="s">
        <v>141</v>
      </c>
      <c r="B15" s="130"/>
      <c r="C15" s="135" t="str">
        <f>'ДМИТ+ЭНТУ+ВОЛГ'!C14</f>
        <v>Пицца куриная</v>
      </c>
      <c r="D15" s="135"/>
      <c r="E15" s="135"/>
      <c r="F15" s="135"/>
      <c r="G15" s="135"/>
      <c r="H15" s="135"/>
      <c r="I15" s="87"/>
      <c r="J15" s="26"/>
      <c r="K15" s="87"/>
      <c r="L15" s="26"/>
      <c r="M15" s="87"/>
      <c r="N15" s="26"/>
      <c r="O15" s="87"/>
      <c r="P15" s="26"/>
      <c r="Q15" s="87"/>
      <c r="R15" s="26"/>
      <c r="S15" s="87"/>
      <c r="T15" s="26"/>
      <c r="U15" s="87"/>
      <c r="V15" s="26"/>
      <c r="W15" s="87"/>
      <c r="X15" s="26"/>
      <c r="Y15" s="87"/>
      <c r="Z15" s="26"/>
      <c r="AA15" s="87"/>
    </row>
    <row r="16" spans="1:27" s="23" customFormat="1" ht="14.25">
      <c r="A16" s="86" t="s">
        <v>142</v>
      </c>
      <c r="B16" s="130"/>
      <c r="C16" s="135" t="str">
        <f>'ДМИТ+ЭНТУ+ВОЛГ'!C15</f>
        <v>Сосиска XL</v>
      </c>
      <c r="D16" s="135"/>
      <c r="E16" s="135"/>
      <c r="F16" s="135"/>
      <c r="G16" s="135"/>
      <c r="H16" s="135"/>
      <c r="I16" s="87"/>
      <c r="J16" s="26"/>
      <c r="K16" s="87"/>
      <c r="L16" s="26"/>
      <c r="M16" s="87"/>
      <c r="N16" s="26"/>
      <c r="O16" s="87"/>
      <c r="P16" s="26"/>
      <c r="Q16" s="87"/>
      <c r="R16" s="26"/>
      <c r="S16" s="87"/>
      <c r="T16" s="26"/>
      <c r="U16" s="87"/>
      <c r="V16" s="26"/>
      <c r="W16" s="87"/>
      <c r="X16" s="26"/>
      <c r="Y16" s="87"/>
      <c r="Z16" s="26"/>
      <c r="AA16" s="87"/>
    </row>
    <row r="17" spans="1:27" s="23" customFormat="1" ht="14.25">
      <c r="A17" s="86"/>
      <c r="B17" s="130"/>
      <c r="C17" s="135" t="str">
        <f>'ДМИТ+ЭНТУ+ВОЛГ'!C16</f>
        <v>Сосиска мален.</v>
      </c>
      <c r="D17" s="135"/>
      <c r="E17" s="135"/>
      <c r="F17" s="135"/>
      <c r="G17" s="135"/>
      <c r="H17" s="135"/>
      <c r="I17" s="87"/>
      <c r="J17" s="26"/>
      <c r="K17" s="87"/>
      <c r="L17" s="26"/>
      <c r="M17" s="87"/>
      <c r="N17" s="26"/>
      <c r="O17" s="87"/>
      <c r="P17" s="26"/>
      <c r="Q17" s="87"/>
      <c r="R17" s="26"/>
      <c r="S17" s="87"/>
      <c r="T17" s="26"/>
      <c r="U17" s="87"/>
      <c r="V17" s="26"/>
      <c r="W17" s="87"/>
      <c r="X17" s="26"/>
      <c r="Y17" s="87"/>
      <c r="Z17" s="26"/>
      <c r="AA17" s="87"/>
    </row>
    <row r="18" spans="1:27" s="23" customFormat="1" ht="14.25">
      <c r="A18" s="86" t="s">
        <v>143</v>
      </c>
      <c r="B18" s="130"/>
      <c r="C18" s="135" t="str">
        <f>'ДМИТ+ЭНТУ+ВОЛГ'!C17</f>
        <v>Котлета тесте</v>
      </c>
      <c r="D18" s="135"/>
      <c r="E18" s="135"/>
      <c r="F18" s="135"/>
      <c r="G18" s="135"/>
      <c r="H18" s="135"/>
      <c r="I18" s="87"/>
      <c r="J18" s="26"/>
      <c r="K18" s="87"/>
      <c r="L18" s="26"/>
      <c r="M18" s="87"/>
      <c r="N18" s="26"/>
      <c r="O18" s="87"/>
      <c r="P18" s="26"/>
      <c r="Q18" s="87"/>
      <c r="R18" s="26"/>
      <c r="S18" s="87"/>
      <c r="T18" s="26"/>
      <c r="U18" s="87"/>
      <c r="V18" s="26"/>
      <c r="W18" s="87"/>
      <c r="X18" s="26"/>
      <c r="Y18" s="87"/>
      <c r="Z18" s="26"/>
      <c r="AA18" s="87"/>
    </row>
    <row r="19" spans="1:27" s="23" customFormat="1" ht="14.25">
      <c r="A19" s="86" t="s">
        <v>144</v>
      </c>
      <c r="B19" s="20"/>
      <c r="C19" s="135" t="str">
        <f>'ДМИТ+ЭНТУ+ВОЛГ'!C18</f>
        <v>Кулеб  капуста</v>
      </c>
      <c r="D19" s="135"/>
      <c r="E19" s="135"/>
      <c r="F19" s="135"/>
      <c r="G19" s="135"/>
      <c r="H19" s="135"/>
      <c r="I19" s="87"/>
      <c r="J19" s="26"/>
      <c r="K19" s="87"/>
      <c r="L19" s="26"/>
      <c r="M19" s="87"/>
      <c r="N19" s="26"/>
      <c r="O19" s="87"/>
      <c r="P19" s="26"/>
      <c r="Q19" s="87"/>
      <c r="R19" s="26"/>
      <c r="S19" s="87"/>
      <c r="T19" s="26"/>
      <c r="U19" s="87"/>
      <c r="V19" s="26"/>
      <c r="W19" s="87"/>
      <c r="X19" s="26"/>
      <c r="Y19" s="87"/>
      <c r="Z19" s="26"/>
      <c r="AA19" s="87"/>
    </row>
    <row r="20" spans="1:27" s="23" customFormat="1" ht="14.25">
      <c r="A20" s="86" t="s">
        <v>145</v>
      </c>
      <c r="B20" s="20"/>
      <c r="C20" s="135" t="str">
        <f>'ДМИТ+ЭНТУ+ВОЛГ'!C19</f>
        <v>Кулеб с куриц</v>
      </c>
      <c r="D20" s="135"/>
      <c r="E20" s="135"/>
      <c r="F20" s="135"/>
      <c r="G20" s="135"/>
      <c r="H20" s="135"/>
      <c r="I20" s="87"/>
      <c r="J20" s="26"/>
      <c r="K20" s="87"/>
      <c r="L20" s="26"/>
      <c r="M20" s="87"/>
      <c r="N20" s="26"/>
      <c r="O20" s="87"/>
      <c r="P20" s="26"/>
      <c r="Q20" s="87"/>
      <c r="R20" s="26"/>
      <c r="S20" s="87"/>
      <c r="T20" s="26"/>
      <c r="U20" s="87"/>
      <c r="V20" s="26"/>
      <c r="W20" s="87"/>
      <c r="X20" s="26"/>
      <c r="Y20" s="87"/>
      <c r="Z20" s="26"/>
      <c r="AA20" s="87"/>
    </row>
    <row r="21" spans="1:27" s="23" customFormat="1" ht="14.25">
      <c r="A21" s="86" t="s">
        <v>146</v>
      </c>
      <c r="B21" s="20"/>
      <c r="C21" s="135" t="str">
        <f>'ДМИТ+ЭНТУ+ВОЛГ'!C20</f>
        <v>Кулеб с мясом</v>
      </c>
      <c r="D21" s="135"/>
      <c r="E21" s="135"/>
      <c r="F21" s="135"/>
      <c r="G21" s="135"/>
      <c r="H21" s="135"/>
      <c r="I21" s="87"/>
      <c r="J21" s="26"/>
      <c r="K21" s="87"/>
      <c r="L21" s="26"/>
      <c r="M21" s="87"/>
      <c r="N21" s="26"/>
      <c r="O21" s="87"/>
      <c r="P21" s="26"/>
      <c r="Q21" s="87"/>
      <c r="R21" s="26"/>
      <c r="S21" s="87"/>
      <c r="T21" s="26"/>
      <c r="U21" s="87"/>
      <c r="V21" s="26"/>
      <c r="W21" s="87"/>
      <c r="X21" s="26"/>
      <c r="Y21" s="87"/>
      <c r="Z21" s="26"/>
      <c r="AA21" s="87"/>
    </row>
    <row r="22" spans="1:27" s="23" customFormat="1" ht="14.25">
      <c r="A22" s="86" t="s">
        <v>147</v>
      </c>
      <c r="B22" s="20"/>
      <c r="C22" s="135" t="str">
        <f>'ДМИТ+ЭНТУ+ВОЛГ'!C21</f>
        <v>Ром-баба с шок.</v>
      </c>
      <c r="D22" s="135"/>
      <c r="E22" s="135"/>
      <c r="F22" s="135"/>
      <c r="G22" s="135"/>
      <c r="H22" s="135"/>
      <c r="I22" s="87"/>
      <c r="J22" s="26"/>
      <c r="K22" s="87"/>
      <c r="L22" s="26"/>
      <c r="M22" s="87"/>
      <c r="N22" s="26"/>
      <c r="O22" s="87"/>
      <c r="P22" s="26"/>
      <c r="Q22" s="87"/>
      <c r="R22" s="26"/>
      <c r="S22" s="87"/>
      <c r="T22" s="26"/>
      <c r="U22" s="87"/>
      <c r="V22" s="26"/>
      <c r="W22" s="87"/>
      <c r="X22" s="26"/>
      <c r="Y22" s="87"/>
      <c r="Z22" s="26"/>
      <c r="AA22" s="87"/>
    </row>
    <row r="23" spans="1:27" s="23" customFormat="1" ht="14.25">
      <c r="A23" s="86"/>
      <c r="B23" s="20"/>
      <c r="C23" s="135" t="str">
        <f>'ДМИТ+ЭНТУ+ВОЛГ'!C22</f>
        <v>Ром-баба бел.</v>
      </c>
      <c r="D23" s="135"/>
      <c r="E23" s="135"/>
      <c r="F23" s="135"/>
      <c r="G23" s="135"/>
      <c r="H23" s="135"/>
      <c r="I23" s="87"/>
      <c r="J23" s="26"/>
      <c r="K23" s="87"/>
      <c r="L23" s="26"/>
      <c r="M23" s="87"/>
      <c r="N23" s="26"/>
      <c r="O23" s="87"/>
      <c r="P23" s="26"/>
      <c r="Q23" s="87"/>
      <c r="R23" s="26"/>
      <c r="S23" s="87"/>
      <c r="T23" s="26"/>
      <c r="U23" s="87"/>
      <c r="V23" s="26"/>
      <c r="W23" s="87"/>
      <c r="X23" s="26"/>
      <c r="Y23" s="87"/>
      <c r="Z23" s="26"/>
      <c r="AA23" s="87"/>
    </row>
    <row r="24" spans="1:27" s="23" customFormat="1" ht="14.25">
      <c r="A24" s="86" t="s">
        <v>148</v>
      </c>
      <c r="B24" s="130" t="s">
        <v>15</v>
      </c>
      <c r="C24" s="135" t="str">
        <f>'ДМИТ+ЭНТУ+ВОЛГ'!C23</f>
        <v>Яблоко</v>
      </c>
      <c r="D24" s="135"/>
      <c r="E24" s="135"/>
      <c r="F24" s="135"/>
      <c r="G24" s="135"/>
      <c r="H24" s="135"/>
      <c r="I24" s="87"/>
      <c r="J24" s="26"/>
      <c r="K24" s="87"/>
      <c r="L24" s="26"/>
      <c r="M24" s="87"/>
      <c r="N24" s="26"/>
      <c r="O24" s="87"/>
      <c r="P24" s="26"/>
      <c r="Q24" s="87"/>
      <c r="R24" s="26"/>
      <c r="S24" s="87"/>
      <c r="T24" s="26"/>
      <c r="U24" s="87"/>
      <c r="V24" s="26"/>
      <c r="W24" s="87"/>
      <c r="X24" s="26"/>
      <c r="Y24" s="87"/>
      <c r="Z24" s="26"/>
      <c r="AA24" s="87"/>
    </row>
    <row r="25" spans="1:27" s="23" customFormat="1" ht="14.25">
      <c r="A25" s="86" t="s">
        <v>149</v>
      </c>
      <c r="B25" s="130"/>
      <c r="C25" s="135" t="str">
        <f>'ДМИТ+ЭНТУ+ВОЛГ'!C24</f>
        <v>Груша</v>
      </c>
      <c r="D25" s="135"/>
      <c r="E25" s="135"/>
      <c r="F25" s="135"/>
      <c r="G25" s="135"/>
      <c r="H25" s="135"/>
      <c r="I25" s="87"/>
      <c r="J25" s="26"/>
      <c r="K25" s="87"/>
      <c r="L25" s="26"/>
      <c r="M25" s="87"/>
      <c r="N25" s="26"/>
      <c r="O25" s="87"/>
      <c r="P25" s="26"/>
      <c r="Q25" s="87"/>
      <c r="R25" s="26"/>
      <c r="S25" s="87"/>
      <c r="T25" s="26"/>
      <c r="U25" s="87"/>
      <c r="V25" s="26"/>
      <c r="W25" s="87"/>
      <c r="X25" s="26"/>
      <c r="Y25" s="87"/>
      <c r="Z25" s="26"/>
      <c r="AA25" s="87"/>
    </row>
    <row r="26" spans="1:27" s="23" customFormat="1" ht="14.25">
      <c r="A26" s="86" t="s">
        <v>150</v>
      </c>
      <c r="B26" s="130"/>
      <c r="C26" s="135" t="str">
        <f>'ДМИТ+ЭНТУ+ВОЛГ'!C25</f>
        <v>Персик</v>
      </c>
      <c r="D26" s="135"/>
      <c r="E26" s="135"/>
      <c r="F26" s="135"/>
      <c r="G26" s="135"/>
      <c r="H26" s="135"/>
      <c r="I26" s="87"/>
      <c r="J26" s="26"/>
      <c r="K26" s="87"/>
      <c r="L26" s="26"/>
      <c r="M26" s="87"/>
      <c r="N26" s="26"/>
      <c r="O26" s="87"/>
      <c r="P26" s="26"/>
      <c r="Q26" s="87"/>
      <c r="R26" s="26"/>
      <c r="S26" s="87"/>
      <c r="T26" s="26"/>
      <c r="U26" s="87"/>
      <c r="V26" s="26"/>
      <c r="W26" s="87"/>
      <c r="X26" s="26"/>
      <c r="Y26" s="87"/>
      <c r="Z26" s="26"/>
      <c r="AA26" s="87"/>
    </row>
    <row r="27" spans="1:27" s="23" customFormat="1" ht="14.25">
      <c r="A27" s="86" t="s">
        <v>151</v>
      </c>
      <c r="B27" s="130"/>
      <c r="C27" s="135" t="str">
        <f>'ДМИТ+ЭНТУ+ВОЛГ'!C26</f>
        <v>Абрикос</v>
      </c>
      <c r="D27" s="135"/>
      <c r="E27" s="135"/>
      <c r="F27" s="135"/>
      <c r="G27" s="135"/>
      <c r="H27" s="135"/>
      <c r="I27" s="87"/>
      <c r="J27" s="26"/>
      <c r="K27" s="87"/>
      <c r="L27" s="26"/>
      <c r="M27" s="87"/>
      <c r="N27" s="26"/>
      <c r="O27" s="87"/>
      <c r="P27" s="26"/>
      <c r="Q27" s="87"/>
      <c r="R27" s="26"/>
      <c r="S27" s="87"/>
      <c r="T27" s="26"/>
      <c r="U27" s="87"/>
      <c r="V27" s="26"/>
      <c r="W27" s="87"/>
      <c r="X27" s="26"/>
      <c r="Y27" s="87"/>
      <c r="Z27" s="26"/>
      <c r="AA27" s="87"/>
    </row>
    <row r="28" spans="1:27" s="23" customFormat="1" ht="14.25">
      <c r="A28" s="86" t="s">
        <v>152</v>
      </c>
      <c r="B28" s="130"/>
      <c r="C28" s="135" t="str">
        <f>'ДМИТ+ЭНТУ+ВОЛГ'!C27</f>
        <v>Вишня</v>
      </c>
      <c r="D28" s="135"/>
      <c r="E28" s="135"/>
      <c r="F28" s="135"/>
      <c r="G28" s="135"/>
      <c r="H28" s="135"/>
      <c r="I28" s="87"/>
      <c r="J28" s="26"/>
      <c r="K28" s="87"/>
      <c r="L28" s="26"/>
      <c r="M28" s="87"/>
      <c r="N28" s="26"/>
      <c r="O28" s="87"/>
      <c r="P28" s="26"/>
      <c r="Q28" s="87"/>
      <c r="R28" s="26"/>
      <c r="S28" s="87"/>
      <c r="T28" s="26"/>
      <c r="U28" s="87"/>
      <c r="V28" s="26"/>
      <c r="W28" s="87"/>
      <c r="X28" s="26"/>
      <c r="Y28" s="87"/>
      <c r="Z28" s="26"/>
      <c r="AA28" s="87"/>
    </row>
    <row r="29" spans="1:27" s="23" customFormat="1" ht="14.25">
      <c r="A29" s="86" t="s">
        <v>153</v>
      </c>
      <c r="B29" s="130"/>
      <c r="C29" s="135" t="str">
        <f>'ДМИТ+ЭНТУ+ВОЛГ'!C28</f>
        <v>Малина</v>
      </c>
      <c r="D29" s="135"/>
      <c r="E29" s="135"/>
      <c r="F29" s="135"/>
      <c r="G29" s="135"/>
      <c r="H29" s="135"/>
      <c r="I29" s="87"/>
      <c r="J29" s="26"/>
      <c r="K29" s="87"/>
      <c r="L29" s="26"/>
      <c r="M29" s="87"/>
      <c r="N29" s="26"/>
      <c r="O29" s="87"/>
      <c r="P29" s="26"/>
      <c r="Q29" s="87"/>
      <c r="R29" s="26"/>
      <c r="S29" s="87"/>
      <c r="T29" s="26"/>
      <c r="U29" s="87"/>
      <c r="V29" s="26"/>
      <c r="W29" s="87"/>
      <c r="X29" s="26"/>
      <c r="Y29" s="87"/>
      <c r="Z29" s="26"/>
      <c r="AA29" s="87"/>
    </row>
    <row r="30" spans="1:27" s="23" customFormat="1" ht="14.25">
      <c r="A30" s="86" t="s">
        <v>154</v>
      </c>
      <c r="B30" s="130"/>
      <c r="C30" s="135" t="str">
        <f>'ДМИТ+ЭНТУ+ВОЛГ'!C29</f>
        <v>Клубника </v>
      </c>
      <c r="D30" s="135"/>
      <c r="E30" s="135"/>
      <c r="F30" s="135"/>
      <c r="G30" s="135"/>
      <c r="H30" s="135"/>
      <c r="I30" s="87"/>
      <c r="J30" s="26"/>
      <c r="K30" s="87"/>
      <c r="L30" s="26"/>
      <c r="M30" s="87"/>
      <c r="N30" s="26"/>
      <c r="O30" s="87"/>
      <c r="P30" s="26"/>
      <c r="Q30" s="87"/>
      <c r="R30" s="26"/>
      <c r="S30" s="87"/>
      <c r="T30" s="26"/>
      <c r="U30" s="87"/>
      <c r="V30" s="26"/>
      <c r="W30" s="87"/>
      <c r="X30" s="26"/>
      <c r="Y30" s="87"/>
      <c r="Z30" s="26"/>
      <c r="AA30" s="87"/>
    </row>
    <row r="31" spans="1:27" s="23" customFormat="1" ht="14.25">
      <c r="A31" s="86" t="s">
        <v>155</v>
      </c>
      <c r="B31" s="130"/>
      <c r="C31" s="135" t="str">
        <f>'ДМИТ+ЭНТУ+ВОЛГ'!C30</f>
        <v>Черника</v>
      </c>
      <c r="D31" s="135"/>
      <c r="E31" s="135"/>
      <c r="F31" s="135"/>
      <c r="G31" s="135"/>
      <c r="H31" s="135"/>
      <c r="I31" s="87"/>
      <c r="J31" s="26"/>
      <c r="K31" s="87"/>
      <c r="L31" s="26"/>
      <c r="M31" s="87"/>
      <c r="N31" s="26"/>
      <c r="O31" s="87"/>
      <c r="P31" s="26"/>
      <c r="Q31" s="87"/>
      <c r="R31" s="26"/>
      <c r="S31" s="87"/>
      <c r="T31" s="26"/>
      <c r="U31" s="87"/>
      <c r="V31" s="26"/>
      <c r="W31" s="87"/>
      <c r="X31" s="26"/>
      <c r="Y31" s="87"/>
      <c r="Z31" s="26"/>
      <c r="AA31" s="87"/>
    </row>
    <row r="32" spans="1:27" s="23" customFormat="1" ht="14.25">
      <c r="A32" s="86" t="s">
        <v>156</v>
      </c>
      <c r="B32" s="130"/>
      <c r="C32" s="135" t="str">
        <f>'ДМИТ+ЭНТУ+ВОЛГ'!C31</f>
        <v>Смородина</v>
      </c>
      <c r="D32" s="135"/>
      <c r="E32" s="135"/>
      <c r="F32" s="135"/>
      <c r="G32" s="135"/>
      <c r="H32" s="135"/>
      <c r="I32" s="87"/>
      <c r="J32" s="26"/>
      <c r="K32" s="87"/>
      <c r="L32" s="26"/>
      <c r="M32" s="87"/>
      <c r="N32" s="26"/>
      <c r="O32" s="87"/>
      <c r="P32" s="26"/>
      <c r="Q32" s="87"/>
      <c r="R32" s="26"/>
      <c r="S32" s="87"/>
      <c r="T32" s="26"/>
      <c r="U32" s="87"/>
      <c r="V32" s="26"/>
      <c r="W32" s="87"/>
      <c r="X32" s="26"/>
      <c r="Y32" s="87"/>
      <c r="Z32" s="26"/>
      <c r="AA32" s="87"/>
    </row>
    <row r="33" spans="1:27" s="23" customFormat="1" ht="14.25">
      <c r="A33" s="86" t="s">
        <v>157</v>
      </c>
      <c r="B33" s="130"/>
      <c r="C33" s="135" t="str">
        <f>'ДМИТ+ЭНТУ+ВОЛГ'!C32</f>
        <v>Лесная ягода</v>
      </c>
      <c r="D33" s="135"/>
      <c r="E33" s="135"/>
      <c r="F33" s="135"/>
      <c r="G33" s="135"/>
      <c r="H33" s="135"/>
      <c r="I33" s="87"/>
      <c r="J33" s="26"/>
      <c r="K33" s="87"/>
      <c r="L33" s="26"/>
      <c r="M33" s="87"/>
      <c r="N33" s="26"/>
      <c r="O33" s="87"/>
      <c r="P33" s="26"/>
      <c r="Q33" s="87"/>
      <c r="R33" s="26"/>
      <c r="S33" s="87"/>
      <c r="T33" s="26"/>
      <c r="U33" s="87"/>
      <c r="V33" s="26"/>
      <c r="W33" s="87"/>
      <c r="X33" s="26"/>
      <c r="Y33" s="87"/>
      <c r="Z33" s="26"/>
      <c r="AA33" s="87"/>
    </row>
    <row r="34" spans="1:27" s="23" customFormat="1" ht="14.25">
      <c r="A34" s="86" t="s">
        <v>158</v>
      </c>
      <c r="B34" s="20"/>
      <c r="C34" s="135" t="str">
        <f>'ДМИТ+ЭНТУ+ВОЛГ'!C33</f>
        <v>Улитка мак</v>
      </c>
      <c r="D34" s="135"/>
      <c r="E34" s="135"/>
      <c r="F34" s="135"/>
      <c r="G34" s="135"/>
      <c r="H34" s="135"/>
      <c r="I34" s="87"/>
      <c r="J34" s="26"/>
      <c r="K34" s="87"/>
      <c r="L34" s="26"/>
      <c r="M34" s="87"/>
      <c r="N34" s="26"/>
      <c r="O34" s="87"/>
      <c r="P34" s="26"/>
      <c r="Q34" s="87"/>
      <c r="R34" s="26"/>
      <c r="S34" s="87"/>
      <c r="T34" s="26"/>
      <c r="U34" s="87"/>
      <c r="V34" s="26"/>
      <c r="W34" s="87"/>
      <c r="X34" s="26"/>
      <c r="Y34" s="87"/>
      <c r="Z34" s="26"/>
      <c r="AA34" s="87"/>
    </row>
    <row r="35" spans="1:27" s="23" customFormat="1" ht="14.25">
      <c r="A35" s="86" t="s">
        <v>159</v>
      </c>
      <c r="B35" s="20"/>
      <c r="C35" s="135" t="str">
        <f>'ДМИТ+ЭНТУ+ВОЛГ'!C34</f>
        <v>Бублик с мак</v>
      </c>
      <c r="D35" s="135"/>
      <c r="E35" s="135"/>
      <c r="F35" s="135"/>
      <c r="G35" s="135"/>
      <c r="H35" s="135"/>
      <c r="I35" s="87"/>
      <c r="J35" s="26"/>
      <c r="K35" s="87"/>
      <c r="L35" s="26"/>
      <c r="M35" s="87"/>
      <c r="N35" s="26"/>
      <c r="O35" s="87"/>
      <c r="P35" s="26"/>
      <c r="Q35" s="87"/>
      <c r="R35" s="26"/>
      <c r="S35" s="87"/>
      <c r="T35" s="26"/>
      <c r="U35" s="87"/>
      <c r="V35" s="26"/>
      <c r="W35" s="87"/>
      <c r="X35" s="26"/>
      <c r="Y35" s="87"/>
      <c r="Z35" s="26"/>
      <c r="AA35" s="87"/>
    </row>
    <row r="36" spans="1:27" s="23" customFormat="1" ht="14.25">
      <c r="A36" s="86" t="s">
        <v>160</v>
      </c>
      <c r="B36" s="20"/>
      <c r="C36" s="135" t="str">
        <f>'ДМИТ+ЭНТУ+ВОЛГ'!C35</f>
        <v>Ватруш Творог</v>
      </c>
      <c r="D36" s="135"/>
      <c r="E36" s="135"/>
      <c r="F36" s="135"/>
      <c r="G36" s="135"/>
      <c r="H36" s="135"/>
      <c r="I36" s="87"/>
      <c r="J36" s="26"/>
      <c r="K36" s="87"/>
      <c r="L36" s="26"/>
      <c r="M36" s="87"/>
      <c r="N36" s="26"/>
      <c r="O36" s="87"/>
      <c r="P36" s="26"/>
      <c r="Q36" s="87"/>
      <c r="R36" s="26"/>
      <c r="S36" s="87"/>
      <c r="T36" s="26"/>
      <c r="U36" s="87"/>
      <c r="V36" s="26"/>
      <c r="W36" s="87"/>
      <c r="X36" s="26"/>
      <c r="Y36" s="87"/>
      <c r="Z36" s="26"/>
      <c r="AA36" s="87"/>
    </row>
    <row r="37" spans="1:27" s="23" customFormat="1" ht="14.25">
      <c r="A37" s="86" t="s">
        <v>161</v>
      </c>
      <c r="B37" s="20"/>
      <c r="C37" s="135" t="str">
        <f>'ДМИТ+ЭНТУ+ВОЛГ'!C36</f>
        <v>Сметанник</v>
      </c>
      <c r="D37" s="135"/>
      <c r="E37" s="135"/>
      <c r="F37" s="135"/>
      <c r="G37" s="135"/>
      <c r="H37" s="135"/>
      <c r="I37" s="87"/>
      <c r="J37" s="26"/>
      <c r="K37" s="87"/>
      <c r="L37" s="26"/>
      <c r="M37" s="87"/>
      <c r="N37" s="26"/>
      <c r="O37" s="87"/>
      <c r="P37" s="26"/>
      <c r="Q37" s="87"/>
      <c r="R37" s="26"/>
      <c r="S37" s="87"/>
      <c r="T37" s="26"/>
      <c r="U37" s="87"/>
      <c r="V37" s="26"/>
      <c r="W37" s="87"/>
      <c r="X37" s="26"/>
      <c r="Y37" s="87"/>
      <c r="Z37" s="26"/>
      <c r="AA37" s="87"/>
    </row>
    <row r="38" spans="1:27" s="23" customFormat="1" ht="14.25">
      <c r="A38" s="86" t="s">
        <v>162</v>
      </c>
      <c r="B38" s="130" t="s">
        <v>16</v>
      </c>
      <c r="C38" s="135" t="str">
        <f>'ДМИТ+ЭНТУ+ВОЛГ'!C37</f>
        <v>Сахар </v>
      </c>
      <c r="D38" s="135"/>
      <c r="E38" s="135"/>
      <c r="F38" s="135"/>
      <c r="G38" s="135"/>
      <c r="H38" s="135"/>
      <c r="I38" s="87"/>
      <c r="J38" s="26"/>
      <c r="K38" s="87"/>
      <c r="L38" s="26"/>
      <c r="M38" s="87"/>
      <c r="N38" s="26"/>
      <c r="O38" s="87"/>
      <c r="P38" s="26"/>
      <c r="Q38" s="87"/>
      <c r="R38" s="26"/>
      <c r="S38" s="87"/>
      <c r="T38" s="26"/>
      <c r="U38" s="87"/>
      <c r="V38" s="26"/>
      <c r="W38" s="87"/>
      <c r="X38" s="26"/>
      <c r="Y38" s="87"/>
      <c r="Z38" s="26"/>
      <c r="AA38" s="87"/>
    </row>
    <row r="39" spans="1:27" s="23" customFormat="1" ht="14.25">
      <c r="A39" s="86" t="s">
        <v>163</v>
      </c>
      <c r="B39" s="130"/>
      <c r="C39" s="135" t="str">
        <f>'ДМИТ+ЭНТУ+ВОЛГ'!C38</f>
        <v>Арахис</v>
      </c>
      <c r="D39" s="135"/>
      <c r="E39" s="135"/>
      <c r="F39" s="135"/>
      <c r="G39" s="135"/>
      <c r="H39" s="135"/>
      <c r="I39" s="87"/>
      <c r="J39" s="26"/>
      <c r="K39" s="87"/>
      <c r="L39" s="26"/>
      <c r="M39" s="87"/>
      <c r="N39" s="26"/>
      <c r="O39" s="87"/>
      <c r="P39" s="26"/>
      <c r="Q39" s="87"/>
      <c r="R39" s="26"/>
      <c r="S39" s="87"/>
      <c r="T39" s="26"/>
      <c r="U39" s="87"/>
      <c r="V39" s="26"/>
      <c r="W39" s="87"/>
      <c r="X39" s="26"/>
      <c r="Y39" s="87"/>
      <c r="Z39" s="26"/>
      <c r="AA39" s="87"/>
    </row>
    <row r="40" spans="1:27" s="23" customFormat="1" ht="14.25">
      <c r="A40" s="86" t="s">
        <v>164</v>
      </c>
      <c r="B40" s="130"/>
      <c r="C40" s="135" t="str">
        <f>'ДМИТ+ЭНТУ+ВОЛГ'!C39</f>
        <v>Изюм</v>
      </c>
      <c r="D40" s="135"/>
      <c r="E40" s="135"/>
      <c r="F40" s="135"/>
      <c r="G40" s="135"/>
      <c r="H40" s="135"/>
      <c r="I40" s="87"/>
      <c r="J40" s="26"/>
      <c r="K40" s="87"/>
      <c r="L40" s="26"/>
      <c r="M40" s="87"/>
      <c r="N40" s="26"/>
      <c r="O40" s="87"/>
      <c r="P40" s="26"/>
      <c r="Q40" s="87"/>
      <c r="R40" s="26"/>
      <c r="S40" s="87"/>
      <c r="T40" s="26"/>
      <c r="U40" s="87"/>
      <c r="V40" s="26"/>
      <c r="W40" s="87"/>
      <c r="X40" s="26"/>
      <c r="Y40" s="87"/>
      <c r="Z40" s="26"/>
      <c r="AA40" s="87"/>
    </row>
    <row r="41" spans="1:27" s="23" customFormat="1" ht="14.25">
      <c r="A41" s="86" t="s">
        <v>165</v>
      </c>
      <c r="B41" s="130"/>
      <c r="C41" s="135" t="str">
        <f>'ДМИТ+ЭНТУ+ВОЛГ'!C40</f>
        <v>Мак</v>
      </c>
      <c r="D41" s="135"/>
      <c r="E41" s="135"/>
      <c r="F41" s="135"/>
      <c r="G41" s="135"/>
      <c r="H41" s="135"/>
      <c r="I41" s="87"/>
      <c r="J41" s="26"/>
      <c r="K41" s="87"/>
      <c r="L41" s="26"/>
      <c r="M41" s="87"/>
      <c r="N41" s="26"/>
      <c r="O41" s="87"/>
      <c r="P41" s="26"/>
      <c r="Q41" s="87"/>
      <c r="R41" s="26"/>
      <c r="S41" s="87"/>
      <c r="T41" s="26"/>
      <c r="U41" s="87"/>
      <c r="V41" s="26"/>
      <c r="W41" s="87"/>
      <c r="X41" s="26"/>
      <c r="Y41" s="87"/>
      <c r="Z41" s="26"/>
      <c r="AA41" s="87"/>
    </row>
    <row r="42" spans="1:27" s="23" customFormat="1" ht="14.25">
      <c r="A42" s="86"/>
      <c r="B42" s="130"/>
      <c r="C42" s="135" t="str">
        <f>'ДМИТ+ЭНТУ+ВОЛГ'!C41</f>
        <v>Корица</v>
      </c>
      <c r="D42" s="135"/>
      <c r="E42" s="135"/>
      <c r="F42" s="135"/>
      <c r="G42" s="135"/>
      <c r="H42" s="135"/>
      <c r="I42" s="87"/>
      <c r="J42" s="26"/>
      <c r="K42" s="87"/>
      <c r="L42" s="26"/>
      <c r="M42" s="87"/>
      <c r="N42" s="26"/>
      <c r="O42" s="87"/>
      <c r="P42" s="26"/>
      <c r="Q42" s="87"/>
      <c r="R42" s="26"/>
      <c r="S42" s="87"/>
      <c r="T42" s="26"/>
      <c r="U42" s="87"/>
      <c r="V42" s="26"/>
      <c r="W42" s="87"/>
      <c r="X42" s="26"/>
      <c r="Y42" s="87"/>
      <c r="Z42" s="26"/>
      <c r="AA42" s="87"/>
    </row>
    <row r="43" spans="1:27" s="23" customFormat="1" ht="14.25">
      <c r="A43" s="86"/>
      <c r="B43" s="130"/>
      <c r="C43" s="135" t="str">
        <f>'ДМИТ+ЭНТУ+ВОЛГ'!C42</f>
        <v>Повидло</v>
      </c>
      <c r="D43" s="135"/>
      <c r="E43" s="135"/>
      <c r="F43" s="135"/>
      <c r="G43" s="135"/>
      <c r="H43" s="135"/>
      <c r="I43" s="87"/>
      <c r="J43" s="26"/>
      <c r="K43" s="87"/>
      <c r="L43" s="26"/>
      <c r="M43" s="87"/>
      <c r="N43" s="26"/>
      <c r="O43" s="87"/>
      <c r="P43" s="26"/>
      <c r="Q43" s="87"/>
      <c r="R43" s="26"/>
      <c r="S43" s="87"/>
      <c r="T43" s="26"/>
      <c r="U43" s="87"/>
      <c r="V43" s="26"/>
      <c r="W43" s="87"/>
      <c r="X43" s="26"/>
      <c r="Y43" s="87"/>
      <c r="Z43" s="26"/>
      <c r="AA43" s="87"/>
    </row>
    <row r="44" spans="1:27" s="23" customFormat="1" ht="14.25">
      <c r="A44" s="86" t="s">
        <v>166</v>
      </c>
      <c r="B44" s="130" t="s">
        <v>17</v>
      </c>
      <c r="C44" s="135">
        <f>'ДМИТ+ЭНТУ+ВОЛГ'!C44</f>
        <v>0</v>
      </c>
      <c r="D44" s="135"/>
      <c r="E44" s="135"/>
      <c r="F44" s="135"/>
      <c r="G44" s="135"/>
      <c r="H44" s="135"/>
      <c r="I44" s="87"/>
      <c r="J44" s="26"/>
      <c r="K44" s="87"/>
      <c r="L44" s="26"/>
      <c r="M44" s="87"/>
      <c r="N44" s="26"/>
      <c r="O44" s="87"/>
      <c r="P44" s="26"/>
      <c r="Q44" s="87"/>
      <c r="R44" s="26"/>
      <c r="S44" s="87"/>
      <c r="T44" s="26"/>
      <c r="U44" s="87"/>
      <c r="V44" s="26"/>
      <c r="W44" s="87"/>
      <c r="X44" s="26"/>
      <c r="Y44" s="87"/>
      <c r="Z44" s="26"/>
      <c r="AA44" s="87"/>
    </row>
    <row r="45" spans="1:27" s="23" customFormat="1" ht="14.25">
      <c r="A45" s="86" t="s">
        <v>167</v>
      </c>
      <c r="B45" s="130"/>
      <c r="C45" s="135" t="str">
        <f>'ДМИТ+ЭНТУ+ВОЛГ'!C45</f>
        <v>Сыр</v>
      </c>
      <c r="D45" s="135"/>
      <c r="E45" s="135"/>
      <c r="F45" s="135"/>
      <c r="G45" s="135"/>
      <c r="H45" s="135"/>
      <c r="I45" s="87"/>
      <c r="J45" s="26"/>
      <c r="K45" s="87"/>
      <c r="L45" s="26"/>
      <c r="M45" s="87"/>
      <c r="N45" s="26"/>
      <c r="O45" s="87"/>
      <c r="P45" s="26"/>
      <c r="Q45" s="87"/>
      <c r="R45" s="26"/>
      <c r="S45" s="87"/>
      <c r="T45" s="26"/>
      <c r="U45" s="87"/>
      <c r="V45" s="26"/>
      <c r="W45" s="87"/>
      <c r="X45" s="26"/>
      <c r="Y45" s="87"/>
      <c r="Z45" s="26"/>
      <c r="AA45" s="87"/>
    </row>
    <row r="46" spans="1:27" s="23" customFormat="1" ht="14.25">
      <c r="A46" s="92"/>
      <c r="B46" s="130"/>
      <c r="C46" s="135" t="str">
        <f>'ДМИТ+ЭНТУ+ВОЛГ'!C46</f>
        <v>ВетчинаСыр</v>
      </c>
      <c r="D46" s="135"/>
      <c r="E46" s="135"/>
      <c r="F46" s="135"/>
      <c r="G46" s="135"/>
      <c r="H46" s="135"/>
      <c r="I46" s="87"/>
      <c r="J46" s="26"/>
      <c r="K46" s="87"/>
      <c r="L46" s="26"/>
      <c r="M46" s="87"/>
      <c r="N46" s="26"/>
      <c r="O46" s="87"/>
      <c r="P46" s="26"/>
      <c r="Q46" s="87"/>
      <c r="R46" s="26"/>
      <c r="S46" s="87"/>
      <c r="T46" s="26"/>
      <c r="U46" s="87"/>
      <c r="V46" s="26"/>
      <c r="W46" s="87"/>
      <c r="X46" s="26"/>
      <c r="Y46" s="87"/>
      <c r="Z46" s="26"/>
      <c r="AA46" s="87"/>
    </row>
    <row r="47" spans="1:27" s="23" customFormat="1" ht="14.25">
      <c r="A47" s="86"/>
      <c r="B47" s="130"/>
      <c r="C47" s="135" t="str">
        <f>'ДМИТ+ЭНТУ+ВОЛГ'!C47</f>
        <v>Сосиска</v>
      </c>
      <c r="D47" s="135"/>
      <c r="E47" s="135"/>
      <c r="F47" s="135"/>
      <c r="G47" s="135"/>
      <c r="H47" s="135"/>
      <c r="I47" s="87"/>
      <c r="J47" s="26"/>
      <c r="K47" s="87"/>
      <c r="L47" s="26"/>
      <c r="M47" s="87"/>
      <c r="N47" s="26"/>
      <c r="O47" s="87"/>
      <c r="P47" s="26"/>
      <c r="Q47" s="87"/>
      <c r="R47" s="26"/>
      <c r="S47" s="87"/>
      <c r="T47" s="26"/>
      <c r="U47" s="87"/>
      <c r="V47" s="26"/>
      <c r="W47" s="87"/>
      <c r="X47" s="26"/>
      <c r="Y47" s="87"/>
      <c r="Z47" s="26"/>
      <c r="AA47" s="87"/>
    </row>
    <row r="48" spans="1:27" s="23" customFormat="1" ht="14.25">
      <c r="A48" s="86"/>
      <c r="B48" s="130"/>
      <c r="C48" s="135" t="str">
        <f>'ДМИТ+ЭНТУ+ВОЛГ'!C48</f>
        <v>Сгущенка</v>
      </c>
      <c r="D48" s="135"/>
      <c r="E48" s="135"/>
      <c r="F48" s="135"/>
      <c r="G48" s="135"/>
      <c r="H48" s="135"/>
      <c r="I48" s="87"/>
      <c r="J48" s="26"/>
      <c r="K48" s="87"/>
      <c r="L48" s="26"/>
      <c r="M48" s="87"/>
      <c r="N48" s="26"/>
      <c r="O48" s="87"/>
      <c r="P48" s="26"/>
      <c r="Q48" s="87"/>
      <c r="R48" s="26"/>
      <c r="S48" s="87"/>
      <c r="T48" s="26"/>
      <c r="U48" s="87"/>
      <c r="V48" s="26"/>
      <c r="W48" s="87"/>
      <c r="X48" s="26"/>
      <c r="Y48" s="87"/>
      <c r="Z48" s="26"/>
      <c r="AA48" s="87"/>
    </row>
    <row r="49" spans="1:27" s="23" customFormat="1" ht="14.25">
      <c r="A49" s="86"/>
      <c r="B49" s="130"/>
      <c r="C49" s="135" t="str">
        <f>'ДМИТ+ЭНТУ+ВОЛГ'!C49</f>
        <v>Шоколад</v>
      </c>
      <c r="D49" s="135"/>
      <c r="E49" s="135"/>
      <c r="F49" s="135"/>
      <c r="G49" s="135"/>
      <c r="H49" s="135"/>
      <c r="I49" s="87"/>
      <c r="J49" s="26"/>
      <c r="K49" s="87"/>
      <c r="L49" s="26"/>
      <c r="M49" s="87"/>
      <c r="N49" s="26"/>
      <c r="O49" s="87"/>
      <c r="P49" s="26"/>
      <c r="Q49" s="87"/>
      <c r="R49" s="26"/>
      <c r="S49" s="87"/>
      <c r="T49" s="26"/>
      <c r="U49" s="87"/>
      <c r="V49" s="26"/>
      <c r="W49" s="87"/>
      <c r="X49" s="26"/>
      <c r="Y49" s="87"/>
      <c r="Z49" s="26"/>
      <c r="AA49" s="87"/>
    </row>
    <row r="50" spans="1:27" s="23" customFormat="1" ht="14.25">
      <c r="A50" s="86"/>
      <c r="B50" s="130"/>
      <c r="C50" s="135" t="str">
        <f>'ДМИТ+ЭНТУ+ВОЛГ'!C50</f>
        <v>Курага</v>
      </c>
      <c r="D50" s="135"/>
      <c r="E50" s="135"/>
      <c r="F50" s="135"/>
      <c r="G50" s="135"/>
      <c r="H50" s="135"/>
      <c r="I50" s="87"/>
      <c r="J50" s="26"/>
      <c r="K50" s="87"/>
      <c r="L50" s="26"/>
      <c r="M50" s="87"/>
      <c r="N50" s="26"/>
      <c r="O50" s="87"/>
      <c r="P50" s="26"/>
      <c r="Q50" s="87"/>
      <c r="R50" s="26"/>
      <c r="S50" s="87"/>
      <c r="T50" s="26"/>
      <c r="U50" s="87"/>
      <c r="V50" s="26"/>
      <c r="W50" s="87"/>
      <c r="X50" s="26"/>
      <c r="Y50" s="87"/>
      <c r="Z50" s="26"/>
      <c r="AA50" s="87"/>
    </row>
    <row r="51" spans="1:27" s="30" customFormat="1" ht="14.25">
      <c r="A51" s="86"/>
      <c r="B51" s="130"/>
      <c r="C51" s="135" t="str">
        <f>'ДМИТ+ЭНТУ+ВОЛГ'!C51</f>
        <v>Чернослив</v>
      </c>
      <c r="D51" s="135"/>
      <c r="E51" s="135"/>
      <c r="F51" s="135"/>
      <c r="G51" s="135"/>
      <c r="H51" s="135"/>
      <c r="I51" s="87"/>
      <c r="J51" s="26"/>
      <c r="K51" s="87"/>
      <c r="L51" s="26"/>
      <c r="M51" s="87"/>
      <c r="N51" s="26"/>
      <c r="O51" s="87"/>
      <c r="P51" s="26"/>
      <c r="Q51" s="87"/>
      <c r="R51" s="26"/>
      <c r="S51" s="87"/>
      <c r="T51" s="26"/>
      <c r="U51" s="87"/>
      <c r="V51" s="26"/>
      <c r="W51" s="87"/>
      <c r="X51" s="26"/>
      <c r="Y51" s="87"/>
      <c r="Z51" s="26"/>
      <c r="AA51" s="87"/>
    </row>
    <row r="52" spans="1:27" s="30" customFormat="1" ht="14.25">
      <c r="A52" s="86"/>
      <c r="B52" s="130"/>
      <c r="C52" s="135" t="str">
        <f>'ДМИТ+ЭНТУ+ВОЛГ'!C52</f>
        <v>Завиток арах</v>
      </c>
      <c r="D52" s="135"/>
      <c r="E52" s="135"/>
      <c r="F52" s="135"/>
      <c r="G52" s="135"/>
      <c r="H52" s="135"/>
      <c r="I52" s="87"/>
      <c r="J52" s="26"/>
      <c r="K52" s="87"/>
      <c r="L52" s="26"/>
      <c r="M52" s="87"/>
      <c r="N52" s="26"/>
      <c r="O52" s="87"/>
      <c r="P52" s="26"/>
      <c r="Q52" s="87"/>
      <c r="R52" s="26"/>
      <c r="S52" s="87"/>
      <c r="T52" s="26"/>
      <c r="U52" s="87"/>
      <c r="V52" s="26"/>
      <c r="W52" s="87"/>
      <c r="X52" s="26"/>
      <c r="Y52" s="87"/>
      <c r="Z52" s="26"/>
      <c r="AA52" s="87"/>
    </row>
    <row r="53" spans="1:27" s="30" customFormat="1" ht="14.25">
      <c r="A53" s="86"/>
      <c r="B53" s="130"/>
      <c r="C53" s="135" t="str">
        <f>'ДМИТ+ЭНТУ+ВОЛГ'!C53</f>
        <v>Круассан</v>
      </c>
      <c r="D53" s="135"/>
      <c r="E53" s="135"/>
      <c r="F53" s="135"/>
      <c r="G53" s="135"/>
      <c r="H53" s="135"/>
      <c r="I53" s="87"/>
      <c r="J53" s="26"/>
      <c r="K53" s="87"/>
      <c r="L53" s="26"/>
      <c r="M53" s="87"/>
      <c r="N53" s="26"/>
      <c r="O53" s="87"/>
      <c r="P53" s="26"/>
      <c r="Q53" s="87"/>
      <c r="R53" s="26"/>
      <c r="S53" s="87"/>
      <c r="T53" s="26"/>
      <c r="U53" s="87"/>
      <c r="V53" s="26"/>
      <c r="W53" s="87"/>
      <c r="X53" s="26"/>
      <c r="Y53" s="87"/>
      <c r="Z53" s="26"/>
      <c r="AA53" s="87"/>
    </row>
    <row r="54" spans="1:27" s="30" customFormat="1" ht="13.5" customHeight="1">
      <c r="A54" s="86"/>
      <c r="B54" s="20"/>
      <c r="C54" s="135" t="str">
        <f>'ДМИТ+ЭНТУ+ВОЛГ'!C54</f>
        <v>Язычок сах</v>
      </c>
      <c r="D54" s="135"/>
      <c r="E54" s="135"/>
      <c r="F54" s="135"/>
      <c r="G54" s="135"/>
      <c r="H54" s="135"/>
      <c r="I54" s="87"/>
      <c r="J54" s="26"/>
      <c r="K54" s="87"/>
      <c r="L54" s="26"/>
      <c r="M54" s="87"/>
      <c r="N54" s="26"/>
      <c r="O54" s="87"/>
      <c r="P54" s="26"/>
      <c r="Q54" s="87"/>
      <c r="R54" s="26"/>
      <c r="S54" s="87"/>
      <c r="T54" s="26"/>
      <c r="U54" s="87"/>
      <c r="V54" s="26"/>
      <c r="W54" s="87"/>
      <c r="X54" s="26"/>
      <c r="Y54" s="87"/>
      <c r="Z54" s="26"/>
      <c r="AA54" s="87"/>
    </row>
    <row r="55" spans="1:27" s="30" customFormat="1" ht="14.25">
      <c r="A55" s="86"/>
      <c r="B55" s="20"/>
      <c r="C55" s="135" t="str">
        <f>'ДМИТ+ЭНТУ+ВОЛГ'!C55</f>
        <v>Кекс изюм</v>
      </c>
      <c r="D55" s="135"/>
      <c r="E55" s="135"/>
      <c r="F55" s="135"/>
      <c r="G55" s="135"/>
      <c r="H55" s="135"/>
      <c r="I55" s="87"/>
      <c r="J55" s="26"/>
      <c r="K55" s="87"/>
      <c r="L55" s="26"/>
      <c r="M55" s="87"/>
      <c r="N55" s="26"/>
      <c r="O55" s="87"/>
      <c r="P55" s="26"/>
      <c r="Q55" s="87"/>
      <c r="R55" s="26"/>
      <c r="S55" s="87"/>
      <c r="T55" s="26"/>
      <c r="U55" s="87"/>
      <c r="V55" s="26"/>
      <c r="W55" s="87"/>
      <c r="X55" s="26"/>
      <c r="Y55" s="87"/>
      <c r="Z55" s="26"/>
      <c r="AA55" s="87"/>
    </row>
    <row r="56" spans="1:27" s="30" customFormat="1" ht="14.25">
      <c r="A56" s="86"/>
      <c r="B56" s="20"/>
      <c r="C56" s="135" t="str">
        <f>'ДМИТ+ЭНТУ+ВОЛГ'!C56</f>
        <v>Маффин</v>
      </c>
      <c r="D56" s="135"/>
      <c r="E56" s="135"/>
      <c r="F56" s="135"/>
      <c r="G56" s="135"/>
      <c r="H56" s="135"/>
      <c r="I56" s="87"/>
      <c r="J56" s="26"/>
      <c r="K56" s="87"/>
      <c r="L56" s="26"/>
      <c r="M56" s="87"/>
      <c r="N56" s="26"/>
      <c r="O56" s="87"/>
      <c r="P56" s="26"/>
      <c r="Q56" s="87"/>
      <c r="R56" s="26"/>
      <c r="S56" s="87"/>
      <c r="T56" s="26"/>
      <c r="U56" s="87"/>
      <c r="V56" s="26"/>
      <c r="W56" s="87"/>
      <c r="X56" s="26"/>
      <c r="Y56" s="87"/>
      <c r="Z56" s="26"/>
      <c r="AA56" s="87"/>
    </row>
    <row r="57" spans="1:27" s="30" customFormat="1" ht="14.25">
      <c r="A57" s="86"/>
      <c r="B57" s="20"/>
      <c r="C57" s="135" t="str">
        <f>'ДМИТ+ЭНТУ+ВОЛГ'!C57</f>
        <v>Сочник </v>
      </c>
      <c r="D57" s="135"/>
      <c r="E57" s="135"/>
      <c r="F57" s="135"/>
      <c r="G57" s="135"/>
      <c r="H57" s="135"/>
      <c r="I57" s="87"/>
      <c r="J57" s="26"/>
      <c r="K57" s="87"/>
      <c r="L57" s="26"/>
      <c r="M57" s="87"/>
      <c r="N57" s="26"/>
      <c r="O57" s="87"/>
      <c r="P57" s="26"/>
      <c r="Q57" s="87"/>
      <c r="R57" s="26"/>
      <c r="S57" s="87"/>
      <c r="T57" s="26"/>
      <c r="U57" s="87"/>
      <c r="V57" s="26"/>
      <c r="W57" s="87"/>
      <c r="X57" s="26"/>
      <c r="Y57" s="87"/>
      <c r="Z57" s="26"/>
      <c r="AA57" s="87"/>
    </row>
    <row r="58" spans="1:27" s="30" customFormat="1" ht="14.25">
      <c r="A58" s="86"/>
      <c r="B58" s="20"/>
      <c r="C58" s="135" t="str">
        <f>'ДМИТ+ЭНТУ+ВОЛГ'!C58</f>
        <v>Кольцо с арах.</v>
      </c>
      <c r="D58" s="135"/>
      <c r="E58" s="135"/>
      <c r="F58" s="135"/>
      <c r="G58" s="135"/>
      <c r="H58" s="135"/>
      <c r="I58" s="87"/>
      <c r="J58" s="26"/>
      <c r="K58" s="87"/>
      <c r="L58" s="26"/>
      <c r="M58" s="87"/>
      <c r="N58" s="26"/>
      <c r="O58" s="87"/>
      <c r="P58" s="26"/>
      <c r="Q58" s="87"/>
      <c r="R58" s="26"/>
      <c r="S58" s="87"/>
      <c r="T58" s="26"/>
      <c r="U58" s="87"/>
      <c r="V58" s="26"/>
      <c r="W58" s="87"/>
      <c r="X58" s="26"/>
      <c r="Y58" s="87"/>
      <c r="Z58" s="26"/>
      <c r="AA58" s="87"/>
    </row>
    <row r="59" spans="1:27" s="23" customFormat="1" ht="27.75" customHeight="1">
      <c r="A59" s="77"/>
      <c r="B59" s="2"/>
      <c r="C59" s="2"/>
      <c r="D59" s="2"/>
      <c r="E59" s="2"/>
      <c r="F59" s="2"/>
      <c r="G59" s="2"/>
      <c r="H59" s="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3:27" ht="70.5" customHeight="1">
      <c r="C60" s="97" t="s">
        <v>168</v>
      </c>
      <c r="D60" s="98"/>
      <c r="E60" s="99"/>
      <c r="F60" s="98"/>
      <c r="G60" s="99"/>
      <c r="H60" s="100"/>
      <c r="I60" s="87"/>
      <c r="J60" s="26"/>
      <c r="K60" s="87"/>
      <c r="L60" s="26"/>
      <c r="M60" s="87"/>
      <c r="N60" s="88"/>
      <c r="O60" s="87"/>
      <c r="P60" s="88"/>
      <c r="Q60" s="89"/>
      <c r="R60" s="88"/>
      <c r="S60" s="89"/>
      <c r="T60" s="88"/>
      <c r="U60" s="89"/>
      <c r="V60" s="26"/>
      <c r="W60" s="101"/>
      <c r="Y60" s="23"/>
      <c r="Z60" s="23"/>
      <c r="AA60" s="23"/>
    </row>
    <row r="61" spans="3:27" ht="70.5" customHeight="1">
      <c r="C61" s="97" t="s">
        <v>169</v>
      </c>
      <c r="D61" s="98"/>
      <c r="E61" s="99"/>
      <c r="F61" s="98"/>
      <c r="G61" s="99"/>
      <c r="H61" s="100"/>
      <c r="I61" s="87"/>
      <c r="J61" s="26"/>
      <c r="K61" s="87"/>
      <c r="L61" s="26"/>
      <c r="M61" s="87"/>
      <c r="N61" s="88"/>
      <c r="O61" s="87"/>
      <c r="P61" s="88"/>
      <c r="Q61" s="89"/>
      <c r="R61" s="88"/>
      <c r="S61" s="89"/>
      <c r="T61" s="88"/>
      <c r="U61" s="89"/>
      <c r="V61" s="26"/>
      <c r="W61" s="101"/>
      <c r="Y61" s="23"/>
      <c r="Z61" s="23"/>
      <c r="AA61" s="23"/>
    </row>
    <row r="62" spans="3:27" ht="70.5" customHeight="1">
      <c r="C62" s="97" t="s">
        <v>170</v>
      </c>
      <c r="D62" s="98"/>
      <c r="E62" s="99"/>
      <c r="F62" s="98"/>
      <c r="G62" s="99"/>
      <c r="H62" s="100"/>
      <c r="I62" s="87"/>
      <c r="J62" s="26"/>
      <c r="K62" s="87"/>
      <c r="L62" s="26"/>
      <c r="M62" s="87"/>
      <c r="N62" s="88"/>
      <c r="O62" s="87"/>
      <c r="P62" s="88"/>
      <c r="Q62" s="89"/>
      <c r="R62" s="88"/>
      <c r="S62" s="89"/>
      <c r="T62" s="88"/>
      <c r="U62" s="89"/>
      <c r="V62" s="26"/>
      <c r="W62" s="101"/>
      <c r="Y62" s="23"/>
      <c r="Z62" s="23"/>
      <c r="AA62" s="23"/>
    </row>
    <row r="63" spans="3:27" ht="70.5" customHeight="1">
      <c r="C63" s="97" t="s">
        <v>171</v>
      </c>
      <c r="D63" s="104">
        <f>Цены!AQ61</f>
        <v>0</v>
      </c>
      <c r="E63" s="104">
        <f>Цены!AR61</f>
        <v>0</v>
      </c>
      <c r="F63" s="104">
        <f>Цены!AS61</f>
        <v>0</v>
      </c>
      <c r="G63" s="104">
        <f>Цены!AT61</f>
        <v>0</v>
      </c>
      <c r="H63" s="104">
        <f>Цены!AU61</f>
        <v>0</v>
      </c>
      <c r="I63" s="104">
        <f>Цены!AV61</f>
        <v>0</v>
      </c>
      <c r="J63" s="104">
        <f>Цены!AW61</f>
        <v>0</v>
      </c>
      <c r="K63" s="104">
        <f>Цены!AX61</f>
        <v>0</v>
      </c>
      <c r="L63" s="104">
        <f>Цены!AY61</f>
        <v>0</v>
      </c>
      <c r="M63" s="104">
        <f>Цены!AZ61</f>
        <v>0</v>
      </c>
      <c r="N63" s="104">
        <f>Цены!BA61</f>
        <v>0</v>
      </c>
      <c r="O63" s="104">
        <f>Цены!BB61</f>
        <v>0</v>
      </c>
      <c r="P63" s="104">
        <f>Цены!BC61</f>
        <v>0</v>
      </c>
      <c r="Q63" s="104">
        <f>Цены!BD61</f>
        <v>0</v>
      </c>
      <c r="R63" s="104">
        <f>Цены!BE61</f>
        <v>0</v>
      </c>
      <c r="S63" s="104">
        <f>Цены!BF61</f>
        <v>0</v>
      </c>
      <c r="T63" s="104">
        <f>Цены!BG61</f>
        <v>0</v>
      </c>
      <c r="U63" s="104">
        <f>Цены!BH61</f>
        <v>0</v>
      </c>
      <c r="V63" s="104">
        <f>Цены!BI61</f>
        <v>0</v>
      </c>
      <c r="W63" s="110">
        <f>SUM(D63:V63)</f>
        <v>0</v>
      </c>
      <c r="Y63" s="23"/>
      <c r="Z63" s="23"/>
      <c r="AA63" s="23"/>
    </row>
    <row r="64" spans="3:27" ht="212.25" customHeight="1">
      <c r="C64" s="97" t="s">
        <v>173</v>
      </c>
      <c r="D64" s="113">
        <f>'ДМИТ+ЭНТУ+ВОЛГ'!D62</f>
        <v>0</v>
      </c>
      <c r="E64" s="113">
        <f>'ДМИТ+ЭНТУ+ВОЛГ'!E62</f>
        <v>0</v>
      </c>
      <c r="F64" s="113">
        <f>'ДМИТ+ЭНТУ+ВОЛГ'!F62</f>
        <v>0</v>
      </c>
      <c r="G64" s="113">
        <f>'ДМИТ+ЭНТУ+ВОЛГ'!G62</f>
        <v>0</v>
      </c>
      <c r="H64" s="113">
        <f>'ДМИТ+ЭНТУ+ВОЛГ'!H62</f>
        <v>0</v>
      </c>
      <c r="I64" s="113">
        <f>'ДМИТ+ЭНТУ+ВОЛГ'!I62</f>
        <v>0</v>
      </c>
      <c r="J64" s="113">
        <f>'ДМИТ+ЭНТУ+ВОЛГ'!J62</f>
        <v>0</v>
      </c>
      <c r="K64" s="113">
        <f>'ДМИТ+ЭНТУ+ВОЛГ'!K62</f>
        <v>0</v>
      </c>
      <c r="L64" s="113">
        <f>'ДМИТ+ЭНТУ+ВОЛГ'!L62</f>
        <v>0</v>
      </c>
      <c r="M64" s="113">
        <f>'ДМИТ+ЭНТУ+ВОЛГ'!M62</f>
        <v>0</v>
      </c>
      <c r="N64" s="113">
        <f>'ДМИТ+ЭНТУ+ВОЛГ'!N62</f>
        <v>0</v>
      </c>
      <c r="O64" s="113">
        <f>'ДМИТ+ЭНТУ+ВОЛГ'!O62</f>
        <v>0</v>
      </c>
      <c r="P64" s="113">
        <f>'ДМИТ+ЭНТУ+ВОЛГ'!P62</f>
        <v>0</v>
      </c>
      <c r="Q64" s="113">
        <f>'ДМИТ+ЭНТУ+ВОЛГ'!Q62</f>
        <v>0</v>
      </c>
      <c r="R64" s="113">
        <f>'ДМИТ+ЭНТУ+ВОЛГ'!R62</f>
        <v>0</v>
      </c>
      <c r="S64" s="113">
        <f>'ДМИТ+ЭНТУ+ВОЛГ'!S62</f>
        <v>0</v>
      </c>
      <c r="T64" s="113">
        <f>'ДМИТ+ЭНТУ+ВОЛГ'!T62</f>
        <v>0</v>
      </c>
      <c r="U64" s="113">
        <f>'ДМИТ+ЭНТУ+ВОЛГ'!U62</f>
        <v>0</v>
      </c>
      <c r="V64" s="113">
        <f>'ДМИТ+ЭНТУ+ВОЛГ'!V62</f>
        <v>0</v>
      </c>
      <c r="W64" s="107" t="s">
        <v>172</v>
      </c>
      <c r="Y64" s="23"/>
      <c r="Z64" s="23"/>
      <c r="AA64" s="23"/>
    </row>
  </sheetData>
  <sheetProtection password="CC31" sheet="1" selectLockedCells="1"/>
  <mergeCells count="61">
    <mergeCell ref="C53:H53"/>
    <mergeCell ref="C54:H54"/>
    <mergeCell ref="C55:H55"/>
    <mergeCell ref="C56:H56"/>
    <mergeCell ref="C57:H57"/>
    <mergeCell ref="C58:H58"/>
    <mergeCell ref="B44:B53"/>
    <mergeCell ref="C44:H44"/>
    <mergeCell ref="C45:H45"/>
    <mergeCell ref="C46:H46"/>
    <mergeCell ref="C47:H47"/>
    <mergeCell ref="C48:H48"/>
    <mergeCell ref="C49:H49"/>
    <mergeCell ref="C50:H50"/>
    <mergeCell ref="C51:H51"/>
    <mergeCell ref="C52:H52"/>
    <mergeCell ref="B38:B43"/>
    <mergeCell ref="C38:H38"/>
    <mergeCell ref="C39:H39"/>
    <mergeCell ref="C40:H40"/>
    <mergeCell ref="C41:H41"/>
    <mergeCell ref="C42:H42"/>
    <mergeCell ref="C43:H43"/>
    <mergeCell ref="C32:H32"/>
    <mergeCell ref="C33:H33"/>
    <mergeCell ref="C34:H34"/>
    <mergeCell ref="C35:H35"/>
    <mergeCell ref="C36:H36"/>
    <mergeCell ref="C37:H37"/>
    <mergeCell ref="C23:H23"/>
    <mergeCell ref="B24:B33"/>
    <mergeCell ref="C24:H24"/>
    <mergeCell ref="C25:H25"/>
    <mergeCell ref="C26:H26"/>
    <mergeCell ref="C27:H27"/>
    <mergeCell ref="C28:H28"/>
    <mergeCell ref="C29:H29"/>
    <mergeCell ref="C30:H30"/>
    <mergeCell ref="C31:H31"/>
    <mergeCell ref="C17:H17"/>
    <mergeCell ref="C18:H18"/>
    <mergeCell ref="C19:H19"/>
    <mergeCell ref="C20:H20"/>
    <mergeCell ref="C21:H21"/>
    <mergeCell ref="C22:H22"/>
    <mergeCell ref="C11:H11"/>
    <mergeCell ref="C12:H12"/>
    <mergeCell ref="C13:H13"/>
    <mergeCell ref="C14:H14"/>
    <mergeCell ref="C15:H15"/>
    <mergeCell ref="C16:H16"/>
    <mergeCell ref="C2:H2"/>
    <mergeCell ref="B3:B18"/>
    <mergeCell ref="C3:H3"/>
    <mergeCell ref="C4:H4"/>
    <mergeCell ref="C5:H5"/>
    <mergeCell ref="C6:H6"/>
    <mergeCell ref="C7:H7"/>
    <mergeCell ref="C8:H8"/>
    <mergeCell ref="C9:H9"/>
    <mergeCell ref="C10:H10"/>
  </mergeCells>
  <printOptions/>
  <pageMargins left="0.25" right="0.25" top="0.5902777777777778" bottom="0.5902777777777778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J61"/>
  <sheetViews>
    <sheetView zoomScalePageLayoutView="0" workbookViewId="0" topLeftCell="AA1">
      <pane ySplit="2" topLeftCell="A3" activePane="bottomLeft" state="frozen"/>
      <selection pane="topLeft" activeCell="AA1" sqref="AA1"/>
      <selection pane="bottomLeft" activeCell="AC2" sqref="AC2"/>
    </sheetView>
  </sheetViews>
  <sheetFormatPr defaultColWidth="11.57421875" defaultRowHeight="12.75"/>
  <cols>
    <col min="1" max="1" width="12.8515625" style="0" customWidth="1"/>
    <col min="2" max="2" width="4.140625" style="0" customWidth="1"/>
    <col min="3" max="3" width="18.7109375" style="0" customWidth="1"/>
    <col min="4" max="4" width="10.140625" style="114" customWidth="1"/>
    <col min="5" max="61" width="10.140625" style="0" customWidth="1"/>
  </cols>
  <sheetData>
    <row r="1" spans="5:61" ht="13.5">
      <c r="E1" s="137" t="s">
        <v>174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8" t="s">
        <v>175</v>
      </c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7" t="s">
        <v>176</v>
      </c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</row>
    <row r="2" spans="1:61" ht="253.5">
      <c r="A2" s="115" t="s">
        <v>177</v>
      </c>
      <c r="D2" s="116" t="s">
        <v>178</v>
      </c>
      <c r="E2" s="79" t="s">
        <v>179</v>
      </c>
      <c r="F2" s="79" t="s">
        <v>180</v>
      </c>
      <c r="G2" s="79" t="s">
        <v>181</v>
      </c>
      <c r="H2" s="79" t="s">
        <v>182</v>
      </c>
      <c r="I2" s="79" t="s">
        <v>183</v>
      </c>
      <c r="J2" s="79" t="s">
        <v>184</v>
      </c>
      <c r="K2" s="79" t="s">
        <v>185</v>
      </c>
      <c r="L2" s="117" t="s">
        <v>186</v>
      </c>
      <c r="M2" s="117" t="s">
        <v>187</v>
      </c>
      <c r="N2" s="117"/>
      <c r="O2" s="117" t="s">
        <v>188</v>
      </c>
      <c r="P2" s="117" t="s">
        <v>189</v>
      </c>
      <c r="Q2" s="79" t="s">
        <v>190</v>
      </c>
      <c r="R2" s="79" t="s">
        <v>191</v>
      </c>
      <c r="S2" s="79"/>
      <c r="T2" s="79"/>
      <c r="U2" s="79"/>
      <c r="V2" s="79"/>
      <c r="W2" s="79"/>
      <c r="X2" s="88" t="s">
        <v>192</v>
      </c>
      <c r="Y2" s="88" t="s">
        <v>193</v>
      </c>
      <c r="Z2" s="88" t="s">
        <v>194</v>
      </c>
      <c r="AA2" s="88" t="s">
        <v>195</v>
      </c>
      <c r="AB2" s="88" t="s">
        <v>196</v>
      </c>
      <c r="AC2" s="88"/>
      <c r="AD2" s="88" t="s">
        <v>197</v>
      </c>
      <c r="AE2" s="118" t="s">
        <v>198</v>
      </c>
      <c r="AF2" s="118" t="s">
        <v>199</v>
      </c>
      <c r="AG2" s="118" t="s">
        <v>200</v>
      </c>
      <c r="AH2" s="118" t="s">
        <v>201</v>
      </c>
      <c r="AI2" s="118"/>
      <c r="AJ2" s="88"/>
      <c r="AK2" s="88"/>
      <c r="AL2" s="88"/>
      <c r="AM2" s="88"/>
      <c r="AN2" s="88"/>
      <c r="AO2" s="88"/>
      <c r="AP2" s="88"/>
      <c r="AQ2" s="119" t="s">
        <v>202</v>
      </c>
      <c r="AR2" s="79" t="s">
        <v>203</v>
      </c>
      <c r="AS2" s="79" t="s">
        <v>204</v>
      </c>
      <c r="AT2" s="79" t="s">
        <v>205</v>
      </c>
      <c r="AU2" s="79" t="s">
        <v>206</v>
      </c>
      <c r="AV2" s="79" t="s">
        <v>207</v>
      </c>
      <c r="AW2" s="79" t="s">
        <v>208</v>
      </c>
      <c r="AX2" s="79" t="s">
        <v>209</v>
      </c>
      <c r="AY2" s="79" t="s">
        <v>210</v>
      </c>
      <c r="AZ2" s="79" t="s">
        <v>33</v>
      </c>
      <c r="BA2" s="79" t="s">
        <v>211</v>
      </c>
      <c r="BB2" s="117" t="s">
        <v>212</v>
      </c>
      <c r="BC2" s="79"/>
      <c r="BD2" s="79"/>
      <c r="BE2" s="79"/>
      <c r="BF2" s="79"/>
      <c r="BG2" s="79"/>
      <c r="BH2" s="79"/>
      <c r="BI2" s="79"/>
    </row>
    <row r="3" spans="1:61" ht="13.5">
      <c r="A3" t="s">
        <v>213</v>
      </c>
      <c r="B3" s="129" t="s">
        <v>15</v>
      </c>
      <c r="C3" s="15" t="s">
        <v>34</v>
      </c>
      <c r="D3" s="120">
        <v>31</v>
      </c>
      <c r="E3" s="121">
        <f>$D3*'балаш+королев'!D2</f>
        <v>0</v>
      </c>
      <c r="F3" s="121">
        <f>$D3*'балаш+королев'!E2</f>
        <v>0</v>
      </c>
      <c r="G3" s="121">
        <f>$D3*'балаш+королев'!F2</f>
        <v>0</v>
      </c>
      <c r="H3" s="121">
        <f>$D3*'балаш+королев'!G2</f>
        <v>0</v>
      </c>
      <c r="I3" s="121">
        <f>$D3*'балаш+королев'!H2</f>
        <v>0</v>
      </c>
      <c r="J3" s="121">
        <f>$D3*'балаш+королев'!I2</f>
        <v>0</v>
      </c>
      <c r="K3" s="121">
        <f>$D3*'балаш+королев'!J2</f>
        <v>0</v>
      </c>
      <c r="L3" s="121">
        <f>$D3*'балаш+королев'!K2</f>
        <v>0</v>
      </c>
      <c r="M3" s="121">
        <f>$D3*'балаш+королев'!L2</f>
        <v>0</v>
      </c>
      <c r="N3" s="121">
        <f>$D3*'балаш+королев'!M2</f>
        <v>0</v>
      </c>
      <c r="O3" s="121">
        <f>$D3*'балаш+королев'!N2</f>
        <v>0</v>
      </c>
      <c r="P3" s="121">
        <f>$D3*'балаш+королев'!O2</f>
        <v>0</v>
      </c>
      <c r="Q3" s="121">
        <f>$D3*'балаш+королев'!P2</f>
        <v>0</v>
      </c>
      <c r="R3" s="121">
        <f>$D3*'балаш+королев'!Q2</f>
        <v>0</v>
      </c>
      <c r="S3" s="121">
        <f>$D3*'балаш+королев'!R2</f>
        <v>0</v>
      </c>
      <c r="T3" s="121">
        <f>$D3*'балаш+королев'!S2</f>
        <v>0</v>
      </c>
      <c r="U3" s="121">
        <f>$D3*'балаш+королев'!T2</f>
        <v>0</v>
      </c>
      <c r="V3" s="121">
        <f>$D3*'балаш+королев'!U2</f>
        <v>0</v>
      </c>
      <c r="W3" s="121">
        <f>$D3*'балаш+королев'!V2</f>
        <v>0</v>
      </c>
      <c r="X3" s="122">
        <f>$D3*НОГИНСК!D2</f>
        <v>0</v>
      </c>
      <c r="Y3" s="122">
        <f>$D3*НОГИНСК!E2</f>
        <v>0</v>
      </c>
      <c r="Z3" s="122">
        <f>$D3*НОГИНСК!F2</f>
        <v>0</v>
      </c>
      <c r="AA3" s="122">
        <f>$D3*НОГИНСК!G2</f>
        <v>0</v>
      </c>
      <c r="AB3" s="122">
        <f>$D3*НОГИНСК!H2</f>
        <v>0</v>
      </c>
      <c r="AC3" s="122">
        <f>$D3*НОГИНСК!I2</f>
        <v>0</v>
      </c>
      <c r="AD3" s="122">
        <f>$D3*НОГИНСК!J2</f>
        <v>0</v>
      </c>
      <c r="AE3" s="122">
        <f>$D3*НОГИНСК!K2</f>
        <v>0</v>
      </c>
      <c r="AF3" s="122">
        <f>$D3*НОГИНСК!L2</f>
        <v>0</v>
      </c>
      <c r="AG3" s="122">
        <f>$D3*НОГИНСК!M2</f>
        <v>0</v>
      </c>
      <c r="AH3" s="122">
        <f>$D3*НОГИНСК!N2</f>
        <v>0</v>
      </c>
      <c r="AI3" s="122">
        <f>$D3*НОГИНСК!O2</f>
        <v>0</v>
      </c>
      <c r="AJ3" s="122">
        <f>$D3*НОГИНСК!P2</f>
        <v>0</v>
      </c>
      <c r="AK3" s="122">
        <f>$D3*НОГИНСК!Q2</f>
        <v>0</v>
      </c>
      <c r="AL3" s="122">
        <f>$D3*НОГИНСК!R2</f>
        <v>0</v>
      </c>
      <c r="AM3" s="122">
        <f>$D3*НОГИНСК!S2</f>
        <v>0</v>
      </c>
      <c r="AN3" s="122">
        <f>$D3*НОГИНСК!T2</f>
        <v>0</v>
      </c>
      <c r="AO3" s="122">
        <f>$D3*НОГИНСК!U2</f>
        <v>0</v>
      </c>
      <c r="AP3" s="122">
        <f>$D3*НОГИНСК!V2</f>
        <v>0</v>
      </c>
      <c r="AQ3" s="121">
        <f>$D3*'ДМИТ+ЭНТУ+ВОЛГ'!D2</f>
        <v>0</v>
      </c>
      <c r="AR3" s="121">
        <f>$D3*'ДМИТ+ЭНТУ+ВОЛГ'!E2</f>
        <v>0</v>
      </c>
      <c r="AS3" s="121">
        <f>$D3*'ДМИТ+ЭНТУ+ВОЛГ'!F2</f>
        <v>0</v>
      </c>
      <c r="AT3" s="121">
        <f>$D3*'ДМИТ+ЭНТУ+ВОЛГ'!G2</f>
        <v>0</v>
      </c>
      <c r="AU3" s="121">
        <f>$D3*'ДМИТ+ЭНТУ+ВОЛГ'!H2</f>
        <v>0</v>
      </c>
      <c r="AV3" s="121">
        <f>$D3*'ДМИТ+ЭНТУ+ВОЛГ'!I2</f>
        <v>0</v>
      </c>
      <c r="AW3" s="121">
        <f>$D3*'ДМИТ+ЭНТУ+ВОЛГ'!J2</f>
        <v>0</v>
      </c>
      <c r="AX3" s="121">
        <f>$D3*'ДМИТ+ЭНТУ+ВОЛГ'!K2</f>
        <v>0</v>
      </c>
      <c r="AY3" s="121">
        <f>$D3*'ДМИТ+ЭНТУ+ВОЛГ'!L2</f>
        <v>0</v>
      </c>
      <c r="AZ3" s="121">
        <f>$D3*'ДМИТ+ЭНТУ+ВОЛГ'!M2</f>
        <v>0</v>
      </c>
      <c r="BA3" s="121">
        <f>$D3*'ДМИТ+ЭНТУ+ВОЛГ'!N2</f>
        <v>0</v>
      </c>
      <c r="BB3" s="121">
        <f>$D3*'ДМИТ+ЭНТУ+ВОЛГ'!O2</f>
        <v>0</v>
      </c>
      <c r="BC3" s="121">
        <f>$D3*'ДМИТ+ЭНТУ+ВОЛГ'!P2</f>
        <v>0</v>
      </c>
      <c r="BD3" s="121">
        <f>$D3*'ДМИТ+ЭНТУ+ВОЛГ'!Q2</f>
        <v>0</v>
      </c>
      <c r="BE3" s="121">
        <f>$D3*'ДМИТ+ЭНТУ+ВОЛГ'!R2</f>
        <v>0</v>
      </c>
      <c r="BF3" s="121">
        <f>$D3*'ДМИТ+ЭНТУ+ВОЛГ'!S2</f>
        <v>0</v>
      </c>
      <c r="BG3" s="121">
        <f>$D3*'ДМИТ+ЭНТУ+ВОЛГ'!T2</f>
        <v>0</v>
      </c>
      <c r="BH3" s="121">
        <f>$D3*'ДМИТ+ЭНТУ+ВОЛГ'!U2</f>
        <v>0</v>
      </c>
      <c r="BI3" s="121">
        <f>$D3*'ДМИТ+ЭНТУ+ВОЛГ'!V2</f>
        <v>0</v>
      </c>
    </row>
    <row r="4" spans="1:61" ht="13.5">
      <c r="A4" t="s">
        <v>214</v>
      </c>
      <c r="B4" s="129"/>
      <c r="C4" s="15" t="s">
        <v>35</v>
      </c>
      <c r="D4" s="120">
        <v>31</v>
      </c>
      <c r="E4" s="121">
        <f>$D4*'балаш+королев'!D3</f>
        <v>0</v>
      </c>
      <c r="F4" s="121">
        <f>$D4*'балаш+королев'!E3</f>
        <v>0</v>
      </c>
      <c r="G4" s="121">
        <f>$D4*'балаш+королев'!F3</f>
        <v>0</v>
      </c>
      <c r="H4" s="121">
        <f>$D4*'балаш+королев'!G3</f>
        <v>0</v>
      </c>
      <c r="I4" s="121">
        <f>$D4*'балаш+королев'!H3</f>
        <v>0</v>
      </c>
      <c r="J4" s="121">
        <f>$D4*'балаш+королев'!I3</f>
        <v>0</v>
      </c>
      <c r="K4" s="121">
        <f>$D4*'балаш+королев'!J3</f>
        <v>0</v>
      </c>
      <c r="L4" s="121">
        <f>$D4*'балаш+королев'!K3</f>
        <v>0</v>
      </c>
      <c r="M4" s="121">
        <f>$D4*'балаш+королев'!L3</f>
        <v>0</v>
      </c>
      <c r="N4" s="121">
        <f>$D4*'балаш+королев'!M3</f>
        <v>0</v>
      </c>
      <c r="O4" s="121">
        <f>$D4*'балаш+королев'!N3</f>
        <v>0</v>
      </c>
      <c r="P4" s="121">
        <f>$D4*'балаш+королев'!O3</f>
        <v>0</v>
      </c>
      <c r="Q4" s="121">
        <f>$D4*'балаш+королев'!P3</f>
        <v>0</v>
      </c>
      <c r="R4" s="121">
        <f>$D4*'балаш+королев'!Q3</f>
        <v>0</v>
      </c>
      <c r="S4" s="121">
        <f>$D4*'балаш+королев'!R3</f>
        <v>0</v>
      </c>
      <c r="T4" s="121">
        <f>$D4*'балаш+королев'!S3</f>
        <v>0</v>
      </c>
      <c r="U4" s="121">
        <f>$D4*'балаш+королев'!T3</f>
        <v>0</v>
      </c>
      <c r="V4" s="121">
        <f>$D4*'балаш+королев'!U3</f>
        <v>0</v>
      </c>
      <c r="W4" s="121">
        <f>$D4*'балаш+королев'!V3</f>
        <v>0</v>
      </c>
      <c r="X4" s="122">
        <f>$D4*НОГИНСК!D3</f>
        <v>0</v>
      </c>
      <c r="Y4" s="122">
        <f>$D4*НОГИНСК!E3</f>
        <v>0</v>
      </c>
      <c r="Z4" s="122">
        <f>$D4*НОГИНСК!F3</f>
        <v>0</v>
      </c>
      <c r="AA4" s="122">
        <f>$D4*НОГИНСК!G3</f>
        <v>0</v>
      </c>
      <c r="AB4" s="122">
        <f>$D4*НОГИНСК!H3</f>
        <v>0</v>
      </c>
      <c r="AC4" s="122">
        <f>$D4*НОГИНСК!I3</f>
        <v>0</v>
      </c>
      <c r="AD4" s="122">
        <f>$D4*НОГИНСК!J3</f>
        <v>0</v>
      </c>
      <c r="AE4" s="122">
        <f>$D4*НОГИНСК!K3</f>
        <v>0</v>
      </c>
      <c r="AF4" s="122">
        <f>$D4*НОГИНСК!L3</f>
        <v>0</v>
      </c>
      <c r="AG4" s="122">
        <f>$D4*НОГИНСК!M3</f>
        <v>0</v>
      </c>
      <c r="AH4" s="122">
        <f>$D4*НОГИНСК!N3</f>
        <v>0</v>
      </c>
      <c r="AI4" s="122">
        <f>$D4*НОГИНСК!O3</f>
        <v>0</v>
      </c>
      <c r="AJ4" s="122">
        <f>$D4*НОГИНСК!P3</f>
        <v>0</v>
      </c>
      <c r="AK4" s="122">
        <f>$D4*НОГИНСК!Q3</f>
        <v>0</v>
      </c>
      <c r="AL4" s="122">
        <f>$D4*НОГИНСК!R3</f>
        <v>0</v>
      </c>
      <c r="AM4" s="122">
        <f>$D4*НОГИНСК!S3</f>
        <v>0</v>
      </c>
      <c r="AN4" s="122">
        <f>$D4*НОГИНСК!T3</f>
        <v>0</v>
      </c>
      <c r="AO4" s="122">
        <f>$D4*НОГИНСК!U3</f>
        <v>0</v>
      </c>
      <c r="AP4" s="122">
        <f>$D4*НОГИНСК!V3</f>
        <v>0</v>
      </c>
      <c r="AQ4" s="121">
        <f>$D4*'ДМИТ+ЭНТУ+ВОЛГ'!D3</f>
        <v>0</v>
      </c>
      <c r="AR4" s="121">
        <f>$D4*'ДМИТ+ЭНТУ+ВОЛГ'!E3</f>
        <v>0</v>
      </c>
      <c r="AS4" s="121">
        <f>$D4*'ДМИТ+ЭНТУ+ВОЛГ'!F3</f>
        <v>0</v>
      </c>
      <c r="AT4" s="121">
        <f>$D4*'ДМИТ+ЭНТУ+ВОЛГ'!G3</f>
        <v>0</v>
      </c>
      <c r="AU4" s="121">
        <f>$D4*'ДМИТ+ЭНТУ+ВОЛГ'!H3</f>
        <v>0</v>
      </c>
      <c r="AV4" s="121">
        <f>$D4*'ДМИТ+ЭНТУ+ВОЛГ'!I3</f>
        <v>0</v>
      </c>
      <c r="AW4" s="121">
        <f>$D4*'ДМИТ+ЭНТУ+ВОЛГ'!J3</f>
        <v>0</v>
      </c>
      <c r="AX4" s="121">
        <f>$D4*'ДМИТ+ЭНТУ+ВОЛГ'!K3</f>
        <v>0</v>
      </c>
      <c r="AY4" s="121">
        <f>$D4*'ДМИТ+ЭНТУ+ВОЛГ'!L3</f>
        <v>0</v>
      </c>
      <c r="AZ4" s="121">
        <f>$D4*'ДМИТ+ЭНТУ+ВОЛГ'!M3</f>
        <v>0</v>
      </c>
      <c r="BA4" s="121">
        <f>$D4*'ДМИТ+ЭНТУ+ВОЛГ'!N3</f>
        <v>0</v>
      </c>
      <c r="BB4" s="121">
        <f>$D4*'ДМИТ+ЭНТУ+ВОЛГ'!O3</f>
        <v>0</v>
      </c>
      <c r="BC4" s="121">
        <f>$D4*'ДМИТ+ЭНТУ+ВОЛГ'!P3</f>
        <v>0</v>
      </c>
      <c r="BD4" s="121">
        <f>$D4*'ДМИТ+ЭНТУ+ВОЛГ'!Q3</f>
        <v>0</v>
      </c>
      <c r="BE4" s="121">
        <f>$D4*'ДМИТ+ЭНТУ+ВОЛГ'!R3</f>
        <v>0</v>
      </c>
      <c r="BF4" s="121">
        <f>$D4*'ДМИТ+ЭНТУ+ВОЛГ'!S3</f>
        <v>0</v>
      </c>
      <c r="BG4" s="121">
        <f>$D4*'ДМИТ+ЭНТУ+ВОЛГ'!T3</f>
        <v>0</v>
      </c>
      <c r="BH4" s="121">
        <f>$D4*'ДМИТ+ЭНТУ+ВОЛГ'!U3</f>
        <v>0</v>
      </c>
      <c r="BI4" s="121">
        <f>$D4*'ДМИТ+ЭНТУ+ВОЛГ'!V3</f>
        <v>0</v>
      </c>
    </row>
    <row r="5" spans="1:61" ht="13.5">
      <c r="A5" t="s">
        <v>215</v>
      </c>
      <c r="B5" s="129"/>
      <c r="C5" s="15" t="s">
        <v>36</v>
      </c>
      <c r="D5" s="120">
        <v>23</v>
      </c>
      <c r="E5" s="121">
        <f>$D5*'балаш+королев'!D4</f>
        <v>0</v>
      </c>
      <c r="F5" s="121">
        <f>$D5*'балаш+королев'!E4</f>
        <v>0</v>
      </c>
      <c r="G5" s="121">
        <f>$D5*'балаш+королев'!F4</f>
        <v>0</v>
      </c>
      <c r="H5" s="121">
        <f>$D5*'балаш+королев'!G4</f>
        <v>0</v>
      </c>
      <c r="I5" s="121">
        <f>$D5*'балаш+королев'!H4</f>
        <v>0</v>
      </c>
      <c r="J5" s="121">
        <f>$D5*'балаш+королев'!I4</f>
        <v>0</v>
      </c>
      <c r="K5" s="121">
        <f>$D5*'балаш+королев'!J4</f>
        <v>0</v>
      </c>
      <c r="L5" s="121">
        <f>$D5*'балаш+королев'!K4</f>
        <v>0</v>
      </c>
      <c r="M5" s="121">
        <f>$D5*'балаш+королев'!L4</f>
        <v>0</v>
      </c>
      <c r="N5" s="121">
        <f>$D5*'балаш+королев'!M4</f>
        <v>0</v>
      </c>
      <c r="O5" s="121">
        <f>$D5*'балаш+королев'!N4</f>
        <v>0</v>
      </c>
      <c r="P5" s="121">
        <f>$D5*'балаш+королев'!O4</f>
        <v>0</v>
      </c>
      <c r="Q5" s="121">
        <f>$D5*'балаш+королев'!P4</f>
        <v>0</v>
      </c>
      <c r="R5" s="121">
        <f>$D5*'балаш+королев'!Q4</f>
        <v>0</v>
      </c>
      <c r="S5" s="121">
        <f>$D5*'балаш+королев'!R4</f>
        <v>0</v>
      </c>
      <c r="T5" s="121">
        <f>$D5*'балаш+королев'!S4</f>
        <v>0</v>
      </c>
      <c r="U5" s="121">
        <f>$D5*'балаш+королев'!T4</f>
        <v>0</v>
      </c>
      <c r="V5" s="121">
        <f>$D5*'балаш+королев'!U4</f>
        <v>0</v>
      </c>
      <c r="W5" s="121">
        <f>$D5*'балаш+королев'!V4</f>
        <v>0</v>
      </c>
      <c r="X5" s="122">
        <f>$D5*НОГИНСК!D4</f>
        <v>0</v>
      </c>
      <c r="Y5" s="122">
        <f>$D5*НОГИНСК!E4</f>
        <v>0</v>
      </c>
      <c r="Z5" s="122">
        <f>$D5*НОГИНСК!F4</f>
        <v>0</v>
      </c>
      <c r="AA5" s="122">
        <f>$D5*НОГИНСК!G4</f>
        <v>0</v>
      </c>
      <c r="AB5" s="122">
        <f>$D5*НОГИНСК!H4</f>
        <v>0</v>
      </c>
      <c r="AC5" s="122">
        <f>$D5*НОГИНСК!I4</f>
        <v>0</v>
      </c>
      <c r="AD5" s="122">
        <f>$D5*НОГИНСК!J4</f>
        <v>0</v>
      </c>
      <c r="AE5" s="122">
        <f>$D5*НОГИНСК!K4</f>
        <v>0</v>
      </c>
      <c r="AF5" s="122">
        <f>$D5*НОГИНСК!L4</f>
        <v>0</v>
      </c>
      <c r="AG5" s="122">
        <f>$D5*НОГИНСК!M4</f>
        <v>0</v>
      </c>
      <c r="AH5" s="122">
        <f>$D5*НОГИНСК!N4</f>
        <v>0</v>
      </c>
      <c r="AI5" s="122">
        <f>$D5*НОГИНСК!O4</f>
        <v>0</v>
      </c>
      <c r="AJ5" s="122">
        <f>$D5*НОГИНСК!P4</f>
        <v>0</v>
      </c>
      <c r="AK5" s="122">
        <f>$D5*НОГИНСК!Q4</f>
        <v>0</v>
      </c>
      <c r="AL5" s="122">
        <f>$D5*НОГИНСК!R4</f>
        <v>0</v>
      </c>
      <c r="AM5" s="122">
        <f>$D5*НОГИНСК!S4</f>
        <v>0</v>
      </c>
      <c r="AN5" s="122">
        <f>$D5*НОГИНСК!T4</f>
        <v>0</v>
      </c>
      <c r="AO5" s="122">
        <f>$D5*НОГИНСК!U4</f>
        <v>0</v>
      </c>
      <c r="AP5" s="122">
        <f>$D5*НОГИНСК!V4</f>
        <v>0</v>
      </c>
      <c r="AQ5" s="121">
        <f>$D5*'ДМИТ+ЭНТУ+ВОЛГ'!D4</f>
        <v>0</v>
      </c>
      <c r="AR5" s="121">
        <f>$D5*'ДМИТ+ЭНТУ+ВОЛГ'!E4</f>
        <v>0</v>
      </c>
      <c r="AS5" s="121">
        <f>$D5*'ДМИТ+ЭНТУ+ВОЛГ'!F4</f>
        <v>0</v>
      </c>
      <c r="AT5" s="121">
        <f>$D5*'ДМИТ+ЭНТУ+ВОЛГ'!G4</f>
        <v>0</v>
      </c>
      <c r="AU5" s="121">
        <f>$D5*'ДМИТ+ЭНТУ+ВОЛГ'!H4</f>
        <v>0</v>
      </c>
      <c r="AV5" s="121">
        <f>$D5*'ДМИТ+ЭНТУ+ВОЛГ'!I4</f>
        <v>0</v>
      </c>
      <c r="AW5" s="121">
        <f>$D5*'ДМИТ+ЭНТУ+ВОЛГ'!J4</f>
        <v>0</v>
      </c>
      <c r="AX5" s="121">
        <f>$D5*'ДМИТ+ЭНТУ+ВОЛГ'!K4</f>
        <v>0</v>
      </c>
      <c r="AY5" s="121">
        <f>$D5*'ДМИТ+ЭНТУ+ВОЛГ'!L4</f>
        <v>0</v>
      </c>
      <c r="AZ5" s="121">
        <f>$D5*'ДМИТ+ЭНТУ+ВОЛГ'!M4</f>
        <v>0</v>
      </c>
      <c r="BA5" s="121">
        <f>$D5*'ДМИТ+ЭНТУ+ВОЛГ'!N4</f>
        <v>0</v>
      </c>
      <c r="BB5" s="121">
        <f>$D5*'ДМИТ+ЭНТУ+ВОЛГ'!O4</f>
        <v>0</v>
      </c>
      <c r="BC5" s="121">
        <f>$D5*'ДМИТ+ЭНТУ+ВОЛГ'!P4</f>
        <v>0</v>
      </c>
      <c r="BD5" s="121">
        <f>$D5*'ДМИТ+ЭНТУ+ВОЛГ'!Q4</f>
        <v>0</v>
      </c>
      <c r="BE5" s="121">
        <f>$D5*'ДМИТ+ЭНТУ+ВОЛГ'!R4</f>
        <v>0</v>
      </c>
      <c r="BF5" s="121">
        <f>$D5*'ДМИТ+ЭНТУ+ВОЛГ'!S4</f>
        <v>0</v>
      </c>
      <c r="BG5" s="121">
        <f>$D5*'ДМИТ+ЭНТУ+ВОЛГ'!T4</f>
        <v>0</v>
      </c>
      <c r="BH5" s="121">
        <f>$D5*'ДМИТ+ЭНТУ+ВОЛГ'!U4</f>
        <v>0</v>
      </c>
      <c r="BI5" s="121">
        <f>$D5*'ДМИТ+ЭНТУ+ВОЛГ'!V4</f>
        <v>0</v>
      </c>
    </row>
    <row r="6" spans="1:61" ht="13.5">
      <c r="A6" t="s">
        <v>216</v>
      </c>
      <c r="B6" s="129"/>
      <c r="C6" s="15" t="s">
        <v>37</v>
      </c>
      <c r="D6" s="120">
        <v>23</v>
      </c>
      <c r="E6" s="121">
        <f>$D6*'балаш+королев'!D5</f>
        <v>0</v>
      </c>
      <c r="F6" s="121">
        <f>$D6*'балаш+королев'!E5</f>
        <v>0</v>
      </c>
      <c r="G6" s="121">
        <f>$D6*'балаш+королев'!F5</f>
        <v>0</v>
      </c>
      <c r="H6" s="121">
        <f>$D6*'балаш+королев'!G5</f>
        <v>0</v>
      </c>
      <c r="I6" s="121">
        <f>$D6*'балаш+королев'!H5</f>
        <v>0</v>
      </c>
      <c r="J6" s="121">
        <f>$D6*'балаш+королев'!I5</f>
        <v>0</v>
      </c>
      <c r="K6" s="121">
        <f>$D6*'балаш+королев'!J5</f>
        <v>0</v>
      </c>
      <c r="L6" s="121">
        <f>$D6*'балаш+королев'!K5</f>
        <v>0</v>
      </c>
      <c r="M6" s="121">
        <f>$D6*'балаш+королев'!L5</f>
        <v>0</v>
      </c>
      <c r="N6" s="121">
        <f>$D6*'балаш+королев'!M5</f>
        <v>0</v>
      </c>
      <c r="O6" s="121">
        <f>$D6*'балаш+королев'!N5</f>
        <v>0</v>
      </c>
      <c r="P6" s="121">
        <f>$D6*'балаш+королев'!O5</f>
        <v>0</v>
      </c>
      <c r="Q6" s="121">
        <f>$D6*'балаш+королев'!P5</f>
        <v>0</v>
      </c>
      <c r="R6" s="121">
        <f>$D6*'балаш+королев'!Q5</f>
        <v>0</v>
      </c>
      <c r="S6" s="121">
        <f>$D6*'балаш+королев'!R5</f>
        <v>0</v>
      </c>
      <c r="T6" s="121">
        <f>$D6*'балаш+королев'!S5</f>
        <v>0</v>
      </c>
      <c r="U6" s="121">
        <f>$D6*'балаш+королев'!T5</f>
        <v>0</v>
      </c>
      <c r="V6" s="121">
        <f>$D6*'балаш+королев'!U5</f>
        <v>0</v>
      </c>
      <c r="W6" s="121">
        <f>$D6*'балаш+королев'!V5</f>
        <v>0</v>
      </c>
      <c r="X6" s="122">
        <f>$D6*НОГИНСК!D5</f>
        <v>0</v>
      </c>
      <c r="Y6" s="122">
        <f>$D6*НОГИНСК!E5</f>
        <v>0</v>
      </c>
      <c r="Z6" s="122">
        <f>$D6*НОГИНСК!F5</f>
        <v>0</v>
      </c>
      <c r="AA6" s="122">
        <f>$D6*НОГИНСК!G5</f>
        <v>0</v>
      </c>
      <c r="AB6" s="122">
        <f>$D6*НОГИНСК!H5</f>
        <v>0</v>
      </c>
      <c r="AC6" s="122">
        <f>$D6*НОГИНСК!I5</f>
        <v>0</v>
      </c>
      <c r="AD6" s="122">
        <f>$D6*НОГИНСК!J5</f>
        <v>0</v>
      </c>
      <c r="AE6" s="122">
        <f>$D6*НОГИНСК!K5</f>
        <v>0</v>
      </c>
      <c r="AF6" s="122">
        <f>$D6*НОГИНСК!L5</f>
        <v>0</v>
      </c>
      <c r="AG6" s="122">
        <f>$D6*НОГИНСК!M5</f>
        <v>0</v>
      </c>
      <c r="AH6" s="122">
        <f>$D6*НОГИНСК!N5</f>
        <v>0</v>
      </c>
      <c r="AI6" s="122">
        <f>$D6*НОГИНСК!O5</f>
        <v>0</v>
      </c>
      <c r="AJ6" s="122">
        <f>$D6*НОГИНСК!P5</f>
        <v>0</v>
      </c>
      <c r="AK6" s="122">
        <f>$D6*НОГИНСК!Q5</f>
        <v>0</v>
      </c>
      <c r="AL6" s="122">
        <f>$D6*НОГИНСК!R5</f>
        <v>0</v>
      </c>
      <c r="AM6" s="122">
        <f>$D6*НОГИНСК!S5</f>
        <v>0</v>
      </c>
      <c r="AN6" s="122">
        <f>$D6*НОГИНСК!T5</f>
        <v>0</v>
      </c>
      <c r="AO6" s="122">
        <f>$D6*НОГИНСК!U5</f>
        <v>0</v>
      </c>
      <c r="AP6" s="122">
        <f>$D6*НОГИНСК!V5</f>
        <v>0</v>
      </c>
      <c r="AQ6" s="121">
        <f>$D6*'ДМИТ+ЭНТУ+ВОЛГ'!D5</f>
        <v>0</v>
      </c>
      <c r="AR6" s="121">
        <f>$D6*'ДМИТ+ЭНТУ+ВОЛГ'!E5</f>
        <v>0</v>
      </c>
      <c r="AS6" s="121">
        <f>$D6*'ДМИТ+ЭНТУ+ВОЛГ'!F5</f>
        <v>0</v>
      </c>
      <c r="AT6" s="121">
        <f>$D6*'ДМИТ+ЭНТУ+ВОЛГ'!G5</f>
        <v>0</v>
      </c>
      <c r="AU6" s="121">
        <f>$D6*'ДМИТ+ЭНТУ+ВОЛГ'!H5</f>
        <v>0</v>
      </c>
      <c r="AV6" s="121">
        <f>$D6*'ДМИТ+ЭНТУ+ВОЛГ'!I5</f>
        <v>0</v>
      </c>
      <c r="AW6" s="121">
        <f>$D6*'ДМИТ+ЭНТУ+ВОЛГ'!J5</f>
        <v>0</v>
      </c>
      <c r="AX6" s="121">
        <f>$D6*'ДМИТ+ЭНТУ+ВОЛГ'!K5</f>
        <v>0</v>
      </c>
      <c r="AY6" s="121">
        <f>$D6*'ДМИТ+ЭНТУ+ВОЛГ'!L5</f>
        <v>0</v>
      </c>
      <c r="AZ6" s="121">
        <f>$D6*'ДМИТ+ЭНТУ+ВОЛГ'!M5</f>
        <v>0</v>
      </c>
      <c r="BA6" s="121">
        <f>$D6*'ДМИТ+ЭНТУ+ВОЛГ'!N5</f>
        <v>0</v>
      </c>
      <c r="BB6" s="121">
        <f>$D6*'ДМИТ+ЭНТУ+ВОЛГ'!O5</f>
        <v>0</v>
      </c>
      <c r="BC6" s="121">
        <f>$D6*'ДМИТ+ЭНТУ+ВОЛГ'!P5</f>
        <v>0</v>
      </c>
      <c r="BD6" s="121">
        <f>$D6*'ДМИТ+ЭНТУ+ВОЛГ'!Q5</f>
        <v>0</v>
      </c>
      <c r="BE6" s="121">
        <f>$D6*'ДМИТ+ЭНТУ+ВОЛГ'!R5</f>
        <v>0</v>
      </c>
      <c r="BF6" s="121">
        <f>$D6*'ДМИТ+ЭНТУ+ВОЛГ'!S5</f>
        <v>0</v>
      </c>
      <c r="BG6" s="121">
        <f>$D6*'ДМИТ+ЭНТУ+ВОЛГ'!T5</f>
        <v>0</v>
      </c>
      <c r="BH6" s="121">
        <f>$D6*'ДМИТ+ЭНТУ+ВОЛГ'!U5</f>
        <v>0</v>
      </c>
      <c r="BI6" s="121">
        <f>$D6*'ДМИТ+ЭНТУ+ВОЛГ'!V5</f>
        <v>0</v>
      </c>
    </row>
    <row r="7" spans="1:61" ht="13.5">
      <c r="A7" t="s">
        <v>217</v>
      </c>
      <c r="B7" s="129"/>
      <c r="C7" s="15" t="s">
        <v>38</v>
      </c>
      <c r="D7" s="120">
        <v>27</v>
      </c>
      <c r="E7" s="121">
        <f>$D7*'балаш+королев'!D6</f>
        <v>0</v>
      </c>
      <c r="F7" s="121">
        <f>$D7*'балаш+королев'!E6</f>
        <v>0</v>
      </c>
      <c r="G7" s="121">
        <f>$D7*'балаш+королев'!F6</f>
        <v>0</v>
      </c>
      <c r="H7" s="121">
        <f>$D7*'балаш+королев'!G6</f>
        <v>0</v>
      </c>
      <c r="I7" s="121">
        <f>$D7*'балаш+королев'!H6</f>
        <v>0</v>
      </c>
      <c r="J7" s="121">
        <f>$D7*'балаш+королев'!I6</f>
        <v>0</v>
      </c>
      <c r="K7" s="121">
        <f>$D7*'балаш+королев'!J6</f>
        <v>0</v>
      </c>
      <c r="L7" s="121">
        <f>$D7*'балаш+королев'!K6</f>
        <v>0</v>
      </c>
      <c r="M7" s="121">
        <f>$D7*'балаш+королев'!L6</f>
        <v>0</v>
      </c>
      <c r="N7" s="121">
        <f>$D7*'балаш+королев'!M6</f>
        <v>0</v>
      </c>
      <c r="O7" s="121">
        <f>$D7*'балаш+королев'!N6</f>
        <v>0</v>
      </c>
      <c r="P7" s="121">
        <f>$D7*'балаш+королев'!O6</f>
        <v>0</v>
      </c>
      <c r="Q7" s="121">
        <f>$D7*'балаш+королев'!P6</f>
        <v>0</v>
      </c>
      <c r="R7" s="121">
        <f>$D7*'балаш+королев'!Q6</f>
        <v>0</v>
      </c>
      <c r="S7" s="121">
        <f>$D7*'балаш+королев'!R6</f>
        <v>0</v>
      </c>
      <c r="T7" s="121">
        <f>$D7*'балаш+королев'!S6</f>
        <v>0</v>
      </c>
      <c r="U7" s="121">
        <f>$D7*'балаш+королев'!T6</f>
        <v>0</v>
      </c>
      <c r="V7" s="121">
        <f>$D7*'балаш+королев'!U6</f>
        <v>0</v>
      </c>
      <c r="W7" s="121">
        <f>$D7*'балаш+королев'!V6</f>
        <v>0</v>
      </c>
      <c r="X7" s="122">
        <f>$D7*НОГИНСК!D6</f>
        <v>0</v>
      </c>
      <c r="Y7" s="122">
        <f>$D7*НОГИНСК!E6</f>
        <v>0</v>
      </c>
      <c r="Z7" s="122">
        <f>$D7*НОГИНСК!F6</f>
        <v>0</v>
      </c>
      <c r="AA7" s="122">
        <f>$D7*НОГИНСК!G6</f>
        <v>0</v>
      </c>
      <c r="AB7" s="122">
        <f>$D7*НОГИНСК!H6</f>
        <v>0</v>
      </c>
      <c r="AC7" s="122">
        <f>$D7*НОГИНСК!I6</f>
        <v>0</v>
      </c>
      <c r="AD7" s="122">
        <f>$D7*НОГИНСК!J6</f>
        <v>0</v>
      </c>
      <c r="AE7" s="122">
        <f>$D7*НОГИНСК!K6</f>
        <v>0</v>
      </c>
      <c r="AF7" s="122">
        <f>$D7*НОГИНСК!L6</f>
        <v>0</v>
      </c>
      <c r="AG7" s="122">
        <f>$D7*НОГИНСК!M6</f>
        <v>0</v>
      </c>
      <c r="AH7" s="122">
        <f>$D7*НОГИНСК!N6</f>
        <v>0</v>
      </c>
      <c r="AI7" s="122">
        <f>$D7*НОГИНСК!O6</f>
        <v>0</v>
      </c>
      <c r="AJ7" s="122">
        <f>$D7*НОГИНСК!P6</f>
        <v>0</v>
      </c>
      <c r="AK7" s="122">
        <f>$D7*НОГИНСК!Q6</f>
        <v>0</v>
      </c>
      <c r="AL7" s="122">
        <f>$D7*НОГИНСК!R6</f>
        <v>0</v>
      </c>
      <c r="AM7" s="122">
        <f>$D7*НОГИНСК!S6</f>
        <v>0</v>
      </c>
      <c r="AN7" s="122">
        <f>$D7*НОГИНСК!T6</f>
        <v>0</v>
      </c>
      <c r="AO7" s="122">
        <f>$D7*НОГИНСК!U6</f>
        <v>0</v>
      </c>
      <c r="AP7" s="122">
        <f>$D7*НОГИНСК!V6</f>
        <v>0</v>
      </c>
      <c r="AQ7" s="121">
        <f>$D7*'ДМИТ+ЭНТУ+ВОЛГ'!D6</f>
        <v>0</v>
      </c>
      <c r="AR7" s="121">
        <f>$D7*'ДМИТ+ЭНТУ+ВОЛГ'!E6</f>
        <v>0</v>
      </c>
      <c r="AS7" s="121">
        <f>$D7*'ДМИТ+ЭНТУ+ВОЛГ'!F6</f>
        <v>0</v>
      </c>
      <c r="AT7" s="121">
        <f>$D7*'ДМИТ+ЭНТУ+ВОЛГ'!G6</f>
        <v>0</v>
      </c>
      <c r="AU7" s="121">
        <f>$D7*'ДМИТ+ЭНТУ+ВОЛГ'!H6</f>
        <v>0</v>
      </c>
      <c r="AV7" s="121">
        <f>$D7*'ДМИТ+ЭНТУ+ВОЛГ'!I6</f>
        <v>0</v>
      </c>
      <c r="AW7" s="121">
        <f>$D7*'ДМИТ+ЭНТУ+ВОЛГ'!J6</f>
        <v>0</v>
      </c>
      <c r="AX7" s="121">
        <f>$D7*'ДМИТ+ЭНТУ+ВОЛГ'!K6</f>
        <v>0</v>
      </c>
      <c r="AY7" s="121">
        <f>$D7*'ДМИТ+ЭНТУ+ВОЛГ'!L6</f>
        <v>0</v>
      </c>
      <c r="AZ7" s="121">
        <f>$D7*'ДМИТ+ЭНТУ+ВОЛГ'!M6</f>
        <v>0</v>
      </c>
      <c r="BA7" s="121">
        <f>$D7*'ДМИТ+ЭНТУ+ВОЛГ'!N6</f>
        <v>0</v>
      </c>
      <c r="BB7" s="121">
        <f>$D7*'ДМИТ+ЭНТУ+ВОЛГ'!O6</f>
        <v>0</v>
      </c>
      <c r="BC7" s="121">
        <f>$D7*'ДМИТ+ЭНТУ+ВОЛГ'!P6</f>
        <v>0</v>
      </c>
      <c r="BD7" s="121">
        <f>$D7*'ДМИТ+ЭНТУ+ВОЛГ'!Q6</f>
        <v>0</v>
      </c>
      <c r="BE7" s="121">
        <f>$D7*'ДМИТ+ЭНТУ+ВОЛГ'!R6</f>
        <v>0</v>
      </c>
      <c r="BF7" s="121">
        <f>$D7*'ДМИТ+ЭНТУ+ВОЛГ'!S6</f>
        <v>0</v>
      </c>
      <c r="BG7" s="121">
        <f>$D7*'ДМИТ+ЭНТУ+ВОЛГ'!T6</f>
        <v>0</v>
      </c>
      <c r="BH7" s="121">
        <f>$D7*'ДМИТ+ЭНТУ+ВОЛГ'!U6</f>
        <v>0</v>
      </c>
      <c r="BI7" s="121">
        <f>$D7*'ДМИТ+ЭНТУ+ВОЛГ'!V6</f>
        <v>0</v>
      </c>
    </row>
    <row r="8" spans="1:61" ht="13.5">
      <c r="A8" t="s">
        <v>218</v>
      </c>
      <c r="B8" s="129"/>
      <c r="C8" s="15" t="s">
        <v>39</v>
      </c>
      <c r="D8" s="120">
        <v>23</v>
      </c>
      <c r="E8" s="121">
        <f>$D8*'балаш+королев'!D7</f>
        <v>0</v>
      </c>
      <c r="F8" s="121">
        <f>$D8*'балаш+королев'!E7</f>
        <v>0</v>
      </c>
      <c r="G8" s="121">
        <f>$D8*'балаш+королев'!F7</f>
        <v>0</v>
      </c>
      <c r="H8" s="121">
        <f>$D8*'балаш+королев'!G7</f>
        <v>0</v>
      </c>
      <c r="I8" s="121">
        <f>$D8*'балаш+королев'!H7</f>
        <v>0</v>
      </c>
      <c r="J8" s="121">
        <f>$D8*'балаш+королев'!I7</f>
        <v>0</v>
      </c>
      <c r="K8" s="121">
        <f>$D8*'балаш+королев'!J7</f>
        <v>0</v>
      </c>
      <c r="L8" s="121">
        <f>$D8*'балаш+королев'!K7</f>
        <v>0</v>
      </c>
      <c r="M8" s="121">
        <f>$D8*'балаш+королев'!L7</f>
        <v>0</v>
      </c>
      <c r="N8" s="121">
        <f>$D8*'балаш+королев'!M7</f>
        <v>0</v>
      </c>
      <c r="O8" s="121">
        <f>$D8*'балаш+королев'!N7</f>
        <v>0</v>
      </c>
      <c r="P8" s="121">
        <f>$D8*'балаш+королев'!O7</f>
        <v>0</v>
      </c>
      <c r="Q8" s="121">
        <f>$D8*'балаш+королев'!P7</f>
        <v>0</v>
      </c>
      <c r="R8" s="121">
        <f>$D8*'балаш+королев'!Q7</f>
        <v>0</v>
      </c>
      <c r="S8" s="121">
        <f>$D8*'балаш+королев'!R7</f>
        <v>0</v>
      </c>
      <c r="T8" s="121">
        <f>$D8*'балаш+королев'!S7</f>
        <v>0</v>
      </c>
      <c r="U8" s="121">
        <f>$D8*'балаш+королев'!T7</f>
        <v>0</v>
      </c>
      <c r="V8" s="121">
        <f>$D8*'балаш+королев'!U7</f>
        <v>0</v>
      </c>
      <c r="W8" s="121">
        <f>$D8*'балаш+королев'!V7</f>
        <v>0</v>
      </c>
      <c r="X8" s="122">
        <f>$D8*НОГИНСК!D7</f>
        <v>0</v>
      </c>
      <c r="Y8" s="122">
        <f>$D8*НОГИНСК!E7</f>
        <v>0</v>
      </c>
      <c r="Z8" s="122">
        <f>$D8*НОГИНСК!F7</f>
        <v>0</v>
      </c>
      <c r="AA8" s="122">
        <f>$D8*НОГИНСК!G7</f>
        <v>0</v>
      </c>
      <c r="AB8" s="122">
        <f>$D8*НОГИНСК!H7</f>
        <v>0</v>
      </c>
      <c r="AC8" s="122">
        <f>$D8*НОГИНСК!I7</f>
        <v>0</v>
      </c>
      <c r="AD8" s="122">
        <f>$D8*НОГИНСК!J7</f>
        <v>0</v>
      </c>
      <c r="AE8" s="122">
        <f>$D8*НОГИНСК!K7</f>
        <v>0</v>
      </c>
      <c r="AF8" s="122">
        <f>$D8*НОГИНСК!L7</f>
        <v>0</v>
      </c>
      <c r="AG8" s="122">
        <f>$D8*НОГИНСК!M7</f>
        <v>0</v>
      </c>
      <c r="AH8" s="122">
        <f>$D8*НОГИНСК!N7</f>
        <v>0</v>
      </c>
      <c r="AI8" s="122">
        <f>$D8*НОГИНСК!O7</f>
        <v>0</v>
      </c>
      <c r="AJ8" s="122">
        <f>$D8*НОГИНСК!P7</f>
        <v>0</v>
      </c>
      <c r="AK8" s="122">
        <f>$D8*НОГИНСК!Q7</f>
        <v>0</v>
      </c>
      <c r="AL8" s="122">
        <f>$D8*НОГИНСК!R7</f>
        <v>0</v>
      </c>
      <c r="AM8" s="122">
        <f>$D8*НОГИНСК!S7</f>
        <v>0</v>
      </c>
      <c r="AN8" s="122">
        <f>$D8*НОГИНСК!T7</f>
        <v>0</v>
      </c>
      <c r="AO8" s="122">
        <f>$D8*НОГИНСК!U7</f>
        <v>0</v>
      </c>
      <c r="AP8" s="122">
        <f>$D8*НОГИНСК!V7</f>
        <v>0</v>
      </c>
      <c r="AQ8" s="121">
        <f>$D8*'ДМИТ+ЭНТУ+ВОЛГ'!D7</f>
        <v>0</v>
      </c>
      <c r="AR8" s="121">
        <f>$D8*'ДМИТ+ЭНТУ+ВОЛГ'!E7</f>
        <v>0</v>
      </c>
      <c r="AS8" s="121">
        <f>$D8*'ДМИТ+ЭНТУ+ВОЛГ'!F7</f>
        <v>0</v>
      </c>
      <c r="AT8" s="121">
        <f>$D8*'ДМИТ+ЭНТУ+ВОЛГ'!G7</f>
        <v>0</v>
      </c>
      <c r="AU8" s="121">
        <f>$D8*'ДМИТ+ЭНТУ+ВОЛГ'!H7</f>
        <v>0</v>
      </c>
      <c r="AV8" s="121">
        <f>$D8*'ДМИТ+ЭНТУ+ВОЛГ'!I7</f>
        <v>0</v>
      </c>
      <c r="AW8" s="121">
        <f>$D8*'ДМИТ+ЭНТУ+ВОЛГ'!J7</f>
        <v>0</v>
      </c>
      <c r="AX8" s="121">
        <f>$D8*'ДМИТ+ЭНТУ+ВОЛГ'!K7</f>
        <v>0</v>
      </c>
      <c r="AY8" s="121">
        <f>$D8*'ДМИТ+ЭНТУ+ВОЛГ'!L7</f>
        <v>0</v>
      </c>
      <c r="AZ8" s="121">
        <f>$D8*'ДМИТ+ЭНТУ+ВОЛГ'!M7</f>
        <v>0</v>
      </c>
      <c r="BA8" s="121">
        <f>$D8*'ДМИТ+ЭНТУ+ВОЛГ'!N7</f>
        <v>0</v>
      </c>
      <c r="BB8" s="121">
        <f>$D8*'ДМИТ+ЭНТУ+ВОЛГ'!O7</f>
        <v>0</v>
      </c>
      <c r="BC8" s="121">
        <f>$D8*'ДМИТ+ЭНТУ+ВОЛГ'!P7</f>
        <v>0</v>
      </c>
      <c r="BD8" s="121">
        <f>$D8*'ДМИТ+ЭНТУ+ВОЛГ'!Q7</f>
        <v>0</v>
      </c>
      <c r="BE8" s="121">
        <f>$D8*'ДМИТ+ЭНТУ+ВОЛГ'!R7</f>
        <v>0</v>
      </c>
      <c r="BF8" s="121">
        <f>$D8*'ДМИТ+ЭНТУ+ВОЛГ'!S7</f>
        <v>0</v>
      </c>
      <c r="BG8" s="121">
        <f>$D8*'ДМИТ+ЭНТУ+ВОЛГ'!T7</f>
        <v>0</v>
      </c>
      <c r="BH8" s="121">
        <f>$D8*'ДМИТ+ЭНТУ+ВОЛГ'!U7</f>
        <v>0</v>
      </c>
      <c r="BI8" s="121">
        <f>$D8*'ДМИТ+ЭНТУ+ВОЛГ'!V7</f>
        <v>0</v>
      </c>
    </row>
    <row r="9" spans="1:61" ht="13.5">
      <c r="A9" t="s">
        <v>219</v>
      </c>
      <c r="B9" s="129"/>
      <c r="C9" s="15" t="s">
        <v>97</v>
      </c>
      <c r="D9" s="120">
        <v>30</v>
      </c>
      <c r="E9" s="121">
        <f>$D9*'балаш+королев'!D8</f>
        <v>0</v>
      </c>
      <c r="F9" s="121">
        <f>$D9*'балаш+королев'!E8</f>
        <v>0</v>
      </c>
      <c r="G9" s="121">
        <f>$D9*'балаш+королев'!F8</f>
        <v>0</v>
      </c>
      <c r="H9" s="121">
        <f>$D9*'балаш+королев'!G8</f>
        <v>0</v>
      </c>
      <c r="I9" s="121">
        <f>$D9*'балаш+королев'!H8</f>
        <v>0</v>
      </c>
      <c r="J9" s="121">
        <f>$D9*'балаш+королев'!I8</f>
        <v>0</v>
      </c>
      <c r="K9" s="121">
        <f>$D9*'балаш+королев'!J8</f>
        <v>0</v>
      </c>
      <c r="L9" s="121">
        <f>$D9*'балаш+королев'!K8</f>
        <v>0</v>
      </c>
      <c r="M9" s="121">
        <f>$D9*'балаш+королев'!L8</f>
        <v>0</v>
      </c>
      <c r="N9" s="121">
        <f>$D9*'балаш+королев'!M8</f>
        <v>0</v>
      </c>
      <c r="O9" s="121">
        <f>$D9*'балаш+королев'!N8</f>
        <v>0</v>
      </c>
      <c r="P9" s="121">
        <f>$D9*'балаш+королев'!O8</f>
        <v>0</v>
      </c>
      <c r="Q9" s="121">
        <f>$D9*'балаш+королев'!P8</f>
        <v>0</v>
      </c>
      <c r="R9" s="121">
        <f>$D9*'балаш+королев'!Q8</f>
        <v>0</v>
      </c>
      <c r="S9" s="121">
        <f>$D9*'балаш+королев'!R8</f>
        <v>0</v>
      </c>
      <c r="T9" s="121">
        <f>$D9*'балаш+королев'!S8</f>
        <v>0</v>
      </c>
      <c r="U9" s="121">
        <f>$D9*'балаш+королев'!T8</f>
        <v>0</v>
      </c>
      <c r="V9" s="121">
        <f>$D9*'балаш+королев'!U8</f>
        <v>0</v>
      </c>
      <c r="W9" s="121">
        <f>$D9*'балаш+королев'!V8</f>
        <v>0</v>
      </c>
      <c r="X9" s="122">
        <f>$D9*НОГИНСК!D8</f>
        <v>0</v>
      </c>
      <c r="Y9" s="122">
        <f>$D9*НОГИНСК!E8</f>
        <v>0</v>
      </c>
      <c r="Z9" s="122">
        <f>$D9*НОГИНСК!F8</f>
        <v>0</v>
      </c>
      <c r="AA9" s="122">
        <f>$D9*НОГИНСК!G8</f>
        <v>0</v>
      </c>
      <c r="AB9" s="122">
        <f>$D9*НОГИНСК!H8</f>
        <v>0</v>
      </c>
      <c r="AC9" s="122">
        <f>$D9*НОГИНСК!I8</f>
        <v>0</v>
      </c>
      <c r="AD9" s="122">
        <f>$D9*НОГИНСК!J8</f>
        <v>0</v>
      </c>
      <c r="AE9" s="122">
        <f>$D9*НОГИНСК!K8</f>
        <v>0</v>
      </c>
      <c r="AF9" s="122">
        <f>$D9*НОГИНСК!L8</f>
        <v>0</v>
      </c>
      <c r="AG9" s="122">
        <f>$D9*НОГИНСК!M8</f>
        <v>0</v>
      </c>
      <c r="AH9" s="122">
        <f>$D9*НОГИНСК!N8</f>
        <v>0</v>
      </c>
      <c r="AI9" s="122">
        <f>$D9*НОГИНСК!O8</f>
        <v>0</v>
      </c>
      <c r="AJ9" s="122">
        <f>$D9*НОГИНСК!P8</f>
        <v>0</v>
      </c>
      <c r="AK9" s="122">
        <f>$D9*НОГИНСК!Q8</f>
        <v>0</v>
      </c>
      <c r="AL9" s="122">
        <f>$D9*НОГИНСК!R8</f>
        <v>0</v>
      </c>
      <c r="AM9" s="122">
        <f>$D9*НОГИНСК!S8</f>
        <v>0</v>
      </c>
      <c r="AN9" s="122">
        <f>$D9*НОГИНСК!T8</f>
        <v>0</v>
      </c>
      <c r="AO9" s="122">
        <f>$D9*НОГИНСК!U8</f>
        <v>0</v>
      </c>
      <c r="AP9" s="122">
        <f>$D9*НОГИНСК!V8</f>
        <v>0</v>
      </c>
      <c r="AQ9" s="121">
        <f>$D9*'ДМИТ+ЭНТУ+ВОЛГ'!D8</f>
        <v>0</v>
      </c>
      <c r="AR9" s="121">
        <f>$D9*'ДМИТ+ЭНТУ+ВОЛГ'!E8</f>
        <v>0</v>
      </c>
      <c r="AS9" s="121">
        <f>$D9*'ДМИТ+ЭНТУ+ВОЛГ'!F8</f>
        <v>0</v>
      </c>
      <c r="AT9" s="121">
        <f>$D9*'ДМИТ+ЭНТУ+ВОЛГ'!G8</f>
        <v>0</v>
      </c>
      <c r="AU9" s="121">
        <f>$D9*'ДМИТ+ЭНТУ+ВОЛГ'!H8</f>
        <v>0</v>
      </c>
      <c r="AV9" s="121">
        <f>$D9*'ДМИТ+ЭНТУ+ВОЛГ'!I8</f>
        <v>0</v>
      </c>
      <c r="AW9" s="121">
        <f>$D9*'ДМИТ+ЭНТУ+ВОЛГ'!J8</f>
        <v>0</v>
      </c>
      <c r="AX9" s="121">
        <f>$D9*'ДМИТ+ЭНТУ+ВОЛГ'!K8</f>
        <v>0</v>
      </c>
      <c r="AY9" s="121">
        <f>$D9*'ДМИТ+ЭНТУ+ВОЛГ'!L8</f>
        <v>0</v>
      </c>
      <c r="AZ9" s="121">
        <f>$D9*'ДМИТ+ЭНТУ+ВОЛГ'!M8</f>
        <v>0</v>
      </c>
      <c r="BA9" s="121">
        <f>$D9*'ДМИТ+ЭНТУ+ВОЛГ'!N8</f>
        <v>0</v>
      </c>
      <c r="BB9" s="121">
        <f>$D9*'ДМИТ+ЭНТУ+ВОЛГ'!O8</f>
        <v>0</v>
      </c>
      <c r="BC9" s="121">
        <f>$D9*'ДМИТ+ЭНТУ+ВОЛГ'!P8</f>
        <v>0</v>
      </c>
      <c r="BD9" s="121">
        <f>$D9*'ДМИТ+ЭНТУ+ВОЛГ'!Q8</f>
        <v>0</v>
      </c>
      <c r="BE9" s="121">
        <f>$D9*'ДМИТ+ЭНТУ+ВОЛГ'!R8</f>
        <v>0</v>
      </c>
      <c r="BF9" s="121">
        <f>$D9*'ДМИТ+ЭНТУ+ВОЛГ'!S8</f>
        <v>0</v>
      </c>
      <c r="BG9" s="121">
        <f>$D9*'ДМИТ+ЭНТУ+ВОЛГ'!T8</f>
        <v>0</v>
      </c>
      <c r="BH9" s="121">
        <f>$D9*'ДМИТ+ЭНТУ+ВОЛГ'!U8</f>
        <v>0</v>
      </c>
      <c r="BI9" s="121">
        <f>$D9*'ДМИТ+ЭНТУ+ВОЛГ'!V8</f>
        <v>0</v>
      </c>
    </row>
    <row r="10" spans="1:61" ht="13.5">
      <c r="A10" t="s">
        <v>220</v>
      </c>
      <c r="B10" s="129"/>
      <c r="C10" s="123" t="s">
        <v>41</v>
      </c>
      <c r="D10" s="124">
        <v>23</v>
      </c>
      <c r="E10" s="121">
        <f>$D10*'балаш+королев'!D9</f>
        <v>0</v>
      </c>
      <c r="F10" s="121">
        <f>$D10*'балаш+королев'!E9</f>
        <v>0</v>
      </c>
      <c r="G10" s="121">
        <f>$D10*'балаш+королев'!F9</f>
        <v>0</v>
      </c>
      <c r="H10" s="121">
        <f>$D10*'балаш+королев'!G9</f>
        <v>0</v>
      </c>
      <c r="I10" s="121">
        <f>$D10*'балаш+королев'!H9</f>
        <v>0</v>
      </c>
      <c r="J10" s="121">
        <f>$D10*'балаш+королев'!I9</f>
        <v>0</v>
      </c>
      <c r="K10" s="121">
        <f>$D10*'балаш+королев'!J9</f>
        <v>0</v>
      </c>
      <c r="L10" s="121">
        <f>$D10*'балаш+королев'!K9</f>
        <v>0</v>
      </c>
      <c r="M10" s="121">
        <f>$D10*'балаш+королев'!L9</f>
        <v>0</v>
      </c>
      <c r="N10" s="121">
        <f>$D10*'балаш+королев'!M9</f>
        <v>0</v>
      </c>
      <c r="O10" s="121">
        <f>$D10*'балаш+королев'!N9</f>
        <v>0</v>
      </c>
      <c r="P10" s="121">
        <f>$D10*'балаш+королев'!O9</f>
        <v>0</v>
      </c>
      <c r="Q10" s="121">
        <f>$D10*'балаш+королев'!P9</f>
        <v>0</v>
      </c>
      <c r="R10" s="121">
        <f>$D10*'балаш+королев'!Q9</f>
        <v>0</v>
      </c>
      <c r="S10" s="121">
        <f>$D10*'балаш+королев'!R9</f>
        <v>0</v>
      </c>
      <c r="T10" s="121">
        <f>$D10*'балаш+королев'!S9</f>
        <v>0</v>
      </c>
      <c r="U10" s="121">
        <f>$D10*'балаш+королев'!T9</f>
        <v>0</v>
      </c>
      <c r="V10" s="121">
        <f>$D10*'балаш+королев'!U9</f>
        <v>0</v>
      </c>
      <c r="W10" s="121">
        <f>$D10*'балаш+королев'!V9</f>
        <v>0</v>
      </c>
      <c r="X10" s="122">
        <f>$D10*НОГИНСК!D9</f>
        <v>0</v>
      </c>
      <c r="Y10" s="122">
        <f>$D10*НОГИНСК!E9</f>
        <v>0</v>
      </c>
      <c r="Z10" s="122">
        <f>$D10*НОГИНСК!F9</f>
        <v>0</v>
      </c>
      <c r="AA10" s="122">
        <f>$D10*НОГИНСК!G9</f>
        <v>0</v>
      </c>
      <c r="AB10" s="122">
        <f>$D10*НОГИНСК!H9</f>
        <v>0</v>
      </c>
      <c r="AC10" s="122">
        <f>$D10*НОГИНСК!I9</f>
        <v>0</v>
      </c>
      <c r="AD10" s="122">
        <f>$D10*НОГИНСК!J9</f>
        <v>0</v>
      </c>
      <c r="AE10" s="122">
        <f>$D10*НОГИНСК!K9</f>
        <v>0</v>
      </c>
      <c r="AF10" s="122">
        <f>$D10*НОГИНСК!L9</f>
        <v>0</v>
      </c>
      <c r="AG10" s="122">
        <f>$D10*НОГИНСК!M9</f>
        <v>0</v>
      </c>
      <c r="AH10" s="122">
        <f>$D10*НОГИНСК!N9</f>
        <v>0</v>
      </c>
      <c r="AI10" s="122">
        <f>$D10*НОГИНСК!O9</f>
        <v>0</v>
      </c>
      <c r="AJ10" s="122">
        <f>$D10*НОГИНСК!P9</f>
        <v>0</v>
      </c>
      <c r="AK10" s="122">
        <f>$D10*НОГИНСК!Q9</f>
        <v>0</v>
      </c>
      <c r="AL10" s="122">
        <f>$D10*НОГИНСК!R9</f>
        <v>0</v>
      </c>
      <c r="AM10" s="122">
        <f>$D10*НОГИНСК!S9</f>
        <v>0</v>
      </c>
      <c r="AN10" s="122">
        <f>$D10*НОГИНСК!T9</f>
        <v>0</v>
      </c>
      <c r="AO10" s="122">
        <f>$D10*НОГИНСК!U9</f>
        <v>0</v>
      </c>
      <c r="AP10" s="122">
        <f>$D10*НОГИНСК!V9</f>
        <v>0</v>
      </c>
      <c r="AQ10" s="121">
        <f>$D10*'ДМИТ+ЭНТУ+ВОЛГ'!D9</f>
        <v>0</v>
      </c>
      <c r="AR10" s="121">
        <f>$D10*'ДМИТ+ЭНТУ+ВОЛГ'!E9</f>
        <v>0</v>
      </c>
      <c r="AS10" s="121">
        <f>$D10*'ДМИТ+ЭНТУ+ВОЛГ'!F9</f>
        <v>0</v>
      </c>
      <c r="AT10" s="121">
        <f>$D10*'ДМИТ+ЭНТУ+ВОЛГ'!G9</f>
        <v>0</v>
      </c>
      <c r="AU10" s="121">
        <f>$D10*'ДМИТ+ЭНТУ+ВОЛГ'!H9</f>
        <v>0</v>
      </c>
      <c r="AV10" s="121">
        <f>$D10*'ДМИТ+ЭНТУ+ВОЛГ'!I9</f>
        <v>0</v>
      </c>
      <c r="AW10" s="121">
        <f>$D10*'ДМИТ+ЭНТУ+ВОЛГ'!J9</f>
        <v>0</v>
      </c>
      <c r="AX10" s="121">
        <f>$D10*'ДМИТ+ЭНТУ+ВОЛГ'!K9</f>
        <v>0</v>
      </c>
      <c r="AY10" s="121">
        <f>$D10*'ДМИТ+ЭНТУ+ВОЛГ'!L9</f>
        <v>0</v>
      </c>
      <c r="AZ10" s="121">
        <f>$D10*'ДМИТ+ЭНТУ+ВОЛГ'!M9</f>
        <v>0</v>
      </c>
      <c r="BA10" s="121">
        <f>$D10*'ДМИТ+ЭНТУ+ВОЛГ'!N9</f>
        <v>0</v>
      </c>
      <c r="BB10" s="121">
        <f>$D10*'ДМИТ+ЭНТУ+ВОЛГ'!O9</f>
        <v>0</v>
      </c>
      <c r="BC10" s="121">
        <f>$D10*'ДМИТ+ЭНТУ+ВОЛГ'!P9</f>
        <v>0</v>
      </c>
      <c r="BD10" s="121">
        <f>$D10*'ДМИТ+ЭНТУ+ВОЛГ'!Q9</f>
        <v>0</v>
      </c>
      <c r="BE10" s="121">
        <f>$D10*'ДМИТ+ЭНТУ+ВОЛГ'!R9</f>
        <v>0</v>
      </c>
      <c r="BF10" s="121">
        <f>$D10*'ДМИТ+ЭНТУ+ВОЛГ'!S9</f>
        <v>0</v>
      </c>
      <c r="BG10" s="121">
        <f>$D10*'ДМИТ+ЭНТУ+ВОЛГ'!T9</f>
        <v>0</v>
      </c>
      <c r="BH10" s="121">
        <f>$D10*'ДМИТ+ЭНТУ+ВОЛГ'!U9</f>
        <v>0</v>
      </c>
      <c r="BI10" s="121">
        <f>$D10*'ДМИТ+ЭНТУ+ВОЛГ'!V9</f>
        <v>0</v>
      </c>
    </row>
    <row r="11" spans="1:61" ht="13.5">
      <c r="A11" t="s">
        <v>221</v>
      </c>
      <c r="B11" s="129"/>
      <c r="C11" s="15" t="s">
        <v>98</v>
      </c>
      <c r="D11" s="120">
        <v>31</v>
      </c>
      <c r="E11" s="121">
        <f>$D11*'балаш+королев'!D10</f>
        <v>0</v>
      </c>
      <c r="F11" s="121">
        <f>$D11*'балаш+королев'!E10</f>
        <v>0</v>
      </c>
      <c r="G11" s="121">
        <f>$D11*'балаш+королев'!F10</f>
        <v>0</v>
      </c>
      <c r="H11" s="121">
        <f>$D11*'балаш+королев'!G10</f>
        <v>0</v>
      </c>
      <c r="I11" s="121">
        <f>$D11*'балаш+королев'!H10</f>
        <v>0</v>
      </c>
      <c r="J11" s="121">
        <f>$D11*'балаш+королев'!I10</f>
        <v>0</v>
      </c>
      <c r="K11" s="121">
        <f>$D11*'балаш+королев'!J10</f>
        <v>0</v>
      </c>
      <c r="L11" s="121">
        <f>$D11*'балаш+королев'!K10</f>
        <v>0</v>
      </c>
      <c r="M11" s="121">
        <f>$D11*'балаш+королев'!L10</f>
        <v>0</v>
      </c>
      <c r="N11" s="121">
        <f>$D11*'балаш+королев'!M10</f>
        <v>0</v>
      </c>
      <c r="O11" s="121">
        <f>$D11*'балаш+королев'!N10</f>
        <v>0</v>
      </c>
      <c r="P11" s="121">
        <f>$D11*'балаш+королев'!O10</f>
        <v>0</v>
      </c>
      <c r="Q11" s="121">
        <f>$D11*'балаш+королев'!P10</f>
        <v>0</v>
      </c>
      <c r="R11" s="121">
        <f>$D11*'балаш+королев'!Q10</f>
        <v>0</v>
      </c>
      <c r="S11" s="121">
        <f>$D11*'балаш+королев'!R10</f>
        <v>0</v>
      </c>
      <c r="T11" s="121">
        <f>$D11*'балаш+королев'!S10</f>
        <v>0</v>
      </c>
      <c r="U11" s="121">
        <f>$D11*'балаш+королев'!T10</f>
        <v>0</v>
      </c>
      <c r="V11" s="121">
        <f>$D11*'балаш+королев'!U10</f>
        <v>0</v>
      </c>
      <c r="W11" s="121">
        <f>$D11*'балаш+королев'!V10</f>
        <v>0</v>
      </c>
      <c r="X11" s="122">
        <f>$D11*НОГИНСК!D10</f>
        <v>0</v>
      </c>
      <c r="Y11" s="122">
        <f>$D11*НОГИНСК!E10</f>
        <v>0</v>
      </c>
      <c r="Z11" s="122">
        <f>$D11*НОГИНСК!F10</f>
        <v>0</v>
      </c>
      <c r="AA11" s="122">
        <f>$D11*НОГИНСК!G10</f>
        <v>0</v>
      </c>
      <c r="AB11" s="122">
        <f>$D11*НОГИНСК!H10</f>
        <v>0</v>
      </c>
      <c r="AC11" s="122">
        <f>$D11*НОГИНСК!I10</f>
        <v>0</v>
      </c>
      <c r="AD11" s="122">
        <f>$D11*НОГИНСК!J10</f>
        <v>0</v>
      </c>
      <c r="AE11" s="122">
        <f>$D11*НОГИНСК!K10</f>
        <v>0</v>
      </c>
      <c r="AF11" s="122">
        <f>$D11*НОГИНСК!L10</f>
        <v>0</v>
      </c>
      <c r="AG11" s="122">
        <f>$D11*НОГИНСК!M10</f>
        <v>0</v>
      </c>
      <c r="AH11" s="122">
        <f>$D11*НОГИНСК!N10</f>
        <v>0</v>
      </c>
      <c r="AI11" s="122">
        <f>$D11*НОГИНСК!O10</f>
        <v>0</v>
      </c>
      <c r="AJ11" s="122">
        <f>$D11*НОГИНСК!P10</f>
        <v>0</v>
      </c>
      <c r="AK11" s="122">
        <f>$D11*НОГИНСК!Q10</f>
        <v>0</v>
      </c>
      <c r="AL11" s="122">
        <f>$D11*НОГИНСК!R10</f>
        <v>0</v>
      </c>
      <c r="AM11" s="122">
        <f>$D11*НОГИНСК!S10</f>
        <v>0</v>
      </c>
      <c r="AN11" s="122">
        <f>$D11*НОГИНСК!T10</f>
        <v>0</v>
      </c>
      <c r="AO11" s="122">
        <f>$D11*НОГИНСК!U10</f>
        <v>0</v>
      </c>
      <c r="AP11" s="122">
        <f>$D11*НОГИНСК!V10</f>
        <v>0</v>
      </c>
      <c r="AQ11" s="121">
        <f>$D11*'ДМИТ+ЭНТУ+ВОЛГ'!D10</f>
        <v>0</v>
      </c>
      <c r="AR11" s="121">
        <f>$D11*'ДМИТ+ЭНТУ+ВОЛГ'!E10</f>
        <v>0</v>
      </c>
      <c r="AS11" s="121">
        <f>$D11*'ДМИТ+ЭНТУ+ВОЛГ'!F10</f>
        <v>0</v>
      </c>
      <c r="AT11" s="121">
        <f>$D11*'ДМИТ+ЭНТУ+ВОЛГ'!G10</f>
        <v>0</v>
      </c>
      <c r="AU11" s="121">
        <f>$D11*'ДМИТ+ЭНТУ+ВОЛГ'!H10</f>
        <v>0</v>
      </c>
      <c r="AV11" s="121">
        <f>$D11*'ДМИТ+ЭНТУ+ВОЛГ'!I10</f>
        <v>0</v>
      </c>
      <c r="AW11" s="121">
        <f>$D11*'ДМИТ+ЭНТУ+ВОЛГ'!J10</f>
        <v>0</v>
      </c>
      <c r="AX11" s="121">
        <f>$D11*'ДМИТ+ЭНТУ+ВОЛГ'!K10</f>
        <v>0</v>
      </c>
      <c r="AY11" s="121">
        <f>$D11*'ДМИТ+ЭНТУ+ВОЛГ'!L10</f>
        <v>0</v>
      </c>
      <c r="AZ11" s="121">
        <f>$D11*'ДМИТ+ЭНТУ+ВОЛГ'!M10</f>
        <v>0</v>
      </c>
      <c r="BA11" s="121">
        <f>$D11*'ДМИТ+ЭНТУ+ВОЛГ'!N10</f>
        <v>0</v>
      </c>
      <c r="BB11" s="121">
        <f>$D11*'ДМИТ+ЭНТУ+ВОЛГ'!O10</f>
        <v>0</v>
      </c>
      <c r="BC11" s="121">
        <f>$D11*'ДМИТ+ЭНТУ+ВОЛГ'!P10</f>
        <v>0</v>
      </c>
      <c r="BD11" s="121">
        <f>$D11*'ДМИТ+ЭНТУ+ВОЛГ'!Q10</f>
        <v>0</v>
      </c>
      <c r="BE11" s="121">
        <f>$D11*'ДМИТ+ЭНТУ+ВОЛГ'!R10</f>
        <v>0</v>
      </c>
      <c r="BF11" s="121">
        <f>$D11*'ДМИТ+ЭНТУ+ВОЛГ'!S10</f>
        <v>0</v>
      </c>
      <c r="BG11" s="121">
        <f>$D11*'ДМИТ+ЭНТУ+ВОЛГ'!T10</f>
        <v>0</v>
      </c>
      <c r="BH11" s="121">
        <f>$D11*'ДМИТ+ЭНТУ+ВОЛГ'!U10</f>
        <v>0</v>
      </c>
      <c r="BI11" s="121">
        <f>$D11*'ДМИТ+ЭНТУ+ВОЛГ'!V10</f>
        <v>0</v>
      </c>
    </row>
    <row r="12" spans="1:61" ht="13.5">
      <c r="A12" t="s">
        <v>222</v>
      </c>
      <c r="B12" s="129"/>
      <c r="C12" s="15" t="s">
        <v>99</v>
      </c>
      <c r="D12" s="120">
        <v>26</v>
      </c>
      <c r="E12" s="121">
        <f>$D12*'балаш+королев'!D11</f>
        <v>0</v>
      </c>
      <c r="F12" s="121">
        <f>$D12*'балаш+королев'!E11</f>
        <v>0</v>
      </c>
      <c r="G12" s="121">
        <f>$D12*'балаш+королев'!F11</f>
        <v>0</v>
      </c>
      <c r="H12" s="121">
        <f>$D12*'балаш+королев'!G11</f>
        <v>0</v>
      </c>
      <c r="I12" s="121">
        <f>$D12*'балаш+королев'!H11</f>
        <v>0</v>
      </c>
      <c r="J12" s="121">
        <f>$D12*'балаш+королев'!I11</f>
        <v>0</v>
      </c>
      <c r="K12" s="121">
        <f>$D12*'балаш+королев'!J11</f>
        <v>0</v>
      </c>
      <c r="L12" s="121">
        <f>$D12*'балаш+королев'!K11</f>
        <v>0</v>
      </c>
      <c r="M12" s="121">
        <f>$D12*'балаш+королев'!L11</f>
        <v>0</v>
      </c>
      <c r="N12" s="121">
        <f>$D12*'балаш+королев'!M11</f>
        <v>0</v>
      </c>
      <c r="O12" s="121">
        <f>$D12*'балаш+королев'!N11</f>
        <v>0</v>
      </c>
      <c r="P12" s="121">
        <f>$D12*'балаш+королев'!O11</f>
        <v>0</v>
      </c>
      <c r="Q12" s="121">
        <f>$D12*'балаш+королев'!P11</f>
        <v>0</v>
      </c>
      <c r="R12" s="121">
        <f>$D12*'балаш+королев'!Q11</f>
        <v>0</v>
      </c>
      <c r="S12" s="121">
        <f>$D12*'балаш+королев'!R11</f>
        <v>0</v>
      </c>
      <c r="T12" s="121">
        <f>$D12*'балаш+королев'!S11</f>
        <v>0</v>
      </c>
      <c r="U12" s="121">
        <f>$D12*'балаш+королев'!T11</f>
        <v>0</v>
      </c>
      <c r="V12" s="121">
        <f>$D12*'балаш+королев'!U11</f>
        <v>0</v>
      </c>
      <c r="W12" s="121">
        <f>$D12*'балаш+королев'!V11</f>
        <v>0</v>
      </c>
      <c r="X12" s="122">
        <f>$D12*НОГИНСК!D11</f>
        <v>0</v>
      </c>
      <c r="Y12" s="122">
        <f>$D12*НОГИНСК!E11</f>
        <v>0</v>
      </c>
      <c r="Z12" s="122">
        <f>$D12*НОГИНСК!F11</f>
        <v>0</v>
      </c>
      <c r="AA12" s="122">
        <f>$D12*НОГИНСК!G11</f>
        <v>0</v>
      </c>
      <c r="AB12" s="122">
        <f>$D12*НОГИНСК!H11</f>
        <v>0</v>
      </c>
      <c r="AC12" s="122">
        <f>$D12*НОГИНСК!I11</f>
        <v>0</v>
      </c>
      <c r="AD12" s="122">
        <f>$D12*НОГИНСК!J11</f>
        <v>0</v>
      </c>
      <c r="AE12" s="122">
        <f>$D12*НОГИНСК!K11</f>
        <v>0</v>
      </c>
      <c r="AF12" s="122">
        <f>$D12*НОГИНСК!L11</f>
        <v>0</v>
      </c>
      <c r="AG12" s="122">
        <f>$D12*НОГИНСК!M11</f>
        <v>0</v>
      </c>
      <c r="AH12" s="122">
        <f>$D12*НОГИНСК!N11</f>
        <v>0</v>
      </c>
      <c r="AI12" s="122">
        <f>$D12*НОГИНСК!O11</f>
        <v>0</v>
      </c>
      <c r="AJ12" s="122">
        <f>$D12*НОГИНСК!P11</f>
        <v>0</v>
      </c>
      <c r="AK12" s="122">
        <f>$D12*НОГИНСК!Q11</f>
        <v>0</v>
      </c>
      <c r="AL12" s="122">
        <f>$D12*НОГИНСК!R11</f>
        <v>0</v>
      </c>
      <c r="AM12" s="122">
        <f>$D12*НОГИНСК!S11</f>
        <v>0</v>
      </c>
      <c r="AN12" s="122">
        <f>$D12*НОГИНСК!T11</f>
        <v>0</v>
      </c>
      <c r="AO12" s="122">
        <f>$D12*НОГИНСК!U11</f>
        <v>0</v>
      </c>
      <c r="AP12" s="122">
        <f>$D12*НОГИНСК!V11</f>
        <v>0</v>
      </c>
      <c r="AQ12" s="121">
        <f>$D12*'ДМИТ+ЭНТУ+ВОЛГ'!D11</f>
        <v>0</v>
      </c>
      <c r="AR12" s="121">
        <f>$D12*'ДМИТ+ЭНТУ+ВОЛГ'!E11</f>
        <v>0</v>
      </c>
      <c r="AS12" s="121">
        <f>$D12*'ДМИТ+ЭНТУ+ВОЛГ'!F11</f>
        <v>0</v>
      </c>
      <c r="AT12" s="121">
        <f>$D12*'ДМИТ+ЭНТУ+ВОЛГ'!G11</f>
        <v>0</v>
      </c>
      <c r="AU12" s="121">
        <f>$D12*'ДМИТ+ЭНТУ+ВОЛГ'!H11</f>
        <v>0</v>
      </c>
      <c r="AV12" s="121">
        <f>$D12*'ДМИТ+ЭНТУ+ВОЛГ'!I11</f>
        <v>0</v>
      </c>
      <c r="AW12" s="121">
        <f>$D12*'ДМИТ+ЭНТУ+ВОЛГ'!J11</f>
        <v>0</v>
      </c>
      <c r="AX12" s="121">
        <f>$D12*'ДМИТ+ЭНТУ+ВОЛГ'!K11</f>
        <v>0</v>
      </c>
      <c r="AY12" s="121">
        <f>$D12*'ДМИТ+ЭНТУ+ВОЛГ'!L11</f>
        <v>0</v>
      </c>
      <c r="AZ12" s="121">
        <f>$D12*'ДМИТ+ЭНТУ+ВОЛГ'!M11</f>
        <v>0</v>
      </c>
      <c r="BA12" s="121">
        <f>$D12*'ДМИТ+ЭНТУ+ВОЛГ'!N11</f>
        <v>0</v>
      </c>
      <c r="BB12" s="121">
        <f>$D12*'ДМИТ+ЭНТУ+ВОЛГ'!O11</f>
        <v>0</v>
      </c>
      <c r="BC12" s="121">
        <f>$D12*'ДМИТ+ЭНТУ+ВОЛГ'!P11</f>
        <v>0</v>
      </c>
      <c r="BD12" s="121">
        <f>$D12*'ДМИТ+ЭНТУ+ВОЛГ'!Q11</f>
        <v>0</v>
      </c>
      <c r="BE12" s="121">
        <f>$D12*'ДМИТ+ЭНТУ+ВОЛГ'!R11</f>
        <v>0</v>
      </c>
      <c r="BF12" s="121">
        <f>$D12*'ДМИТ+ЭНТУ+ВОЛГ'!S11</f>
        <v>0</v>
      </c>
      <c r="BG12" s="121">
        <f>$D12*'ДМИТ+ЭНТУ+ВОЛГ'!T11</f>
        <v>0</v>
      </c>
      <c r="BH12" s="121">
        <f>$D12*'ДМИТ+ЭНТУ+ВОЛГ'!U11</f>
        <v>0</v>
      </c>
      <c r="BI12" s="121">
        <f>$D12*'ДМИТ+ЭНТУ+ВОЛГ'!V11</f>
        <v>0</v>
      </c>
    </row>
    <row r="13" spans="1:61" ht="13.5">
      <c r="A13" t="s">
        <v>223</v>
      </c>
      <c r="B13" s="129"/>
      <c r="C13" s="15" t="s">
        <v>224</v>
      </c>
      <c r="D13" s="120">
        <v>28</v>
      </c>
      <c r="E13" s="121">
        <f>$D13*'балаш+королев'!D12</f>
        <v>0</v>
      </c>
      <c r="F13" s="121">
        <f>$D13*'балаш+королев'!E12</f>
        <v>0</v>
      </c>
      <c r="G13" s="121">
        <f>$D13*'балаш+королев'!F12</f>
        <v>0</v>
      </c>
      <c r="H13" s="121">
        <f>$D13*'балаш+королев'!G12</f>
        <v>0</v>
      </c>
      <c r="I13" s="121">
        <f>$D13*'балаш+королев'!H12</f>
        <v>0</v>
      </c>
      <c r="J13" s="121">
        <f>$D13*'балаш+королев'!I12</f>
        <v>0</v>
      </c>
      <c r="K13" s="121">
        <f>$D13*'балаш+королев'!J12</f>
        <v>0</v>
      </c>
      <c r="L13" s="121">
        <f>$D13*'балаш+королев'!K12</f>
        <v>0</v>
      </c>
      <c r="M13" s="121">
        <f>$D13*'балаш+королев'!L12</f>
        <v>0</v>
      </c>
      <c r="N13" s="121">
        <f>$D13*'балаш+королев'!M12</f>
        <v>0</v>
      </c>
      <c r="O13" s="121">
        <f>$D13*'балаш+королев'!N12</f>
        <v>0</v>
      </c>
      <c r="P13" s="121">
        <f>$D13*'балаш+королев'!O12</f>
        <v>0</v>
      </c>
      <c r="Q13" s="121">
        <f>$D13*'балаш+королев'!P12</f>
        <v>0</v>
      </c>
      <c r="R13" s="121">
        <f>$D13*'балаш+королев'!Q12</f>
        <v>0</v>
      </c>
      <c r="S13" s="121">
        <f>$D13*'балаш+королев'!R12</f>
        <v>0</v>
      </c>
      <c r="T13" s="121">
        <f>$D13*'балаш+королев'!S12</f>
        <v>0</v>
      </c>
      <c r="U13" s="121">
        <f>$D13*'балаш+королев'!T12</f>
        <v>0</v>
      </c>
      <c r="V13" s="121">
        <f>$D13*'балаш+королев'!U12</f>
        <v>0</v>
      </c>
      <c r="W13" s="121">
        <f>$D13*'балаш+королев'!V12</f>
        <v>0</v>
      </c>
      <c r="X13" s="122">
        <f>$D13*НОГИНСК!D12</f>
        <v>0</v>
      </c>
      <c r="Y13" s="122">
        <f>$D13*НОГИНСК!E12</f>
        <v>0</v>
      </c>
      <c r="Z13" s="122">
        <f>$D13*НОГИНСК!F12</f>
        <v>0</v>
      </c>
      <c r="AA13" s="122">
        <f>$D13*НОГИНСК!G12</f>
        <v>0</v>
      </c>
      <c r="AB13" s="122">
        <f>$D13*НОГИНСК!H12</f>
        <v>0</v>
      </c>
      <c r="AC13" s="122">
        <f>$D13*НОГИНСК!I12</f>
        <v>0</v>
      </c>
      <c r="AD13" s="122">
        <f>$D13*НОГИНСК!J12</f>
        <v>0</v>
      </c>
      <c r="AE13" s="122">
        <f>$D13*НОГИНСК!K12</f>
        <v>0</v>
      </c>
      <c r="AF13" s="122">
        <f>$D13*НОГИНСК!L12</f>
        <v>0</v>
      </c>
      <c r="AG13" s="122">
        <f>$D13*НОГИНСК!M12</f>
        <v>0</v>
      </c>
      <c r="AH13" s="122">
        <f>$D13*НОГИНСК!N12</f>
        <v>0</v>
      </c>
      <c r="AI13" s="122">
        <f>$D13*НОГИНСК!O12</f>
        <v>0</v>
      </c>
      <c r="AJ13" s="122">
        <f>$D13*НОГИНСК!P12</f>
        <v>0</v>
      </c>
      <c r="AK13" s="122">
        <f>$D13*НОГИНСК!Q12</f>
        <v>0</v>
      </c>
      <c r="AL13" s="122">
        <f>$D13*НОГИНСК!R12</f>
        <v>0</v>
      </c>
      <c r="AM13" s="122">
        <f>$D13*НОГИНСК!S12</f>
        <v>0</v>
      </c>
      <c r="AN13" s="122">
        <f>$D13*НОГИНСК!T12</f>
        <v>0</v>
      </c>
      <c r="AO13" s="122">
        <f>$D13*НОГИНСК!U12</f>
        <v>0</v>
      </c>
      <c r="AP13" s="122">
        <f>$D13*НОГИНСК!V12</f>
        <v>0</v>
      </c>
      <c r="AQ13" s="121">
        <f>$D13*'ДМИТ+ЭНТУ+ВОЛГ'!D12</f>
        <v>0</v>
      </c>
      <c r="AR13" s="121">
        <f>$D13*'ДМИТ+ЭНТУ+ВОЛГ'!E12</f>
        <v>0</v>
      </c>
      <c r="AS13" s="121">
        <f>$D13*'ДМИТ+ЭНТУ+ВОЛГ'!F12</f>
        <v>0</v>
      </c>
      <c r="AT13" s="121">
        <f>$D13*'ДМИТ+ЭНТУ+ВОЛГ'!G12</f>
        <v>0</v>
      </c>
      <c r="AU13" s="121">
        <f>$D13*'ДМИТ+ЭНТУ+ВОЛГ'!H12</f>
        <v>0</v>
      </c>
      <c r="AV13" s="121">
        <f>$D13*'ДМИТ+ЭНТУ+ВОЛГ'!I12</f>
        <v>0</v>
      </c>
      <c r="AW13" s="121">
        <f>$D13*'ДМИТ+ЭНТУ+ВОЛГ'!J12</f>
        <v>0</v>
      </c>
      <c r="AX13" s="121">
        <f>$D13*'ДМИТ+ЭНТУ+ВОЛГ'!K12</f>
        <v>0</v>
      </c>
      <c r="AY13" s="121">
        <f>$D13*'ДМИТ+ЭНТУ+ВОЛГ'!L12</f>
        <v>0</v>
      </c>
      <c r="AZ13" s="121">
        <f>$D13*'ДМИТ+ЭНТУ+ВОЛГ'!M12</f>
        <v>0</v>
      </c>
      <c r="BA13" s="121">
        <f>$D13*'ДМИТ+ЭНТУ+ВОЛГ'!N12</f>
        <v>0</v>
      </c>
      <c r="BB13" s="121">
        <f>$D13*'ДМИТ+ЭНТУ+ВОЛГ'!O12</f>
        <v>0</v>
      </c>
      <c r="BC13" s="121">
        <f>$D13*'ДМИТ+ЭНТУ+ВОЛГ'!P12</f>
        <v>0</v>
      </c>
      <c r="BD13" s="121">
        <f>$D13*'ДМИТ+ЭНТУ+ВОЛГ'!Q12</f>
        <v>0</v>
      </c>
      <c r="BE13" s="121">
        <f>$D13*'ДМИТ+ЭНТУ+ВОЛГ'!R12</f>
        <v>0</v>
      </c>
      <c r="BF13" s="121">
        <f>$D13*'ДМИТ+ЭНТУ+ВОЛГ'!S12</f>
        <v>0</v>
      </c>
      <c r="BG13" s="121">
        <f>$D13*'ДМИТ+ЭНТУ+ВОЛГ'!T12</f>
        <v>0</v>
      </c>
      <c r="BH13" s="121">
        <f>$D13*'ДМИТ+ЭНТУ+ВОЛГ'!U12</f>
        <v>0</v>
      </c>
      <c r="BI13" s="121">
        <f>$D13*'ДМИТ+ЭНТУ+ВОЛГ'!V12</f>
        <v>0</v>
      </c>
    </row>
    <row r="14" spans="1:61" ht="13.5">
      <c r="A14" t="s">
        <v>225</v>
      </c>
      <c r="B14" s="129"/>
      <c r="C14" s="15" t="s">
        <v>45</v>
      </c>
      <c r="D14" s="120">
        <v>26</v>
      </c>
      <c r="E14" s="121">
        <f>$D14*'балаш+королев'!D13</f>
        <v>0</v>
      </c>
      <c r="F14" s="121">
        <f>$D14*'балаш+королев'!E13</f>
        <v>0</v>
      </c>
      <c r="G14" s="121">
        <f>$D14*'балаш+королев'!F13</f>
        <v>0</v>
      </c>
      <c r="H14" s="121">
        <f>$D14*'балаш+королев'!G13</f>
        <v>0</v>
      </c>
      <c r="I14" s="121">
        <f>$D14*'балаш+королев'!H13</f>
        <v>0</v>
      </c>
      <c r="J14" s="121">
        <f>$D14*'балаш+королев'!I13</f>
        <v>0</v>
      </c>
      <c r="K14" s="121">
        <f>$D14*'балаш+королев'!J13</f>
        <v>0</v>
      </c>
      <c r="L14" s="121">
        <f>$D14*'балаш+королев'!K13</f>
        <v>0</v>
      </c>
      <c r="M14" s="121">
        <f>$D14*'балаш+королев'!L13</f>
        <v>0</v>
      </c>
      <c r="N14" s="121">
        <f>$D14*'балаш+королев'!M13</f>
        <v>0</v>
      </c>
      <c r="O14" s="121">
        <f>$D14*'балаш+королев'!N13</f>
        <v>0</v>
      </c>
      <c r="P14" s="121">
        <f>$D14*'балаш+королев'!O13</f>
        <v>0</v>
      </c>
      <c r="Q14" s="121">
        <f>$D14*'балаш+королев'!P13</f>
        <v>0</v>
      </c>
      <c r="R14" s="121">
        <f>$D14*'балаш+королев'!Q13</f>
        <v>0</v>
      </c>
      <c r="S14" s="121">
        <f>$D14*'балаш+королев'!R13</f>
        <v>0</v>
      </c>
      <c r="T14" s="121">
        <f>$D14*'балаш+королев'!S13</f>
        <v>0</v>
      </c>
      <c r="U14" s="121">
        <f>$D14*'балаш+королев'!T13</f>
        <v>0</v>
      </c>
      <c r="V14" s="121">
        <f>$D14*'балаш+королев'!U13</f>
        <v>0</v>
      </c>
      <c r="W14" s="121">
        <f>$D14*'балаш+королев'!V13</f>
        <v>0</v>
      </c>
      <c r="X14" s="122">
        <f>$D14*НОГИНСК!D13</f>
        <v>0</v>
      </c>
      <c r="Y14" s="122">
        <f>$D14*НОГИНСК!E13</f>
        <v>0</v>
      </c>
      <c r="Z14" s="122">
        <f>$D14*НОГИНСК!F13</f>
        <v>0</v>
      </c>
      <c r="AA14" s="122">
        <f>$D14*НОГИНСК!G13</f>
        <v>0</v>
      </c>
      <c r="AB14" s="122">
        <f>$D14*НОГИНСК!H13</f>
        <v>0</v>
      </c>
      <c r="AC14" s="122">
        <f>$D14*НОГИНСК!I13</f>
        <v>0</v>
      </c>
      <c r="AD14" s="122">
        <f>$D14*НОГИНСК!J13</f>
        <v>0</v>
      </c>
      <c r="AE14" s="122">
        <f>$D14*НОГИНСК!K13</f>
        <v>0</v>
      </c>
      <c r="AF14" s="122">
        <f>$D14*НОГИНСК!L13</f>
        <v>0</v>
      </c>
      <c r="AG14" s="122">
        <f>$D14*НОГИНСК!M13</f>
        <v>0</v>
      </c>
      <c r="AH14" s="122">
        <f>$D14*НОГИНСК!N13</f>
        <v>0</v>
      </c>
      <c r="AI14" s="122">
        <f>$D14*НОГИНСК!O13</f>
        <v>0</v>
      </c>
      <c r="AJ14" s="122">
        <f>$D14*НОГИНСК!P13</f>
        <v>0</v>
      </c>
      <c r="AK14" s="122">
        <f>$D14*НОГИНСК!Q13</f>
        <v>0</v>
      </c>
      <c r="AL14" s="122">
        <f>$D14*НОГИНСК!R13</f>
        <v>0</v>
      </c>
      <c r="AM14" s="122">
        <f>$D14*НОГИНСК!S13</f>
        <v>0</v>
      </c>
      <c r="AN14" s="122">
        <f>$D14*НОГИНСК!T13</f>
        <v>0</v>
      </c>
      <c r="AO14" s="122">
        <f>$D14*НОГИНСК!U13</f>
        <v>0</v>
      </c>
      <c r="AP14" s="122">
        <f>$D14*НОГИНСК!V13</f>
        <v>0</v>
      </c>
      <c r="AQ14" s="121">
        <f>$D14*'ДМИТ+ЭНТУ+ВОЛГ'!D13</f>
        <v>0</v>
      </c>
      <c r="AR14" s="121">
        <f>$D14*'ДМИТ+ЭНТУ+ВОЛГ'!E13</f>
        <v>0</v>
      </c>
      <c r="AS14" s="121">
        <f>$D14*'ДМИТ+ЭНТУ+ВОЛГ'!F13</f>
        <v>0</v>
      </c>
      <c r="AT14" s="121">
        <f>$D14*'ДМИТ+ЭНТУ+ВОЛГ'!G13</f>
        <v>0</v>
      </c>
      <c r="AU14" s="121">
        <f>$D14*'ДМИТ+ЭНТУ+ВОЛГ'!H13</f>
        <v>0</v>
      </c>
      <c r="AV14" s="121">
        <f>$D14*'ДМИТ+ЭНТУ+ВОЛГ'!I13</f>
        <v>0</v>
      </c>
      <c r="AW14" s="121">
        <f>$D14*'ДМИТ+ЭНТУ+ВОЛГ'!J13</f>
        <v>0</v>
      </c>
      <c r="AX14" s="121">
        <f>$D14*'ДМИТ+ЭНТУ+ВОЛГ'!K13</f>
        <v>0</v>
      </c>
      <c r="AY14" s="121">
        <f>$D14*'ДМИТ+ЭНТУ+ВОЛГ'!L13</f>
        <v>0</v>
      </c>
      <c r="AZ14" s="121">
        <f>$D14*'ДМИТ+ЭНТУ+ВОЛГ'!M13</f>
        <v>0</v>
      </c>
      <c r="BA14" s="121">
        <f>$D14*'ДМИТ+ЭНТУ+ВОЛГ'!N13</f>
        <v>0</v>
      </c>
      <c r="BB14" s="121">
        <f>$D14*'ДМИТ+ЭНТУ+ВОЛГ'!O13</f>
        <v>0</v>
      </c>
      <c r="BC14" s="121">
        <f>$D14*'ДМИТ+ЭНТУ+ВОЛГ'!P13</f>
        <v>0</v>
      </c>
      <c r="BD14" s="121">
        <f>$D14*'ДМИТ+ЭНТУ+ВОЛГ'!Q13</f>
        <v>0</v>
      </c>
      <c r="BE14" s="121">
        <f>$D14*'ДМИТ+ЭНТУ+ВОЛГ'!R13</f>
        <v>0</v>
      </c>
      <c r="BF14" s="121">
        <f>$D14*'ДМИТ+ЭНТУ+ВОЛГ'!S13</f>
        <v>0</v>
      </c>
      <c r="BG14" s="121">
        <f>$D14*'ДМИТ+ЭНТУ+ВОЛГ'!T13</f>
        <v>0</v>
      </c>
      <c r="BH14" s="121">
        <f>$D14*'ДМИТ+ЭНТУ+ВОЛГ'!U13</f>
        <v>0</v>
      </c>
      <c r="BI14" s="121">
        <f>$D14*'ДМИТ+ЭНТУ+ВОЛГ'!V13</f>
        <v>0</v>
      </c>
    </row>
    <row r="15" spans="1:61" ht="13.5">
      <c r="A15" t="s">
        <v>226</v>
      </c>
      <c r="B15" s="129"/>
      <c r="C15" s="15" t="s">
        <v>46</v>
      </c>
      <c r="D15" s="120">
        <v>39</v>
      </c>
      <c r="E15" s="121">
        <f>$D15*'балаш+королев'!D14</f>
        <v>0</v>
      </c>
      <c r="F15" s="121">
        <f>$D15*'балаш+королев'!E14</f>
        <v>0</v>
      </c>
      <c r="G15" s="121">
        <f>$D15*'балаш+королев'!F14</f>
        <v>0</v>
      </c>
      <c r="H15" s="121">
        <f>$D15*'балаш+королев'!G14</f>
        <v>0</v>
      </c>
      <c r="I15" s="121">
        <f>$D15*'балаш+королев'!H14</f>
        <v>0</v>
      </c>
      <c r="J15" s="121">
        <f>$D15*'балаш+королев'!I14</f>
        <v>0</v>
      </c>
      <c r="K15" s="121">
        <f>$D15*'балаш+королев'!J14</f>
        <v>0</v>
      </c>
      <c r="L15" s="121">
        <f>$D15*'балаш+королев'!K14</f>
        <v>0</v>
      </c>
      <c r="M15" s="121">
        <f>$D15*'балаш+королев'!L14</f>
        <v>0</v>
      </c>
      <c r="N15" s="121">
        <f>$D15*'балаш+королев'!M14</f>
        <v>0</v>
      </c>
      <c r="O15" s="121">
        <f>$D15*'балаш+королев'!N14</f>
        <v>0</v>
      </c>
      <c r="P15" s="121">
        <f>$D15*'балаш+королев'!O14</f>
        <v>0</v>
      </c>
      <c r="Q15" s="121">
        <f>$D15*'балаш+королев'!P14</f>
        <v>0</v>
      </c>
      <c r="R15" s="121">
        <f>$D15*'балаш+королев'!Q14</f>
        <v>0</v>
      </c>
      <c r="S15" s="121">
        <f>$D15*'балаш+королев'!R14</f>
        <v>0</v>
      </c>
      <c r="T15" s="121">
        <f>$D15*'балаш+королев'!S14</f>
        <v>0</v>
      </c>
      <c r="U15" s="121">
        <f>$D15*'балаш+королев'!T14</f>
        <v>0</v>
      </c>
      <c r="V15" s="121">
        <f>$D15*'балаш+королев'!U14</f>
        <v>0</v>
      </c>
      <c r="W15" s="121">
        <f>$D15*'балаш+королев'!V14</f>
        <v>0</v>
      </c>
      <c r="X15" s="122">
        <f>$D15*НОГИНСК!D14</f>
        <v>0</v>
      </c>
      <c r="Y15" s="122">
        <f>$D15*НОГИНСК!E14</f>
        <v>0</v>
      </c>
      <c r="Z15" s="122">
        <f>$D15*НОГИНСК!F14</f>
        <v>0</v>
      </c>
      <c r="AA15" s="122">
        <f>$D15*НОГИНСК!G14</f>
        <v>0</v>
      </c>
      <c r="AB15" s="122">
        <f>$D15*НОГИНСК!H14</f>
        <v>0</v>
      </c>
      <c r="AC15" s="122">
        <f>$D15*НОГИНСК!I14</f>
        <v>0</v>
      </c>
      <c r="AD15" s="122">
        <f>$D15*НОГИНСК!J14</f>
        <v>0</v>
      </c>
      <c r="AE15" s="122">
        <f>$D15*НОГИНСК!K14</f>
        <v>0</v>
      </c>
      <c r="AF15" s="122">
        <f>$D15*НОГИНСК!L14</f>
        <v>0</v>
      </c>
      <c r="AG15" s="122">
        <f>$D15*НОГИНСК!M14</f>
        <v>0</v>
      </c>
      <c r="AH15" s="122">
        <f>$D15*НОГИНСК!N14</f>
        <v>0</v>
      </c>
      <c r="AI15" s="122">
        <f>$D15*НОГИНСК!O14</f>
        <v>0</v>
      </c>
      <c r="AJ15" s="122">
        <f>$D15*НОГИНСК!P14</f>
        <v>0</v>
      </c>
      <c r="AK15" s="122">
        <f>$D15*НОГИНСК!Q14</f>
        <v>0</v>
      </c>
      <c r="AL15" s="122">
        <f>$D15*НОГИНСК!R14</f>
        <v>0</v>
      </c>
      <c r="AM15" s="122">
        <f>$D15*НОГИНСК!S14</f>
        <v>0</v>
      </c>
      <c r="AN15" s="122">
        <f>$D15*НОГИНСК!T14</f>
        <v>0</v>
      </c>
      <c r="AO15" s="122">
        <f>$D15*НОГИНСК!U14</f>
        <v>0</v>
      </c>
      <c r="AP15" s="122">
        <f>$D15*НОГИНСК!V14</f>
        <v>0</v>
      </c>
      <c r="AQ15" s="121">
        <f>$D15*'ДМИТ+ЭНТУ+ВОЛГ'!D14</f>
        <v>0</v>
      </c>
      <c r="AR15" s="121">
        <f>$D15*'ДМИТ+ЭНТУ+ВОЛГ'!E14</f>
        <v>0</v>
      </c>
      <c r="AS15" s="121">
        <f>$D15*'ДМИТ+ЭНТУ+ВОЛГ'!F14</f>
        <v>0</v>
      </c>
      <c r="AT15" s="121">
        <f>$D15*'ДМИТ+ЭНТУ+ВОЛГ'!G14</f>
        <v>0</v>
      </c>
      <c r="AU15" s="121">
        <f>$D15*'ДМИТ+ЭНТУ+ВОЛГ'!H14</f>
        <v>0</v>
      </c>
      <c r="AV15" s="121">
        <f>$D15*'ДМИТ+ЭНТУ+ВОЛГ'!I14</f>
        <v>0</v>
      </c>
      <c r="AW15" s="121">
        <f>$D15*'ДМИТ+ЭНТУ+ВОЛГ'!J14</f>
        <v>0</v>
      </c>
      <c r="AX15" s="121">
        <f>$D15*'ДМИТ+ЭНТУ+ВОЛГ'!K14</f>
        <v>0</v>
      </c>
      <c r="AY15" s="121">
        <f>$D15*'ДМИТ+ЭНТУ+ВОЛГ'!L14</f>
        <v>0</v>
      </c>
      <c r="AZ15" s="121">
        <f>$D15*'ДМИТ+ЭНТУ+ВОЛГ'!M14</f>
        <v>0</v>
      </c>
      <c r="BA15" s="121">
        <f>$D15*'ДМИТ+ЭНТУ+ВОЛГ'!N14</f>
        <v>0</v>
      </c>
      <c r="BB15" s="121">
        <f>$D15*'ДМИТ+ЭНТУ+ВОЛГ'!O14</f>
        <v>0</v>
      </c>
      <c r="BC15" s="121">
        <f>$D15*'ДМИТ+ЭНТУ+ВОЛГ'!P14</f>
        <v>0</v>
      </c>
      <c r="BD15" s="121">
        <f>$D15*'ДМИТ+ЭНТУ+ВОЛГ'!Q14</f>
        <v>0</v>
      </c>
      <c r="BE15" s="121">
        <f>$D15*'ДМИТ+ЭНТУ+ВОЛГ'!R14</f>
        <v>0</v>
      </c>
      <c r="BF15" s="121">
        <f>$D15*'ДМИТ+ЭНТУ+ВОЛГ'!S14</f>
        <v>0</v>
      </c>
      <c r="BG15" s="121">
        <f>$D15*'ДМИТ+ЭНТУ+ВОЛГ'!T14</f>
        <v>0</v>
      </c>
      <c r="BH15" s="121">
        <f>$D15*'ДМИТ+ЭНТУ+ВОЛГ'!U14</f>
        <v>0</v>
      </c>
      <c r="BI15" s="121">
        <f>$D15*'ДМИТ+ЭНТУ+ВОЛГ'!V14</f>
        <v>0</v>
      </c>
    </row>
    <row r="16" spans="1:61" ht="13.5">
      <c r="A16" t="s">
        <v>227</v>
      </c>
      <c r="B16" s="129"/>
      <c r="C16" s="15" t="s">
        <v>100</v>
      </c>
      <c r="D16" s="120">
        <v>39</v>
      </c>
      <c r="E16" s="121">
        <f>$D16*'балаш+королев'!D15</f>
        <v>0</v>
      </c>
      <c r="F16" s="121">
        <f>$D16*'балаш+королев'!E15</f>
        <v>0</v>
      </c>
      <c r="G16" s="121">
        <f>$D16*'балаш+королев'!F15</f>
        <v>0</v>
      </c>
      <c r="H16" s="121">
        <f>$D16*'балаш+королев'!G15</f>
        <v>0</v>
      </c>
      <c r="I16" s="121">
        <f>$D16*'балаш+королев'!H15</f>
        <v>0</v>
      </c>
      <c r="J16" s="121">
        <f>$D16*'балаш+королев'!I15</f>
        <v>0</v>
      </c>
      <c r="K16" s="121">
        <f>$D16*'балаш+королев'!J15</f>
        <v>0</v>
      </c>
      <c r="L16" s="121">
        <f>$D16*'балаш+королев'!K15</f>
        <v>0</v>
      </c>
      <c r="M16" s="121">
        <f>$D16*'балаш+королев'!L15</f>
        <v>0</v>
      </c>
      <c r="N16" s="121">
        <f>$D16*'балаш+королев'!M15</f>
        <v>0</v>
      </c>
      <c r="O16" s="121">
        <f>$D16*'балаш+королев'!N15</f>
        <v>0</v>
      </c>
      <c r="P16" s="121">
        <f>$D16*'балаш+королев'!O15</f>
        <v>0</v>
      </c>
      <c r="Q16" s="121">
        <f>$D16*'балаш+королев'!P15</f>
        <v>0</v>
      </c>
      <c r="R16" s="121">
        <f>$D16*'балаш+королев'!Q15</f>
        <v>0</v>
      </c>
      <c r="S16" s="121">
        <f>$D16*'балаш+королев'!R15</f>
        <v>0</v>
      </c>
      <c r="T16" s="121">
        <f>$D16*'балаш+королев'!S15</f>
        <v>0</v>
      </c>
      <c r="U16" s="121">
        <f>$D16*'балаш+королев'!T15</f>
        <v>0</v>
      </c>
      <c r="V16" s="121">
        <f>$D16*'балаш+королев'!U15</f>
        <v>0</v>
      </c>
      <c r="W16" s="121">
        <f>$D16*'балаш+королев'!V15</f>
        <v>0</v>
      </c>
      <c r="X16" s="122">
        <f>$D16*НОГИНСК!D15</f>
        <v>0</v>
      </c>
      <c r="Y16" s="122">
        <f>$D16*НОГИНСК!E15</f>
        <v>0</v>
      </c>
      <c r="Z16" s="122">
        <f>$D16*НОГИНСК!F15</f>
        <v>0</v>
      </c>
      <c r="AA16" s="122">
        <f>$D16*НОГИНСК!G15</f>
        <v>0</v>
      </c>
      <c r="AB16" s="122">
        <f>$D16*НОГИНСК!H15</f>
        <v>0</v>
      </c>
      <c r="AC16" s="122">
        <f>$D16*НОГИНСК!I15</f>
        <v>0</v>
      </c>
      <c r="AD16" s="122">
        <f>$D16*НОГИНСК!J15</f>
        <v>0</v>
      </c>
      <c r="AE16" s="122">
        <f>$D16*НОГИНСК!K15</f>
        <v>0</v>
      </c>
      <c r="AF16" s="122">
        <f>$D16*НОГИНСК!L15</f>
        <v>0</v>
      </c>
      <c r="AG16" s="122">
        <f>$D16*НОГИНСК!M15</f>
        <v>0</v>
      </c>
      <c r="AH16" s="122">
        <f>$D16*НОГИНСК!N15</f>
        <v>0</v>
      </c>
      <c r="AI16" s="122">
        <f>$D16*НОГИНСК!O15</f>
        <v>0</v>
      </c>
      <c r="AJ16" s="122">
        <f>$D16*НОГИНСК!P15</f>
        <v>0</v>
      </c>
      <c r="AK16" s="122">
        <f>$D16*НОГИНСК!Q15</f>
        <v>0</v>
      </c>
      <c r="AL16" s="122">
        <f>$D16*НОГИНСК!R15</f>
        <v>0</v>
      </c>
      <c r="AM16" s="122">
        <f>$D16*НОГИНСК!S15</f>
        <v>0</v>
      </c>
      <c r="AN16" s="122">
        <f>$D16*НОГИНСК!T15</f>
        <v>0</v>
      </c>
      <c r="AO16" s="122">
        <f>$D16*НОГИНСК!U15</f>
        <v>0</v>
      </c>
      <c r="AP16" s="122">
        <f>$D16*НОГИНСК!V15</f>
        <v>0</v>
      </c>
      <c r="AQ16" s="121">
        <f>$D16*'ДМИТ+ЭНТУ+ВОЛГ'!D15</f>
        <v>0</v>
      </c>
      <c r="AR16" s="121">
        <f>$D16*'ДМИТ+ЭНТУ+ВОЛГ'!E15</f>
        <v>0</v>
      </c>
      <c r="AS16" s="121">
        <f>$D16*'ДМИТ+ЭНТУ+ВОЛГ'!F15</f>
        <v>0</v>
      </c>
      <c r="AT16" s="121">
        <f>$D16*'ДМИТ+ЭНТУ+ВОЛГ'!G15</f>
        <v>0</v>
      </c>
      <c r="AU16" s="121">
        <f>$D16*'ДМИТ+ЭНТУ+ВОЛГ'!H15</f>
        <v>0</v>
      </c>
      <c r="AV16" s="121">
        <f>$D16*'ДМИТ+ЭНТУ+ВОЛГ'!I15</f>
        <v>0</v>
      </c>
      <c r="AW16" s="121">
        <f>$D16*'ДМИТ+ЭНТУ+ВОЛГ'!J15</f>
        <v>0</v>
      </c>
      <c r="AX16" s="121">
        <f>$D16*'ДМИТ+ЭНТУ+ВОЛГ'!K15</f>
        <v>0</v>
      </c>
      <c r="AY16" s="121">
        <f>$D16*'ДМИТ+ЭНТУ+ВОЛГ'!L15</f>
        <v>0</v>
      </c>
      <c r="AZ16" s="121">
        <f>$D16*'ДМИТ+ЭНТУ+ВОЛГ'!M15</f>
        <v>0</v>
      </c>
      <c r="BA16" s="121">
        <f>$D16*'ДМИТ+ЭНТУ+ВОЛГ'!N15</f>
        <v>0</v>
      </c>
      <c r="BB16" s="121">
        <f>$D16*'ДМИТ+ЭНТУ+ВОЛГ'!O15</f>
        <v>0</v>
      </c>
      <c r="BC16" s="121">
        <f>$D16*'ДМИТ+ЭНТУ+ВОЛГ'!P15</f>
        <v>0</v>
      </c>
      <c r="BD16" s="121">
        <f>$D16*'ДМИТ+ЭНТУ+ВОЛГ'!Q15</f>
        <v>0</v>
      </c>
      <c r="BE16" s="121">
        <f>$D16*'ДМИТ+ЭНТУ+ВОЛГ'!R15</f>
        <v>0</v>
      </c>
      <c r="BF16" s="121">
        <f>$D16*'ДМИТ+ЭНТУ+ВОЛГ'!S15</f>
        <v>0</v>
      </c>
      <c r="BG16" s="121">
        <f>$D16*'ДМИТ+ЭНТУ+ВОЛГ'!T15</f>
        <v>0</v>
      </c>
      <c r="BH16" s="121">
        <f>$D16*'ДМИТ+ЭНТУ+ВОЛГ'!U15</f>
        <v>0</v>
      </c>
      <c r="BI16" s="121">
        <f>$D16*'ДМИТ+ЭНТУ+ВОЛГ'!V15</f>
        <v>0</v>
      </c>
    </row>
    <row r="17" spans="1:61" ht="13.5">
      <c r="A17" t="s">
        <v>228</v>
      </c>
      <c r="B17" s="129"/>
      <c r="C17" s="15" t="s">
        <v>101</v>
      </c>
      <c r="D17" s="120">
        <v>31</v>
      </c>
      <c r="E17" s="121">
        <f>$D17*'балаш+королев'!D16</f>
        <v>0</v>
      </c>
      <c r="F17" s="121">
        <f>$D17*'балаш+королев'!E16</f>
        <v>0</v>
      </c>
      <c r="G17" s="121">
        <f>$D17*'балаш+королев'!F16</f>
        <v>0</v>
      </c>
      <c r="H17" s="121">
        <f>$D17*'балаш+королев'!G16</f>
        <v>0</v>
      </c>
      <c r="I17" s="121">
        <f>$D17*'балаш+королев'!H16</f>
        <v>0</v>
      </c>
      <c r="J17" s="121">
        <f>$D17*'балаш+королев'!I16</f>
        <v>0</v>
      </c>
      <c r="K17" s="121">
        <f>$D17*'балаш+королев'!J16</f>
        <v>0</v>
      </c>
      <c r="L17" s="121">
        <f>$D17*'балаш+королев'!K16</f>
        <v>0</v>
      </c>
      <c r="M17" s="121">
        <f>$D17*'балаш+королев'!L16</f>
        <v>0</v>
      </c>
      <c r="N17" s="121">
        <f>$D17*'балаш+королев'!M16</f>
        <v>0</v>
      </c>
      <c r="O17" s="121">
        <f>$D17*'балаш+королев'!N16</f>
        <v>0</v>
      </c>
      <c r="P17" s="121">
        <f>$D17*'балаш+королев'!O16</f>
        <v>0</v>
      </c>
      <c r="Q17" s="121">
        <f>$D17*'балаш+королев'!P16</f>
        <v>0</v>
      </c>
      <c r="R17" s="121">
        <f>$D17*'балаш+королев'!Q16</f>
        <v>0</v>
      </c>
      <c r="S17" s="121">
        <f>$D17*'балаш+королев'!R16</f>
        <v>0</v>
      </c>
      <c r="T17" s="121">
        <f>$D17*'балаш+королев'!S16</f>
        <v>0</v>
      </c>
      <c r="U17" s="121">
        <f>$D17*'балаш+королев'!T16</f>
        <v>0</v>
      </c>
      <c r="V17" s="121">
        <f>$D17*'балаш+королев'!U16</f>
        <v>0</v>
      </c>
      <c r="W17" s="121">
        <f>$D17*'балаш+королев'!V16</f>
        <v>0</v>
      </c>
      <c r="X17" s="122">
        <f>$D17*НОГИНСК!D16</f>
        <v>0</v>
      </c>
      <c r="Y17" s="122">
        <f>$D17*НОГИНСК!E16</f>
        <v>0</v>
      </c>
      <c r="Z17" s="122">
        <f>$D17*НОГИНСК!F16</f>
        <v>0</v>
      </c>
      <c r="AA17" s="122">
        <f>$D17*НОГИНСК!G16</f>
        <v>0</v>
      </c>
      <c r="AB17" s="122">
        <f>$D17*НОГИНСК!H16</f>
        <v>0</v>
      </c>
      <c r="AC17" s="122">
        <f>$D17*НОГИНСК!I16</f>
        <v>0</v>
      </c>
      <c r="AD17" s="122">
        <f>$D17*НОГИНСК!J16</f>
        <v>0</v>
      </c>
      <c r="AE17" s="122">
        <f>$D17*НОГИНСК!K16</f>
        <v>0</v>
      </c>
      <c r="AF17" s="122">
        <f>$D17*НОГИНСК!L16</f>
        <v>0</v>
      </c>
      <c r="AG17" s="122">
        <f>$D17*НОГИНСК!M16</f>
        <v>0</v>
      </c>
      <c r="AH17" s="122">
        <f>$D17*НОГИНСК!N16</f>
        <v>0</v>
      </c>
      <c r="AI17" s="122">
        <f>$D17*НОГИНСК!O16</f>
        <v>0</v>
      </c>
      <c r="AJ17" s="122">
        <f>$D17*НОГИНСК!P16</f>
        <v>0</v>
      </c>
      <c r="AK17" s="122">
        <f>$D17*НОГИНСК!Q16</f>
        <v>0</v>
      </c>
      <c r="AL17" s="122">
        <f>$D17*НОГИНСК!R16</f>
        <v>0</v>
      </c>
      <c r="AM17" s="122">
        <f>$D17*НОГИНСК!S16</f>
        <v>0</v>
      </c>
      <c r="AN17" s="122">
        <f>$D17*НОГИНСК!T16</f>
        <v>0</v>
      </c>
      <c r="AO17" s="122">
        <f>$D17*НОГИНСК!U16</f>
        <v>0</v>
      </c>
      <c r="AP17" s="122">
        <f>$D17*НОГИНСК!V16</f>
        <v>0</v>
      </c>
      <c r="AQ17" s="121">
        <f>$D17*'ДМИТ+ЭНТУ+ВОЛГ'!D16</f>
        <v>0</v>
      </c>
      <c r="AR17" s="121">
        <f>$D17*'ДМИТ+ЭНТУ+ВОЛГ'!E16</f>
        <v>0</v>
      </c>
      <c r="AS17" s="121">
        <f>$D17*'ДМИТ+ЭНТУ+ВОЛГ'!F16</f>
        <v>0</v>
      </c>
      <c r="AT17" s="121">
        <f>$D17*'ДМИТ+ЭНТУ+ВОЛГ'!G16</f>
        <v>0</v>
      </c>
      <c r="AU17" s="121">
        <f>$D17*'ДМИТ+ЭНТУ+ВОЛГ'!H16</f>
        <v>0</v>
      </c>
      <c r="AV17" s="121">
        <f>$D17*'ДМИТ+ЭНТУ+ВОЛГ'!I16</f>
        <v>0</v>
      </c>
      <c r="AW17" s="121">
        <f>$D17*'ДМИТ+ЭНТУ+ВОЛГ'!J16</f>
        <v>0</v>
      </c>
      <c r="AX17" s="121">
        <f>$D17*'ДМИТ+ЭНТУ+ВОЛГ'!K16</f>
        <v>0</v>
      </c>
      <c r="AY17" s="121">
        <f>$D17*'ДМИТ+ЭНТУ+ВОЛГ'!L16</f>
        <v>0</v>
      </c>
      <c r="AZ17" s="121">
        <f>$D17*'ДМИТ+ЭНТУ+ВОЛГ'!M16</f>
        <v>0</v>
      </c>
      <c r="BA17" s="121">
        <f>$D17*'ДМИТ+ЭНТУ+ВОЛГ'!N16</f>
        <v>0</v>
      </c>
      <c r="BB17" s="121">
        <f>$D17*'ДМИТ+ЭНТУ+ВОЛГ'!O16</f>
        <v>0</v>
      </c>
      <c r="BC17" s="121">
        <f>$D17*'ДМИТ+ЭНТУ+ВОЛГ'!P16</f>
        <v>0</v>
      </c>
      <c r="BD17" s="121">
        <f>$D17*'ДМИТ+ЭНТУ+ВОЛГ'!Q16</f>
        <v>0</v>
      </c>
      <c r="BE17" s="121">
        <f>$D17*'ДМИТ+ЭНТУ+ВОЛГ'!R16</f>
        <v>0</v>
      </c>
      <c r="BF17" s="121">
        <f>$D17*'ДМИТ+ЭНТУ+ВОЛГ'!S16</f>
        <v>0</v>
      </c>
      <c r="BG17" s="121">
        <f>$D17*'ДМИТ+ЭНТУ+ВОЛГ'!T16</f>
        <v>0</v>
      </c>
      <c r="BH17" s="121">
        <f>$D17*'ДМИТ+ЭНТУ+ВОЛГ'!U16</f>
        <v>0</v>
      </c>
      <c r="BI17" s="121">
        <f>$D17*'ДМИТ+ЭНТУ+ВОЛГ'!V16</f>
        <v>0</v>
      </c>
    </row>
    <row r="18" spans="1:61" ht="13.5">
      <c r="A18" t="s">
        <v>229</v>
      </c>
      <c r="B18" s="129"/>
      <c r="C18" s="15" t="s">
        <v>102</v>
      </c>
      <c r="D18" s="120">
        <v>39</v>
      </c>
      <c r="E18" s="121">
        <f>$D18*'балаш+королев'!D17</f>
        <v>0</v>
      </c>
      <c r="F18" s="121">
        <f>$D18*'балаш+королев'!E17</f>
        <v>0</v>
      </c>
      <c r="G18" s="121">
        <f>$D18*'балаш+королев'!F17</f>
        <v>0</v>
      </c>
      <c r="H18" s="121">
        <f>$D18*'балаш+королев'!G17</f>
        <v>0</v>
      </c>
      <c r="I18" s="121">
        <f>$D18*'балаш+королев'!H17</f>
        <v>0</v>
      </c>
      <c r="J18" s="121">
        <f>$D18*'балаш+королев'!I17</f>
        <v>0</v>
      </c>
      <c r="K18" s="121">
        <f>$D18*'балаш+королев'!J17</f>
        <v>0</v>
      </c>
      <c r="L18" s="121">
        <f>$D18*'балаш+королев'!K17</f>
        <v>0</v>
      </c>
      <c r="M18" s="121">
        <f>$D18*'балаш+королев'!L17</f>
        <v>0</v>
      </c>
      <c r="N18" s="121">
        <f>$D18*'балаш+королев'!M17</f>
        <v>0</v>
      </c>
      <c r="O18" s="121">
        <f>$D18*'балаш+королев'!N17</f>
        <v>0</v>
      </c>
      <c r="P18" s="121">
        <f>$D18*'балаш+королев'!O17</f>
        <v>0</v>
      </c>
      <c r="Q18" s="121">
        <f>$D18*'балаш+королев'!P17</f>
        <v>0</v>
      </c>
      <c r="R18" s="121">
        <f>$D18*'балаш+королев'!Q17</f>
        <v>0</v>
      </c>
      <c r="S18" s="121">
        <f>$D18*'балаш+королев'!R17</f>
        <v>0</v>
      </c>
      <c r="T18" s="121">
        <f>$D18*'балаш+королев'!S17</f>
        <v>0</v>
      </c>
      <c r="U18" s="121">
        <f>$D18*'балаш+королев'!T17</f>
        <v>0</v>
      </c>
      <c r="V18" s="121">
        <f>$D18*'балаш+королев'!U17</f>
        <v>0</v>
      </c>
      <c r="W18" s="121">
        <f>$D18*'балаш+королев'!V17</f>
        <v>0</v>
      </c>
      <c r="X18" s="122">
        <f>$D18*НОГИНСК!D17</f>
        <v>0</v>
      </c>
      <c r="Y18" s="122">
        <f>$D18*НОГИНСК!E17</f>
        <v>0</v>
      </c>
      <c r="Z18" s="122">
        <f>$D18*НОГИНСК!F17</f>
        <v>0</v>
      </c>
      <c r="AA18" s="122">
        <f>$D18*НОГИНСК!G17</f>
        <v>0</v>
      </c>
      <c r="AB18" s="122">
        <f>$D18*НОГИНСК!H17</f>
        <v>0</v>
      </c>
      <c r="AC18" s="122">
        <f>$D18*НОГИНСК!I17</f>
        <v>0</v>
      </c>
      <c r="AD18" s="122">
        <f>$D18*НОГИНСК!J17</f>
        <v>0</v>
      </c>
      <c r="AE18" s="122">
        <f>$D18*НОГИНСК!K17</f>
        <v>0</v>
      </c>
      <c r="AF18" s="122">
        <f>$D18*НОГИНСК!L17</f>
        <v>0</v>
      </c>
      <c r="AG18" s="122">
        <f>$D18*НОГИНСК!M17</f>
        <v>0</v>
      </c>
      <c r="AH18" s="122">
        <f>$D18*НОГИНСК!N17</f>
        <v>0</v>
      </c>
      <c r="AI18" s="122">
        <f>$D18*НОГИНСК!O17</f>
        <v>0</v>
      </c>
      <c r="AJ18" s="122">
        <f>$D18*НОГИНСК!P17</f>
        <v>0</v>
      </c>
      <c r="AK18" s="122">
        <f>$D18*НОГИНСК!Q17</f>
        <v>0</v>
      </c>
      <c r="AL18" s="122">
        <f>$D18*НОГИНСК!R17</f>
        <v>0</v>
      </c>
      <c r="AM18" s="122">
        <f>$D18*НОГИНСК!S17</f>
        <v>0</v>
      </c>
      <c r="AN18" s="122">
        <f>$D18*НОГИНСК!T17</f>
        <v>0</v>
      </c>
      <c r="AO18" s="122">
        <f>$D18*НОГИНСК!U17</f>
        <v>0</v>
      </c>
      <c r="AP18" s="122">
        <f>$D18*НОГИНСК!V17</f>
        <v>0</v>
      </c>
      <c r="AQ18" s="121">
        <f>$D18*'ДМИТ+ЭНТУ+ВОЛГ'!D17</f>
        <v>0</v>
      </c>
      <c r="AR18" s="121">
        <f>$D18*'ДМИТ+ЭНТУ+ВОЛГ'!E17</f>
        <v>0</v>
      </c>
      <c r="AS18" s="121">
        <f>$D18*'ДМИТ+ЭНТУ+ВОЛГ'!F17</f>
        <v>0</v>
      </c>
      <c r="AT18" s="121">
        <f>$D18*'ДМИТ+ЭНТУ+ВОЛГ'!G17</f>
        <v>0</v>
      </c>
      <c r="AU18" s="121">
        <f>$D18*'ДМИТ+ЭНТУ+ВОЛГ'!H17</f>
        <v>0</v>
      </c>
      <c r="AV18" s="121">
        <f>$D18*'ДМИТ+ЭНТУ+ВОЛГ'!I17</f>
        <v>0</v>
      </c>
      <c r="AW18" s="121">
        <f>$D18*'ДМИТ+ЭНТУ+ВОЛГ'!J17</f>
        <v>0</v>
      </c>
      <c r="AX18" s="121">
        <f>$D18*'ДМИТ+ЭНТУ+ВОЛГ'!K17</f>
        <v>0</v>
      </c>
      <c r="AY18" s="121">
        <f>$D18*'ДМИТ+ЭНТУ+ВОЛГ'!L17</f>
        <v>0</v>
      </c>
      <c r="AZ18" s="121">
        <f>$D18*'ДМИТ+ЭНТУ+ВОЛГ'!M17</f>
        <v>0</v>
      </c>
      <c r="BA18" s="121">
        <f>$D18*'ДМИТ+ЭНТУ+ВОЛГ'!N17</f>
        <v>0</v>
      </c>
      <c r="BB18" s="121">
        <f>$D18*'ДМИТ+ЭНТУ+ВОЛГ'!O17</f>
        <v>0</v>
      </c>
      <c r="BC18" s="121">
        <f>$D18*'ДМИТ+ЭНТУ+ВОЛГ'!P17</f>
        <v>0</v>
      </c>
      <c r="BD18" s="121">
        <f>$D18*'ДМИТ+ЭНТУ+ВОЛГ'!Q17</f>
        <v>0</v>
      </c>
      <c r="BE18" s="121">
        <f>$D18*'ДМИТ+ЭНТУ+ВОЛГ'!R17</f>
        <v>0</v>
      </c>
      <c r="BF18" s="121">
        <f>$D18*'ДМИТ+ЭНТУ+ВОЛГ'!S17</f>
        <v>0</v>
      </c>
      <c r="BG18" s="121">
        <f>$D18*'ДМИТ+ЭНТУ+ВОЛГ'!T17</f>
        <v>0</v>
      </c>
      <c r="BH18" s="121">
        <f>$D18*'ДМИТ+ЭНТУ+ВОЛГ'!U17</f>
        <v>0</v>
      </c>
      <c r="BI18" s="121">
        <f>$D18*'ДМИТ+ЭНТУ+ВОЛГ'!V17</f>
        <v>0</v>
      </c>
    </row>
    <row r="19" spans="1:61" ht="14.25">
      <c r="A19" t="s">
        <v>230</v>
      </c>
      <c r="B19" s="20"/>
      <c r="C19" s="21" t="s">
        <v>103</v>
      </c>
      <c r="D19" s="120">
        <v>40</v>
      </c>
      <c r="E19" s="121">
        <f>$D19*'балаш+королев'!D18</f>
        <v>0</v>
      </c>
      <c r="F19" s="121">
        <f>$D19*'балаш+королев'!E18</f>
        <v>0</v>
      </c>
      <c r="G19" s="121">
        <f>$D19*'балаш+королев'!F18</f>
        <v>0</v>
      </c>
      <c r="H19" s="121">
        <f>$D19*'балаш+королев'!G18</f>
        <v>0</v>
      </c>
      <c r="I19" s="121">
        <f>$D19*'балаш+королев'!H18</f>
        <v>0</v>
      </c>
      <c r="J19" s="121">
        <f>$D19*'балаш+королев'!I18</f>
        <v>0</v>
      </c>
      <c r="K19" s="121">
        <f>$D19*'балаш+королев'!J18</f>
        <v>0</v>
      </c>
      <c r="L19" s="121">
        <f>$D19*'балаш+королев'!K18</f>
        <v>0</v>
      </c>
      <c r="M19" s="121">
        <f>$D19*'балаш+королев'!L18</f>
        <v>0</v>
      </c>
      <c r="N19" s="121">
        <f>$D19*'балаш+королев'!M18</f>
        <v>0</v>
      </c>
      <c r="O19" s="121">
        <f>$D19*'балаш+королев'!N18</f>
        <v>0</v>
      </c>
      <c r="P19" s="121">
        <f>$D19*'балаш+королев'!O18</f>
        <v>0</v>
      </c>
      <c r="Q19" s="121">
        <f>$D19*'балаш+королев'!P18</f>
        <v>0</v>
      </c>
      <c r="R19" s="121">
        <f>$D19*'балаш+королев'!Q18</f>
        <v>0</v>
      </c>
      <c r="S19" s="121">
        <f>$D19*'балаш+королев'!R18</f>
        <v>0</v>
      </c>
      <c r="T19" s="121">
        <f>$D19*'балаш+королев'!S18</f>
        <v>0</v>
      </c>
      <c r="U19" s="121">
        <f>$D19*'балаш+королев'!T18</f>
        <v>0</v>
      </c>
      <c r="V19" s="121">
        <f>$D19*'балаш+королев'!U18</f>
        <v>0</v>
      </c>
      <c r="W19" s="121">
        <f>$D19*'балаш+королев'!V18</f>
        <v>0</v>
      </c>
      <c r="X19" s="122">
        <f>$D19*НОГИНСК!D18</f>
        <v>0</v>
      </c>
      <c r="Y19" s="122">
        <f>$D19*НОГИНСК!E18</f>
        <v>0</v>
      </c>
      <c r="Z19" s="122">
        <f>$D19*НОГИНСК!F18</f>
        <v>0</v>
      </c>
      <c r="AA19" s="122">
        <f>$D19*НОГИНСК!G18</f>
        <v>0</v>
      </c>
      <c r="AB19" s="122">
        <f>$D19*НОГИНСК!H18</f>
        <v>0</v>
      </c>
      <c r="AC19" s="122">
        <f>$D19*НОГИНСК!I18</f>
        <v>0</v>
      </c>
      <c r="AD19" s="122">
        <f>$D19*НОГИНСК!J18</f>
        <v>0</v>
      </c>
      <c r="AE19" s="122">
        <f>$D19*НОГИНСК!K18</f>
        <v>0</v>
      </c>
      <c r="AF19" s="122">
        <f>$D19*НОГИНСК!L18</f>
        <v>0</v>
      </c>
      <c r="AG19" s="122">
        <f>$D19*НОГИНСК!M18</f>
        <v>0</v>
      </c>
      <c r="AH19" s="122">
        <f>$D19*НОГИНСК!N18</f>
        <v>0</v>
      </c>
      <c r="AI19" s="122">
        <f>$D19*НОГИНСК!O18</f>
        <v>0</v>
      </c>
      <c r="AJ19" s="122">
        <f>$D19*НОГИНСК!P18</f>
        <v>0</v>
      </c>
      <c r="AK19" s="122">
        <f>$D19*НОГИНСК!Q18</f>
        <v>0</v>
      </c>
      <c r="AL19" s="122">
        <f>$D19*НОГИНСК!R18</f>
        <v>0</v>
      </c>
      <c r="AM19" s="122">
        <f>$D19*НОГИНСК!S18</f>
        <v>0</v>
      </c>
      <c r="AN19" s="122">
        <f>$D19*НОГИНСК!T18</f>
        <v>0</v>
      </c>
      <c r="AO19" s="122">
        <f>$D19*НОГИНСК!U18</f>
        <v>0</v>
      </c>
      <c r="AP19" s="122">
        <f>$D19*НОГИНСК!V18</f>
        <v>0</v>
      </c>
      <c r="AQ19" s="121">
        <f>$D19*'ДМИТ+ЭНТУ+ВОЛГ'!D18</f>
        <v>0</v>
      </c>
      <c r="AR19" s="121">
        <f>$D19*'ДМИТ+ЭНТУ+ВОЛГ'!E18</f>
        <v>0</v>
      </c>
      <c r="AS19" s="121">
        <f>$D19*'ДМИТ+ЭНТУ+ВОЛГ'!F18</f>
        <v>0</v>
      </c>
      <c r="AT19" s="121">
        <f>$D19*'ДМИТ+ЭНТУ+ВОЛГ'!G18</f>
        <v>0</v>
      </c>
      <c r="AU19" s="121">
        <f>$D19*'ДМИТ+ЭНТУ+ВОЛГ'!H18</f>
        <v>0</v>
      </c>
      <c r="AV19" s="121">
        <f>$D19*'ДМИТ+ЭНТУ+ВОЛГ'!I18</f>
        <v>0</v>
      </c>
      <c r="AW19" s="121">
        <f>$D19*'ДМИТ+ЭНТУ+ВОЛГ'!J18</f>
        <v>0</v>
      </c>
      <c r="AX19" s="121">
        <f>$D19*'ДМИТ+ЭНТУ+ВОЛГ'!K18</f>
        <v>0</v>
      </c>
      <c r="AY19" s="121">
        <f>$D19*'ДМИТ+ЭНТУ+ВОЛГ'!L18</f>
        <v>0</v>
      </c>
      <c r="AZ19" s="121">
        <f>$D19*'ДМИТ+ЭНТУ+ВОЛГ'!M18</f>
        <v>0</v>
      </c>
      <c r="BA19" s="121">
        <f>$D19*'ДМИТ+ЭНТУ+ВОЛГ'!N18</f>
        <v>0</v>
      </c>
      <c r="BB19" s="121">
        <f>$D19*'ДМИТ+ЭНТУ+ВОЛГ'!O18</f>
        <v>0</v>
      </c>
      <c r="BC19" s="121">
        <f>$D19*'ДМИТ+ЭНТУ+ВОЛГ'!P18</f>
        <v>0</v>
      </c>
      <c r="BD19" s="121">
        <f>$D19*'ДМИТ+ЭНТУ+ВОЛГ'!Q18</f>
        <v>0</v>
      </c>
      <c r="BE19" s="121">
        <f>$D19*'ДМИТ+ЭНТУ+ВОЛГ'!R18</f>
        <v>0</v>
      </c>
      <c r="BF19" s="121">
        <f>$D19*'ДМИТ+ЭНТУ+ВОЛГ'!S18</f>
        <v>0</v>
      </c>
      <c r="BG19" s="121">
        <f>$D19*'ДМИТ+ЭНТУ+ВОЛГ'!T18</f>
        <v>0</v>
      </c>
      <c r="BH19" s="121">
        <f>$D19*'ДМИТ+ЭНТУ+ВОЛГ'!U18</f>
        <v>0</v>
      </c>
      <c r="BI19" s="121">
        <f>$D19*'ДМИТ+ЭНТУ+ВОЛГ'!V18</f>
        <v>0</v>
      </c>
    </row>
    <row r="20" spans="1:61" ht="14.25">
      <c r="A20" t="s">
        <v>231</v>
      </c>
      <c r="B20" s="20"/>
      <c r="C20" s="21" t="s">
        <v>104</v>
      </c>
      <c r="D20" s="120">
        <v>55</v>
      </c>
      <c r="E20" s="121">
        <f>$D20*'балаш+королев'!D19</f>
        <v>0</v>
      </c>
      <c r="F20" s="121">
        <f>$D20*'балаш+королев'!E19</f>
        <v>0</v>
      </c>
      <c r="G20" s="121">
        <f>$D20*'балаш+королев'!F19</f>
        <v>0</v>
      </c>
      <c r="H20" s="121">
        <f>$D20*'балаш+королев'!G19</f>
        <v>0</v>
      </c>
      <c r="I20" s="121">
        <f>$D20*'балаш+королев'!H19</f>
        <v>0</v>
      </c>
      <c r="J20" s="121">
        <f>$D20*'балаш+королев'!I19</f>
        <v>0</v>
      </c>
      <c r="K20" s="121">
        <f>$D20*'балаш+королев'!J19</f>
        <v>0</v>
      </c>
      <c r="L20" s="121">
        <f>$D20*'балаш+королев'!K19</f>
        <v>0</v>
      </c>
      <c r="M20" s="121">
        <f>$D20*'балаш+королев'!L19</f>
        <v>0</v>
      </c>
      <c r="N20" s="121">
        <f>$D20*'балаш+королев'!M19</f>
        <v>0</v>
      </c>
      <c r="O20" s="121">
        <f>$D20*'балаш+королев'!N19</f>
        <v>0</v>
      </c>
      <c r="P20" s="121">
        <f>$D20*'балаш+королев'!O19</f>
        <v>0</v>
      </c>
      <c r="Q20" s="121">
        <f>$D20*'балаш+королев'!P19</f>
        <v>0</v>
      </c>
      <c r="R20" s="121">
        <f>$D20*'балаш+королев'!Q19</f>
        <v>0</v>
      </c>
      <c r="S20" s="121">
        <f>$D20*'балаш+королев'!R19</f>
        <v>0</v>
      </c>
      <c r="T20" s="121">
        <f>$D20*'балаш+королев'!S19</f>
        <v>0</v>
      </c>
      <c r="U20" s="121">
        <f>$D20*'балаш+королев'!T19</f>
        <v>0</v>
      </c>
      <c r="V20" s="121">
        <f>$D20*'балаш+королев'!U19</f>
        <v>0</v>
      </c>
      <c r="W20" s="121">
        <f>$D20*'балаш+королев'!V19</f>
        <v>0</v>
      </c>
      <c r="X20" s="122">
        <f>$D20*НОГИНСК!D19</f>
        <v>0</v>
      </c>
      <c r="Y20" s="122">
        <f>$D20*НОГИНСК!E19</f>
        <v>0</v>
      </c>
      <c r="Z20" s="122">
        <f>$D20*НОГИНСК!F19</f>
        <v>0</v>
      </c>
      <c r="AA20" s="122">
        <f>$D20*НОГИНСК!G19</f>
        <v>0</v>
      </c>
      <c r="AB20" s="122">
        <f>$D20*НОГИНСК!H19</f>
        <v>0</v>
      </c>
      <c r="AC20" s="122">
        <f>$D20*НОГИНСК!I19</f>
        <v>0</v>
      </c>
      <c r="AD20" s="122">
        <f>$D20*НОГИНСК!J19</f>
        <v>0</v>
      </c>
      <c r="AE20" s="122">
        <f>$D20*НОГИНСК!K19</f>
        <v>0</v>
      </c>
      <c r="AF20" s="122">
        <f>$D20*НОГИНСК!L19</f>
        <v>0</v>
      </c>
      <c r="AG20" s="122">
        <f>$D20*НОГИНСК!M19</f>
        <v>0</v>
      </c>
      <c r="AH20" s="122">
        <f>$D20*НОГИНСК!N19</f>
        <v>0</v>
      </c>
      <c r="AI20" s="122">
        <f>$D20*НОГИНСК!O19</f>
        <v>0</v>
      </c>
      <c r="AJ20" s="122">
        <f>$D20*НОГИНСК!P19</f>
        <v>0</v>
      </c>
      <c r="AK20" s="122">
        <f>$D20*НОГИНСК!Q19</f>
        <v>0</v>
      </c>
      <c r="AL20" s="122">
        <f>$D20*НОГИНСК!R19</f>
        <v>0</v>
      </c>
      <c r="AM20" s="122">
        <f>$D20*НОГИНСК!S19</f>
        <v>0</v>
      </c>
      <c r="AN20" s="122">
        <f>$D20*НОГИНСК!T19</f>
        <v>0</v>
      </c>
      <c r="AO20" s="122">
        <f>$D20*НОГИНСК!U19</f>
        <v>0</v>
      </c>
      <c r="AP20" s="122">
        <f>$D20*НОГИНСК!V19</f>
        <v>0</v>
      </c>
      <c r="AQ20" s="121">
        <f>$D20*'ДМИТ+ЭНТУ+ВОЛГ'!D19</f>
        <v>0</v>
      </c>
      <c r="AR20" s="121">
        <f>$D20*'ДМИТ+ЭНТУ+ВОЛГ'!E19</f>
        <v>0</v>
      </c>
      <c r="AS20" s="121">
        <f>$D20*'ДМИТ+ЭНТУ+ВОЛГ'!F19</f>
        <v>0</v>
      </c>
      <c r="AT20" s="121">
        <f>$D20*'ДМИТ+ЭНТУ+ВОЛГ'!G19</f>
        <v>0</v>
      </c>
      <c r="AU20" s="121">
        <f>$D20*'ДМИТ+ЭНТУ+ВОЛГ'!H19</f>
        <v>0</v>
      </c>
      <c r="AV20" s="121">
        <f>$D20*'ДМИТ+ЭНТУ+ВОЛГ'!I19</f>
        <v>0</v>
      </c>
      <c r="AW20" s="121">
        <f>$D20*'ДМИТ+ЭНТУ+ВОЛГ'!J19</f>
        <v>0</v>
      </c>
      <c r="AX20" s="121">
        <f>$D20*'ДМИТ+ЭНТУ+ВОЛГ'!K19</f>
        <v>0</v>
      </c>
      <c r="AY20" s="121">
        <f>$D20*'ДМИТ+ЭНТУ+ВОЛГ'!L19</f>
        <v>0</v>
      </c>
      <c r="AZ20" s="121">
        <f>$D20*'ДМИТ+ЭНТУ+ВОЛГ'!M19</f>
        <v>0</v>
      </c>
      <c r="BA20" s="121">
        <f>$D20*'ДМИТ+ЭНТУ+ВОЛГ'!N19</f>
        <v>0</v>
      </c>
      <c r="BB20" s="121">
        <f>$D20*'ДМИТ+ЭНТУ+ВОЛГ'!O19</f>
        <v>0</v>
      </c>
      <c r="BC20" s="121">
        <f>$D20*'ДМИТ+ЭНТУ+ВОЛГ'!P19</f>
        <v>0</v>
      </c>
      <c r="BD20" s="121">
        <f>$D20*'ДМИТ+ЭНТУ+ВОЛГ'!Q19</f>
        <v>0</v>
      </c>
      <c r="BE20" s="121">
        <f>$D20*'ДМИТ+ЭНТУ+ВОЛГ'!R19</f>
        <v>0</v>
      </c>
      <c r="BF20" s="121">
        <f>$D20*'ДМИТ+ЭНТУ+ВОЛГ'!S19</f>
        <v>0</v>
      </c>
      <c r="BG20" s="121">
        <f>$D20*'ДМИТ+ЭНТУ+ВОЛГ'!T19</f>
        <v>0</v>
      </c>
      <c r="BH20" s="121">
        <f>$D20*'ДМИТ+ЭНТУ+ВОЛГ'!U19</f>
        <v>0</v>
      </c>
      <c r="BI20" s="121">
        <f>$D20*'ДМИТ+ЭНТУ+ВОЛГ'!V19</f>
        <v>0</v>
      </c>
    </row>
    <row r="21" spans="1:61" ht="14.25">
      <c r="A21" t="s">
        <v>232</v>
      </c>
      <c r="B21" s="20"/>
      <c r="C21" s="21" t="s">
        <v>51</v>
      </c>
      <c r="D21" s="120">
        <v>55</v>
      </c>
      <c r="E21" s="121">
        <f>$D21*'балаш+королев'!D20</f>
        <v>0</v>
      </c>
      <c r="F21" s="121">
        <f>$D21*'балаш+королев'!E20</f>
        <v>0</v>
      </c>
      <c r="G21" s="121">
        <f>$D21*'балаш+королев'!F20</f>
        <v>0</v>
      </c>
      <c r="H21" s="121">
        <f>$D21*'балаш+королев'!G20</f>
        <v>0</v>
      </c>
      <c r="I21" s="121">
        <f>$D21*'балаш+королев'!H20</f>
        <v>0</v>
      </c>
      <c r="J21" s="121">
        <f>$D21*'балаш+королев'!I20</f>
        <v>0</v>
      </c>
      <c r="K21" s="121">
        <f>$D21*'балаш+королев'!J20</f>
        <v>0</v>
      </c>
      <c r="L21" s="121">
        <f>$D21*'балаш+королев'!K20</f>
        <v>0</v>
      </c>
      <c r="M21" s="121">
        <f>$D21*'балаш+королев'!L20</f>
        <v>0</v>
      </c>
      <c r="N21" s="121">
        <f>$D21*'балаш+королев'!M20</f>
        <v>0</v>
      </c>
      <c r="O21" s="121">
        <f>$D21*'балаш+королев'!N20</f>
        <v>0</v>
      </c>
      <c r="P21" s="121">
        <f>$D21*'балаш+королев'!O20</f>
        <v>0</v>
      </c>
      <c r="Q21" s="121">
        <f>$D21*'балаш+королев'!P20</f>
        <v>0</v>
      </c>
      <c r="R21" s="121">
        <f>$D21*'балаш+королев'!Q20</f>
        <v>0</v>
      </c>
      <c r="S21" s="121">
        <f>$D21*'балаш+королев'!R20</f>
        <v>0</v>
      </c>
      <c r="T21" s="121">
        <f>$D21*'балаш+королев'!S20</f>
        <v>0</v>
      </c>
      <c r="U21" s="121">
        <f>$D21*'балаш+королев'!T20</f>
        <v>0</v>
      </c>
      <c r="V21" s="121">
        <f>$D21*'балаш+королев'!U20</f>
        <v>0</v>
      </c>
      <c r="W21" s="121">
        <f>$D21*'балаш+королев'!V20</f>
        <v>0</v>
      </c>
      <c r="X21" s="122">
        <f>$D21*НОГИНСК!D20</f>
        <v>0</v>
      </c>
      <c r="Y21" s="122">
        <f>$D21*НОГИНСК!E20</f>
        <v>0</v>
      </c>
      <c r="Z21" s="122">
        <f>$D21*НОГИНСК!F20</f>
        <v>0</v>
      </c>
      <c r="AA21" s="122">
        <f>$D21*НОГИНСК!G20</f>
        <v>0</v>
      </c>
      <c r="AB21" s="122">
        <f>$D21*НОГИНСК!H20</f>
        <v>0</v>
      </c>
      <c r="AC21" s="122">
        <f>$D21*НОГИНСК!I20</f>
        <v>0</v>
      </c>
      <c r="AD21" s="122">
        <f>$D21*НОГИНСК!J20</f>
        <v>0</v>
      </c>
      <c r="AE21" s="122">
        <f>$D21*НОГИНСК!K20</f>
        <v>0</v>
      </c>
      <c r="AF21" s="122">
        <f>$D21*НОГИНСК!L20</f>
        <v>0</v>
      </c>
      <c r="AG21" s="122">
        <f>$D21*НОГИНСК!M20</f>
        <v>0</v>
      </c>
      <c r="AH21" s="122">
        <f>$D21*НОГИНСК!N20</f>
        <v>0</v>
      </c>
      <c r="AI21" s="122">
        <f>$D21*НОГИНСК!O20</f>
        <v>0</v>
      </c>
      <c r="AJ21" s="122">
        <f>$D21*НОГИНСК!P20</f>
        <v>0</v>
      </c>
      <c r="AK21" s="122">
        <f>$D21*НОГИНСК!Q20</f>
        <v>0</v>
      </c>
      <c r="AL21" s="122">
        <f>$D21*НОГИНСК!R20</f>
        <v>0</v>
      </c>
      <c r="AM21" s="122">
        <f>$D21*НОГИНСК!S20</f>
        <v>0</v>
      </c>
      <c r="AN21" s="122">
        <f>$D21*НОГИНСК!T20</f>
        <v>0</v>
      </c>
      <c r="AO21" s="122">
        <f>$D21*НОГИНСК!U20</f>
        <v>0</v>
      </c>
      <c r="AP21" s="122">
        <f>$D21*НОГИНСК!V20</f>
        <v>0</v>
      </c>
      <c r="AQ21" s="121">
        <f>$D21*'ДМИТ+ЭНТУ+ВОЛГ'!D20</f>
        <v>0</v>
      </c>
      <c r="AR21" s="121">
        <f>$D21*'ДМИТ+ЭНТУ+ВОЛГ'!E20</f>
        <v>0</v>
      </c>
      <c r="AS21" s="121">
        <f>$D21*'ДМИТ+ЭНТУ+ВОЛГ'!F20</f>
        <v>0</v>
      </c>
      <c r="AT21" s="121">
        <f>$D21*'ДМИТ+ЭНТУ+ВОЛГ'!G20</f>
        <v>0</v>
      </c>
      <c r="AU21" s="121">
        <f>$D21*'ДМИТ+ЭНТУ+ВОЛГ'!H20</f>
        <v>0</v>
      </c>
      <c r="AV21" s="121">
        <f>$D21*'ДМИТ+ЭНТУ+ВОЛГ'!I20</f>
        <v>0</v>
      </c>
      <c r="AW21" s="121">
        <f>$D21*'ДМИТ+ЭНТУ+ВОЛГ'!J20</f>
        <v>0</v>
      </c>
      <c r="AX21" s="121">
        <f>$D21*'ДМИТ+ЭНТУ+ВОЛГ'!K20</f>
        <v>0</v>
      </c>
      <c r="AY21" s="121">
        <f>$D21*'ДМИТ+ЭНТУ+ВОЛГ'!L20</f>
        <v>0</v>
      </c>
      <c r="AZ21" s="121">
        <f>$D21*'ДМИТ+ЭНТУ+ВОЛГ'!M20</f>
        <v>0</v>
      </c>
      <c r="BA21" s="121">
        <f>$D21*'ДМИТ+ЭНТУ+ВОЛГ'!N20</f>
        <v>0</v>
      </c>
      <c r="BB21" s="121">
        <f>$D21*'ДМИТ+ЭНТУ+ВОЛГ'!O20</f>
        <v>0</v>
      </c>
      <c r="BC21" s="121">
        <f>$D21*'ДМИТ+ЭНТУ+ВОЛГ'!P20</f>
        <v>0</v>
      </c>
      <c r="BD21" s="121">
        <f>$D21*'ДМИТ+ЭНТУ+ВОЛГ'!Q20</f>
        <v>0</v>
      </c>
      <c r="BE21" s="121">
        <f>$D21*'ДМИТ+ЭНТУ+ВОЛГ'!R20</f>
        <v>0</v>
      </c>
      <c r="BF21" s="121">
        <f>$D21*'ДМИТ+ЭНТУ+ВОЛГ'!S20</f>
        <v>0</v>
      </c>
      <c r="BG21" s="121">
        <f>$D21*'ДМИТ+ЭНТУ+ВОЛГ'!T20</f>
        <v>0</v>
      </c>
      <c r="BH21" s="121">
        <f>$D21*'ДМИТ+ЭНТУ+ВОЛГ'!U20</f>
        <v>0</v>
      </c>
      <c r="BI21" s="121">
        <f>$D21*'ДМИТ+ЭНТУ+ВОЛГ'!V20</f>
        <v>0</v>
      </c>
    </row>
    <row r="22" spans="1:61" ht="14.25">
      <c r="A22" t="s">
        <v>233</v>
      </c>
      <c r="B22" s="24"/>
      <c r="C22" s="15" t="s">
        <v>234</v>
      </c>
      <c r="D22" s="120">
        <v>30</v>
      </c>
      <c r="E22" s="121">
        <f>$D22*'балаш+королев'!D21</f>
        <v>0</v>
      </c>
      <c r="F22" s="121">
        <f>$D22*'балаш+королев'!E21</f>
        <v>0</v>
      </c>
      <c r="G22" s="121">
        <f>$D22*'балаш+королев'!F21</f>
        <v>0</v>
      </c>
      <c r="H22" s="121">
        <f>$D22*'балаш+королев'!G21</f>
        <v>0</v>
      </c>
      <c r="I22" s="121">
        <f>$D22*'балаш+королев'!H21</f>
        <v>0</v>
      </c>
      <c r="J22" s="121">
        <f>$D22*'балаш+королев'!I21</f>
        <v>0</v>
      </c>
      <c r="K22" s="121">
        <f>$D22*'балаш+королев'!J21</f>
        <v>0</v>
      </c>
      <c r="L22" s="121">
        <f>$D22*'балаш+королев'!K21</f>
        <v>0</v>
      </c>
      <c r="M22" s="121">
        <f>$D22*'балаш+королев'!L21</f>
        <v>0</v>
      </c>
      <c r="N22" s="121">
        <f>$D22*'балаш+королев'!M21</f>
        <v>0</v>
      </c>
      <c r="O22" s="121">
        <f>$D22*'балаш+королев'!N21</f>
        <v>0</v>
      </c>
      <c r="P22" s="121">
        <f>$D22*'балаш+королев'!O21</f>
        <v>0</v>
      </c>
      <c r="Q22" s="121">
        <f>$D22*'балаш+королев'!P21</f>
        <v>0</v>
      </c>
      <c r="R22" s="121">
        <f>$D22*'балаш+королев'!Q21</f>
        <v>0</v>
      </c>
      <c r="S22" s="121">
        <f>$D22*'балаш+королев'!R21</f>
        <v>0</v>
      </c>
      <c r="T22" s="121">
        <f>$D22*'балаш+королев'!S21</f>
        <v>0</v>
      </c>
      <c r="U22" s="121">
        <f>$D22*'балаш+королев'!T21</f>
        <v>0</v>
      </c>
      <c r="V22" s="121">
        <f>$D22*'балаш+королев'!U21</f>
        <v>0</v>
      </c>
      <c r="W22" s="121">
        <f>$D22*'балаш+королев'!V21</f>
        <v>0</v>
      </c>
      <c r="X22" s="122">
        <f>$D22*НОГИНСК!D21</f>
        <v>0</v>
      </c>
      <c r="Y22" s="122">
        <f>$D22*НОГИНСК!E21</f>
        <v>0</v>
      </c>
      <c r="Z22" s="122">
        <f>$D22*НОГИНСК!F21</f>
        <v>0</v>
      </c>
      <c r="AA22" s="122">
        <f>$D22*НОГИНСК!G21</f>
        <v>0</v>
      </c>
      <c r="AB22" s="122">
        <f>$D22*НОГИНСК!H21</f>
        <v>0</v>
      </c>
      <c r="AC22" s="122">
        <f>$D22*НОГИНСК!I21</f>
        <v>0</v>
      </c>
      <c r="AD22" s="122">
        <f>$D22*НОГИНСК!J21</f>
        <v>0</v>
      </c>
      <c r="AE22" s="122">
        <f>$D22*НОГИНСК!K21</f>
        <v>0</v>
      </c>
      <c r="AF22" s="122">
        <f>$D22*НОГИНСК!L21</f>
        <v>0</v>
      </c>
      <c r="AG22" s="122">
        <f>$D22*НОГИНСК!M21</f>
        <v>0</v>
      </c>
      <c r="AH22" s="122">
        <f>$D22*НОГИНСК!N21</f>
        <v>0</v>
      </c>
      <c r="AI22" s="122">
        <f>$D22*НОГИНСК!O21</f>
        <v>0</v>
      </c>
      <c r="AJ22" s="122">
        <f>$D22*НОГИНСК!P21</f>
        <v>0</v>
      </c>
      <c r="AK22" s="122">
        <f>$D22*НОГИНСК!Q21</f>
        <v>0</v>
      </c>
      <c r="AL22" s="122">
        <f>$D22*НОГИНСК!R21</f>
        <v>0</v>
      </c>
      <c r="AM22" s="122">
        <f>$D22*НОГИНСК!S21</f>
        <v>0</v>
      </c>
      <c r="AN22" s="122">
        <f>$D22*НОГИНСК!T21</f>
        <v>0</v>
      </c>
      <c r="AO22" s="122">
        <f>$D22*НОГИНСК!U21</f>
        <v>0</v>
      </c>
      <c r="AP22" s="122">
        <f>$D22*НОГИНСК!V21</f>
        <v>0</v>
      </c>
      <c r="AQ22" s="121">
        <f>$D22*'ДМИТ+ЭНТУ+ВОЛГ'!D21</f>
        <v>0</v>
      </c>
      <c r="AR22" s="121">
        <f>$D22*'ДМИТ+ЭНТУ+ВОЛГ'!E21</f>
        <v>0</v>
      </c>
      <c r="AS22" s="121">
        <f>$D22*'ДМИТ+ЭНТУ+ВОЛГ'!F21</f>
        <v>0</v>
      </c>
      <c r="AT22" s="121">
        <f>$D22*'ДМИТ+ЭНТУ+ВОЛГ'!G21</f>
        <v>0</v>
      </c>
      <c r="AU22" s="121">
        <f>$D22*'ДМИТ+ЭНТУ+ВОЛГ'!H21</f>
        <v>0</v>
      </c>
      <c r="AV22" s="121">
        <f>$D22*'ДМИТ+ЭНТУ+ВОЛГ'!I21</f>
        <v>0</v>
      </c>
      <c r="AW22" s="121">
        <f>$D22*'ДМИТ+ЭНТУ+ВОЛГ'!J21</f>
        <v>0</v>
      </c>
      <c r="AX22" s="121">
        <f>$D22*'ДМИТ+ЭНТУ+ВОЛГ'!K21</f>
        <v>0</v>
      </c>
      <c r="AY22" s="121">
        <f>$D22*'ДМИТ+ЭНТУ+ВОЛГ'!L21</f>
        <v>0</v>
      </c>
      <c r="AZ22" s="121">
        <f>$D22*'ДМИТ+ЭНТУ+ВОЛГ'!M21</f>
        <v>0</v>
      </c>
      <c r="BA22" s="121">
        <f>$D22*'ДМИТ+ЭНТУ+ВОЛГ'!N21</f>
        <v>0</v>
      </c>
      <c r="BB22" s="121">
        <f>$D22*'ДМИТ+ЭНТУ+ВОЛГ'!O21</f>
        <v>0</v>
      </c>
      <c r="BC22" s="121">
        <f>$D22*'ДМИТ+ЭНТУ+ВОЛГ'!P21</f>
        <v>0</v>
      </c>
      <c r="BD22" s="121">
        <f>$D22*'ДМИТ+ЭНТУ+ВОЛГ'!Q21</f>
        <v>0</v>
      </c>
      <c r="BE22" s="121">
        <f>$D22*'ДМИТ+ЭНТУ+ВОЛГ'!R21</f>
        <v>0</v>
      </c>
      <c r="BF22" s="121">
        <f>$D22*'ДМИТ+ЭНТУ+ВОЛГ'!S21</f>
        <v>0</v>
      </c>
      <c r="BG22" s="121">
        <f>$D22*'ДМИТ+ЭНТУ+ВОЛГ'!T21</f>
        <v>0</v>
      </c>
      <c r="BH22" s="121">
        <f>$D22*'ДМИТ+ЭНТУ+ВОЛГ'!U21</f>
        <v>0</v>
      </c>
      <c r="BI22" s="121">
        <f>$D22*'ДМИТ+ЭНТУ+ВОЛГ'!V21</f>
        <v>0</v>
      </c>
    </row>
    <row r="23" spans="1:61" ht="14.25">
      <c r="A23" t="s">
        <v>235</v>
      </c>
      <c r="B23" s="24"/>
      <c r="C23" s="15" t="s">
        <v>236</v>
      </c>
      <c r="D23" s="120">
        <v>30</v>
      </c>
      <c r="E23" s="121">
        <f>$D23*'балаш+королев'!D22</f>
        <v>0</v>
      </c>
      <c r="F23" s="121">
        <f>$D23*'балаш+королев'!E22</f>
        <v>0</v>
      </c>
      <c r="G23" s="121">
        <f>$D23*'балаш+королев'!F22</f>
        <v>0</v>
      </c>
      <c r="H23" s="121">
        <f>$D23*'балаш+королев'!G22</f>
        <v>0</v>
      </c>
      <c r="I23" s="121">
        <f>$D23*'балаш+королев'!H22</f>
        <v>0</v>
      </c>
      <c r="J23" s="121">
        <f>$D23*'балаш+королев'!I22</f>
        <v>0</v>
      </c>
      <c r="K23" s="121">
        <f>$D23*'балаш+королев'!J22</f>
        <v>0</v>
      </c>
      <c r="L23" s="121">
        <f>$D23*'балаш+королев'!K22</f>
        <v>0</v>
      </c>
      <c r="M23" s="121">
        <f>$D23*'балаш+королев'!L22</f>
        <v>0</v>
      </c>
      <c r="N23" s="121">
        <f>$D23*'балаш+королев'!M22</f>
        <v>0</v>
      </c>
      <c r="O23" s="121">
        <f>$D23*'балаш+королев'!N22</f>
        <v>0</v>
      </c>
      <c r="P23" s="121">
        <f>$D23*'балаш+королев'!O22</f>
        <v>0</v>
      </c>
      <c r="Q23" s="121">
        <f>$D23*'балаш+королев'!P22</f>
        <v>0</v>
      </c>
      <c r="R23" s="121">
        <f>$D23*'балаш+королев'!Q22</f>
        <v>0</v>
      </c>
      <c r="S23" s="121">
        <f>$D23*'балаш+королев'!R22</f>
        <v>0</v>
      </c>
      <c r="T23" s="121">
        <f>$D23*'балаш+королев'!S22</f>
        <v>0</v>
      </c>
      <c r="U23" s="121">
        <f>$D23*'балаш+королев'!T22</f>
        <v>0</v>
      </c>
      <c r="V23" s="121">
        <f>$D23*'балаш+королев'!U22</f>
        <v>0</v>
      </c>
      <c r="W23" s="121">
        <f>$D23*'балаш+королев'!V22</f>
        <v>0</v>
      </c>
      <c r="X23" s="122">
        <f>$D23*НОГИНСК!D22</f>
        <v>0</v>
      </c>
      <c r="Y23" s="122">
        <f>$D23*НОГИНСК!E22</f>
        <v>0</v>
      </c>
      <c r="Z23" s="122">
        <f>$D23*НОГИНСК!F22</f>
        <v>0</v>
      </c>
      <c r="AA23" s="122">
        <f>$D23*НОГИНСК!G22</f>
        <v>0</v>
      </c>
      <c r="AB23" s="122">
        <f>$D23*НОГИНСК!H22</f>
        <v>0</v>
      </c>
      <c r="AC23" s="122">
        <f>$D23*НОГИНСК!I22</f>
        <v>0</v>
      </c>
      <c r="AD23" s="122">
        <f>$D23*НОГИНСК!J22</f>
        <v>0</v>
      </c>
      <c r="AE23" s="122">
        <f>$D23*НОГИНСК!K22</f>
        <v>0</v>
      </c>
      <c r="AF23" s="122">
        <f>$D23*НОГИНСК!L22</f>
        <v>0</v>
      </c>
      <c r="AG23" s="122">
        <f>$D23*НОГИНСК!M22</f>
        <v>0</v>
      </c>
      <c r="AH23" s="122">
        <f>$D23*НОГИНСК!N22</f>
        <v>0</v>
      </c>
      <c r="AI23" s="122">
        <f>$D23*НОГИНСК!O22</f>
        <v>0</v>
      </c>
      <c r="AJ23" s="122">
        <f>$D23*НОГИНСК!P22</f>
        <v>0</v>
      </c>
      <c r="AK23" s="122">
        <f>$D23*НОГИНСК!Q22</f>
        <v>0</v>
      </c>
      <c r="AL23" s="122">
        <f>$D23*НОГИНСК!R22</f>
        <v>0</v>
      </c>
      <c r="AM23" s="122">
        <f>$D23*НОГИНСК!S22</f>
        <v>0</v>
      </c>
      <c r="AN23" s="122">
        <f>$D23*НОГИНСК!T22</f>
        <v>0</v>
      </c>
      <c r="AO23" s="122">
        <f>$D23*НОГИНСК!U22</f>
        <v>0</v>
      </c>
      <c r="AP23" s="122">
        <f>$D23*НОГИНСК!V22</f>
        <v>0</v>
      </c>
      <c r="AQ23" s="121">
        <f>$D23*'ДМИТ+ЭНТУ+ВОЛГ'!D22</f>
        <v>0</v>
      </c>
      <c r="AR23" s="121">
        <f>$D23*'ДМИТ+ЭНТУ+ВОЛГ'!E22</f>
        <v>0</v>
      </c>
      <c r="AS23" s="121">
        <f>$D23*'ДМИТ+ЭНТУ+ВОЛГ'!F22</f>
        <v>0</v>
      </c>
      <c r="AT23" s="121">
        <f>$D23*'ДМИТ+ЭНТУ+ВОЛГ'!G22</f>
        <v>0</v>
      </c>
      <c r="AU23" s="121">
        <f>$D23*'ДМИТ+ЭНТУ+ВОЛГ'!H22</f>
        <v>0</v>
      </c>
      <c r="AV23" s="121">
        <f>$D23*'ДМИТ+ЭНТУ+ВОЛГ'!I22</f>
        <v>0</v>
      </c>
      <c r="AW23" s="121">
        <f>$D23*'ДМИТ+ЭНТУ+ВОЛГ'!J22</f>
        <v>0</v>
      </c>
      <c r="AX23" s="121">
        <f>$D23*'ДМИТ+ЭНТУ+ВОЛГ'!K22</f>
        <v>0</v>
      </c>
      <c r="AY23" s="121">
        <f>$D23*'ДМИТ+ЭНТУ+ВОЛГ'!L22</f>
        <v>0</v>
      </c>
      <c r="AZ23" s="121">
        <f>$D23*'ДМИТ+ЭНТУ+ВОЛГ'!M22</f>
        <v>0</v>
      </c>
      <c r="BA23" s="121">
        <f>$D23*'ДМИТ+ЭНТУ+ВОЛГ'!N22</f>
        <v>0</v>
      </c>
      <c r="BB23" s="121">
        <f>$D23*'ДМИТ+ЭНТУ+ВОЛГ'!O22</f>
        <v>0</v>
      </c>
      <c r="BC23" s="121">
        <f>$D23*'ДМИТ+ЭНТУ+ВОЛГ'!P22</f>
        <v>0</v>
      </c>
      <c r="BD23" s="121">
        <f>$D23*'ДМИТ+ЭНТУ+ВОЛГ'!Q22</f>
        <v>0</v>
      </c>
      <c r="BE23" s="121">
        <f>$D23*'ДМИТ+ЭНТУ+ВОЛГ'!R22</f>
        <v>0</v>
      </c>
      <c r="BF23" s="121">
        <f>$D23*'ДМИТ+ЭНТУ+ВОЛГ'!S22</f>
        <v>0</v>
      </c>
      <c r="BG23" s="121">
        <f>$D23*'ДМИТ+ЭНТУ+ВОЛГ'!T22</f>
        <v>0</v>
      </c>
      <c r="BH23" s="121">
        <f>$D23*'ДМИТ+ЭНТУ+ВОЛГ'!U22</f>
        <v>0</v>
      </c>
      <c r="BI23" s="121">
        <f>$D23*'ДМИТ+ЭНТУ+ВОЛГ'!V22</f>
        <v>0</v>
      </c>
    </row>
    <row r="24" spans="1:61" ht="13.5">
      <c r="A24" t="s">
        <v>237</v>
      </c>
      <c r="B24" s="130" t="s">
        <v>15</v>
      </c>
      <c r="C24" s="21" t="s">
        <v>53</v>
      </c>
      <c r="D24" s="120">
        <v>26</v>
      </c>
      <c r="E24" s="121">
        <f>$D24*'балаш+королев'!D23</f>
        <v>0</v>
      </c>
      <c r="F24" s="121">
        <f>$D24*'балаш+королев'!E23</f>
        <v>0</v>
      </c>
      <c r="G24" s="121">
        <f>$D24*'балаш+королев'!F23</f>
        <v>0</v>
      </c>
      <c r="H24" s="121">
        <f>$D24*'балаш+королев'!G23</f>
        <v>0</v>
      </c>
      <c r="I24" s="121">
        <f>$D24*'балаш+королев'!H23</f>
        <v>0</v>
      </c>
      <c r="J24" s="121">
        <f>$D24*'балаш+королев'!I23</f>
        <v>0</v>
      </c>
      <c r="K24" s="121">
        <f>$D24*'балаш+королев'!J23</f>
        <v>0</v>
      </c>
      <c r="L24" s="121">
        <f>$D24*'балаш+королев'!K23</f>
        <v>0</v>
      </c>
      <c r="M24" s="121">
        <f>$D24*'балаш+королев'!L23</f>
        <v>0</v>
      </c>
      <c r="N24" s="121">
        <f>$D24*'балаш+королев'!M23</f>
        <v>0</v>
      </c>
      <c r="O24" s="121">
        <f>$D24*'балаш+королев'!N23</f>
        <v>0</v>
      </c>
      <c r="P24" s="121">
        <f>$D24*'балаш+королев'!O23</f>
        <v>0</v>
      </c>
      <c r="Q24" s="121">
        <f>$D24*'балаш+королев'!P23</f>
        <v>0</v>
      </c>
      <c r="R24" s="121">
        <f>$D24*'балаш+королев'!Q23</f>
        <v>0</v>
      </c>
      <c r="S24" s="121">
        <f>$D24*'балаш+королев'!R23</f>
        <v>0</v>
      </c>
      <c r="T24" s="121">
        <f>$D24*'балаш+королев'!S23</f>
        <v>0</v>
      </c>
      <c r="U24" s="121">
        <f>$D24*'балаш+королев'!T23</f>
        <v>0</v>
      </c>
      <c r="V24" s="121">
        <f>$D24*'балаш+королев'!U23</f>
        <v>0</v>
      </c>
      <c r="W24" s="121">
        <f>$D24*'балаш+королев'!V23</f>
        <v>0</v>
      </c>
      <c r="X24" s="122">
        <f>$D24*НОГИНСК!D23</f>
        <v>0</v>
      </c>
      <c r="Y24" s="122">
        <f>$D24*НОГИНСК!E23</f>
        <v>0</v>
      </c>
      <c r="Z24" s="122">
        <f>$D24*НОГИНСК!F23</f>
        <v>0</v>
      </c>
      <c r="AA24" s="122">
        <f>$D24*НОГИНСК!G23</f>
        <v>0</v>
      </c>
      <c r="AB24" s="122">
        <f>$D24*НОГИНСК!H23</f>
        <v>0</v>
      </c>
      <c r="AC24" s="122">
        <f>$D24*НОГИНСК!I23</f>
        <v>0</v>
      </c>
      <c r="AD24" s="122">
        <f>$D24*НОГИНСК!J23</f>
        <v>0</v>
      </c>
      <c r="AE24" s="122">
        <f>$D24*НОГИНСК!K23</f>
        <v>0</v>
      </c>
      <c r="AF24" s="122">
        <f>$D24*НОГИНСК!L23</f>
        <v>0</v>
      </c>
      <c r="AG24" s="122">
        <f>$D24*НОГИНСК!M23</f>
        <v>0</v>
      </c>
      <c r="AH24" s="122">
        <f>$D24*НОГИНСК!N23</f>
        <v>0</v>
      </c>
      <c r="AI24" s="122">
        <f>$D24*НОГИНСК!O23</f>
        <v>0</v>
      </c>
      <c r="AJ24" s="122">
        <f>$D24*НОГИНСК!P23</f>
        <v>0</v>
      </c>
      <c r="AK24" s="122">
        <f>$D24*НОГИНСК!Q23</f>
        <v>0</v>
      </c>
      <c r="AL24" s="122">
        <f>$D24*НОГИНСК!R23</f>
        <v>0</v>
      </c>
      <c r="AM24" s="122">
        <f>$D24*НОГИНСК!S23</f>
        <v>0</v>
      </c>
      <c r="AN24" s="122">
        <f>$D24*НОГИНСК!T23</f>
        <v>0</v>
      </c>
      <c r="AO24" s="122">
        <f>$D24*НОГИНСК!U23</f>
        <v>0</v>
      </c>
      <c r="AP24" s="122">
        <f>$D24*НОГИНСК!V23</f>
        <v>0</v>
      </c>
      <c r="AQ24" s="121">
        <f>$D24*'ДМИТ+ЭНТУ+ВОЛГ'!D23</f>
        <v>0</v>
      </c>
      <c r="AR24" s="121">
        <f>$D24*'ДМИТ+ЭНТУ+ВОЛГ'!E23</f>
        <v>0</v>
      </c>
      <c r="AS24" s="121">
        <f>$D24*'ДМИТ+ЭНТУ+ВОЛГ'!F23</f>
        <v>0</v>
      </c>
      <c r="AT24" s="121">
        <f>$D24*'ДМИТ+ЭНТУ+ВОЛГ'!G23</f>
        <v>0</v>
      </c>
      <c r="AU24" s="121">
        <f>$D24*'ДМИТ+ЭНТУ+ВОЛГ'!H23</f>
        <v>0</v>
      </c>
      <c r="AV24" s="121">
        <f>$D24*'ДМИТ+ЭНТУ+ВОЛГ'!I23</f>
        <v>0</v>
      </c>
      <c r="AW24" s="121">
        <f>$D24*'ДМИТ+ЭНТУ+ВОЛГ'!J23</f>
        <v>0</v>
      </c>
      <c r="AX24" s="121">
        <f>$D24*'ДМИТ+ЭНТУ+ВОЛГ'!K23</f>
        <v>0</v>
      </c>
      <c r="AY24" s="121">
        <f>$D24*'ДМИТ+ЭНТУ+ВОЛГ'!L23</f>
        <v>0</v>
      </c>
      <c r="AZ24" s="121">
        <f>$D24*'ДМИТ+ЭНТУ+ВОЛГ'!M23</f>
        <v>0</v>
      </c>
      <c r="BA24" s="121">
        <f>$D24*'ДМИТ+ЭНТУ+ВОЛГ'!N23</f>
        <v>0</v>
      </c>
      <c r="BB24" s="121">
        <f>$D24*'ДМИТ+ЭНТУ+ВОЛГ'!O23</f>
        <v>0</v>
      </c>
      <c r="BC24" s="121">
        <f>$D24*'ДМИТ+ЭНТУ+ВОЛГ'!P23</f>
        <v>0</v>
      </c>
      <c r="BD24" s="121">
        <f>$D24*'ДМИТ+ЭНТУ+ВОЛГ'!Q23</f>
        <v>0</v>
      </c>
      <c r="BE24" s="121">
        <f>$D24*'ДМИТ+ЭНТУ+ВОЛГ'!R23</f>
        <v>0</v>
      </c>
      <c r="BF24" s="121">
        <f>$D24*'ДМИТ+ЭНТУ+ВОЛГ'!S23</f>
        <v>0</v>
      </c>
      <c r="BG24" s="121">
        <f>$D24*'ДМИТ+ЭНТУ+ВОЛГ'!T23</f>
        <v>0</v>
      </c>
      <c r="BH24" s="121">
        <f>$D24*'ДМИТ+ЭНТУ+ВОЛГ'!U23</f>
        <v>0</v>
      </c>
      <c r="BI24" s="121">
        <f>$D24*'ДМИТ+ЭНТУ+ВОЛГ'!V23</f>
        <v>0</v>
      </c>
    </row>
    <row r="25" spans="1:61" ht="13.5">
      <c r="A25" t="s">
        <v>238</v>
      </c>
      <c r="B25" s="130"/>
      <c r="C25" s="21" t="s">
        <v>54</v>
      </c>
      <c r="D25" s="120">
        <v>26</v>
      </c>
      <c r="E25" s="121">
        <f>$D25*'балаш+королев'!D24</f>
        <v>0</v>
      </c>
      <c r="F25" s="121">
        <f>$D25*'балаш+королев'!E24</f>
        <v>0</v>
      </c>
      <c r="G25" s="121">
        <f>$D25*'балаш+королев'!F24</f>
        <v>0</v>
      </c>
      <c r="H25" s="121">
        <f>$D25*'балаш+королев'!G24</f>
        <v>0</v>
      </c>
      <c r="I25" s="121">
        <f>$D25*'балаш+королев'!H24</f>
        <v>0</v>
      </c>
      <c r="J25" s="121">
        <f>$D25*'балаш+королев'!I24</f>
        <v>0</v>
      </c>
      <c r="K25" s="121">
        <f>$D25*'балаш+королев'!J24</f>
        <v>0</v>
      </c>
      <c r="L25" s="121">
        <f>$D25*'балаш+королев'!K24</f>
        <v>0</v>
      </c>
      <c r="M25" s="121">
        <f>$D25*'балаш+королев'!L24</f>
        <v>0</v>
      </c>
      <c r="N25" s="121">
        <f>$D25*'балаш+королев'!M24</f>
        <v>0</v>
      </c>
      <c r="O25" s="121">
        <f>$D25*'балаш+королев'!N24</f>
        <v>0</v>
      </c>
      <c r="P25" s="121">
        <f>$D25*'балаш+королев'!O24</f>
        <v>0</v>
      </c>
      <c r="Q25" s="121">
        <f>$D25*'балаш+королев'!P24</f>
        <v>0</v>
      </c>
      <c r="R25" s="121">
        <f>$D25*'балаш+королев'!Q24</f>
        <v>0</v>
      </c>
      <c r="S25" s="121">
        <f>$D25*'балаш+королев'!R24</f>
        <v>0</v>
      </c>
      <c r="T25" s="121">
        <f>$D25*'балаш+королев'!S24</f>
        <v>0</v>
      </c>
      <c r="U25" s="121">
        <f>$D25*'балаш+королев'!T24</f>
        <v>0</v>
      </c>
      <c r="V25" s="121">
        <f>$D25*'балаш+королев'!U24</f>
        <v>0</v>
      </c>
      <c r="W25" s="121">
        <f>$D25*'балаш+королев'!V24</f>
        <v>0</v>
      </c>
      <c r="X25" s="122">
        <f>$D25*НОГИНСК!D24</f>
        <v>0</v>
      </c>
      <c r="Y25" s="122">
        <f>$D25*НОГИНСК!E24</f>
        <v>0</v>
      </c>
      <c r="Z25" s="122">
        <f>$D25*НОГИНСК!F24</f>
        <v>0</v>
      </c>
      <c r="AA25" s="122">
        <f>$D25*НОГИНСК!G24</f>
        <v>0</v>
      </c>
      <c r="AB25" s="122">
        <f>$D25*НОГИНСК!H24</f>
        <v>0</v>
      </c>
      <c r="AC25" s="122">
        <f>$D25*НОГИНСК!I24</f>
        <v>0</v>
      </c>
      <c r="AD25" s="122">
        <f>$D25*НОГИНСК!J24</f>
        <v>0</v>
      </c>
      <c r="AE25" s="122">
        <f>$D25*НОГИНСК!K24</f>
        <v>0</v>
      </c>
      <c r="AF25" s="122">
        <f>$D25*НОГИНСК!L24</f>
        <v>0</v>
      </c>
      <c r="AG25" s="122">
        <f>$D25*НОГИНСК!M24</f>
        <v>0</v>
      </c>
      <c r="AH25" s="122">
        <f>$D25*НОГИНСК!N24</f>
        <v>0</v>
      </c>
      <c r="AI25" s="122">
        <f>$D25*НОГИНСК!O24</f>
        <v>0</v>
      </c>
      <c r="AJ25" s="122">
        <f>$D25*НОГИНСК!P24</f>
        <v>0</v>
      </c>
      <c r="AK25" s="122">
        <f>$D25*НОГИНСК!Q24</f>
        <v>0</v>
      </c>
      <c r="AL25" s="122">
        <f>$D25*НОГИНСК!R24</f>
        <v>0</v>
      </c>
      <c r="AM25" s="122">
        <f>$D25*НОГИНСК!S24</f>
        <v>0</v>
      </c>
      <c r="AN25" s="122">
        <f>$D25*НОГИНСК!T24</f>
        <v>0</v>
      </c>
      <c r="AO25" s="122">
        <f>$D25*НОГИНСК!U24</f>
        <v>0</v>
      </c>
      <c r="AP25" s="122">
        <f>$D25*НОГИНСК!V24</f>
        <v>0</v>
      </c>
      <c r="AQ25" s="121">
        <f>$D25*'ДМИТ+ЭНТУ+ВОЛГ'!D24</f>
        <v>0</v>
      </c>
      <c r="AR25" s="121">
        <f>$D25*'ДМИТ+ЭНТУ+ВОЛГ'!E24</f>
        <v>0</v>
      </c>
      <c r="AS25" s="121">
        <f>$D25*'ДМИТ+ЭНТУ+ВОЛГ'!F24</f>
        <v>0</v>
      </c>
      <c r="AT25" s="121">
        <f>$D25*'ДМИТ+ЭНТУ+ВОЛГ'!G24</f>
        <v>0</v>
      </c>
      <c r="AU25" s="121">
        <f>$D25*'ДМИТ+ЭНТУ+ВОЛГ'!H24</f>
        <v>0</v>
      </c>
      <c r="AV25" s="121">
        <f>$D25*'ДМИТ+ЭНТУ+ВОЛГ'!I24</f>
        <v>0</v>
      </c>
      <c r="AW25" s="121">
        <f>$D25*'ДМИТ+ЭНТУ+ВОЛГ'!J24</f>
        <v>0</v>
      </c>
      <c r="AX25" s="121">
        <f>$D25*'ДМИТ+ЭНТУ+ВОЛГ'!K24</f>
        <v>0</v>
      </c>
      <c r="AY25" s="121">
        <f>$D25*'ДМИТ+ЭНТУ+ВОЛГ'!L24</f>
        <v>0</v>
      </c>
      <c r="AZ25" s="121">
        <f>$D25*'ДМИТ+ЭНТУ+ВОЛГ'!M24</f>
        <v>0</v>
      </c>
      <c r="BA25" s="121">
        <f>$D25*'ДМИТ+ЭНТУ+ВОЛГ'!N24</f>
        <v>0</v>
      </c>
      <c r="BB25" s="121">
        <f>$D25*'ДМИТ+ЭНТУ+ВОЛГ'!O24</f>
        <v>0</v>
      </c>
      <c r="BC25" s="121">
        <f>$D25*'ДМИТ+ЭНТУ+ВОЛГ'!P24</f>
        <v>0</v>
      </c>
      <c r="BD25" s="121">
        <f>$D25*'ДМИТ+ЭНТУ+ВОЛГ'!Q24</f>
        <v>0</v>
      </c>
      <c r="BE25" s="121">
        <f>$D25*'ДМИТ+ЭНТУ+ВОЛГ'!R24</f>
        <v>0</v>
      </c>
      <c r="BF25" s="121">
        <f>$D25*'ДМИТ+ЭНТУ+ВОЛГ'!S24</f>
        <v>0</v>
      </c>
      <c r="BG25" s="121">
        <f>$D25*'ДМИТ+ЭНТУ+ВОЛГ'!T24</f>
        <v>0</v>
      </c>
      <c r="BH25" s="121">
        <f>$D25*'ДМИТ+ЭНТУ+ВОЛГ'!U24</f>
        <v>0</v>
      </c>
      <c r="BI25" s="121">
        <f>$D25*'ДМИТ+ЭНТУ+ВОЛГ'!V24</f>
        <v>0</v>
      </c>
    </row>
    <row r="26" spans="1:61" ht="13.5">
      <c r="A26" t="s">
        <v>239</v>
      </c>
      <c r="B26" s="130"/>
      <c r="C26" s="21" t="s">
        <v>55</v>
      </c>
      <c r="D26" s="120">
        <v>26</v>
      </c>
      <c r="E26" s="121">
        <f>$D26*'балаш+королев'!D25</f>
        <v>0</v>
      </c>
      <c r="F26" s="121">
        <f>$D26*'балаш+королев'!E25</f>
        <v>0</v>
      </c>
      <c r="G26" s="121">
        <f>$D26*'балаш+королев'!F25</f>
        <v>0</v>
      </c>
      <c r="H26" s="121">
        <f>$D26*'балаш+королев'!G25</f>
        <v>0</v>
      </c>
      <c r="I26" s="121">
        <f>$D26*'балаш+королев'!H25</f>
        <v>0</v>
      </c>
      <c r="J26" s="121">
        <f>$D26*'балаш+королев'!I25</f>
        <v>0</v>
      </c>
      <c r="K26" s="121">
        <f>$D26*'балаш+королев'!J25</f>
        <v>0</v>
      </c>
      <c r="L26" s="121">
        <f>$D26*'балаш+королев'!K25</f>
        <v>0</v>
      </c>
      <c r="M26" s="121">
        <f>$D26*'балаш+королев'!L25</f>
        <v>0</v>
      </c>
      <c r="N26" s="121">
        <f>$D26*'балаш+королев'!M25</f>
        <v>0</v>
      </c>
      <c r="O26" s="121">
        <f>$D26*'балаш+королев'!N25</f>
        <v>0</v>
      </c>
      <c r="P26" s="121">
        <f>$D26*'балаш+королев'!O25</f>
        <v>0</v>
      </c>
      <c r="Q26" s="121">
        <f>$D26*'балаш+королев'!P25</f>
        <v>0</v>
      </c>
      <c r="R26" s="121">
        <f>$D26*'балаш+королев'!Q25</f>
        <v>0</v>
      </c>
      <c r="S26" s="121">
        <f>$D26*'балаш+королев'!R25</f>
        <v>0</v>
      </c>
      <c r="T26" s="121">
        <f>$D26*'балаш+королев'!S25</f>
        <v>0</v>
      </c>
      <c r="U26" s="121">
        <f>$D26*'балаш+королев'!T25</f>
        <v>0</v>
      </c>
      <c r="V26" s="121">
        <f>$D26*'балаш+королев'!U25</f>
        <v>0</v>
      </c>
      <c r="W26" s="121">
        <f>$D26*'балаш+королев'!V25</f>
        <v>0</v>
      </c>
      <c r="X26" s="122">
        <f>$D26*НОГИНСК!D25</f>
        <v>0</v>
      </c>
      <c r="Y26" s="122">
        <f>$D26*НОГИНСК!E25</f>
        <v>0</v>
      </c>
      <c r="Z26" s="122">
        <f>$D26*НОГИНСК!F25</f>
        <v>0</v>
      </c>
      <c r="AA26" s="122">
        <f>$D26*НОГИНСК!G25</f>
        <v>0</v>
      </c>
      <c r="AB26" s="122">
        <f>$D26*НОГИНСК!H25</f>
        <v>0</v>
      </c>
      <c r="AC26" s="122">
        <f>$D26*НОГИНСК!I25</f>
        <v>0</v>
      </c>
      <c r="AD26" s="122">
        <f>$D26*НОГИНСК!J25</f>
        <v>0</v>
      </c>
      <c r="AE26" s="122">
        <f>$D26*НОГИНСК!K25</f>
        <v>0</v>
      </c>
      <c r="AF26" s="122">
        <f>$D26*НОГИНСК!L25</f>
        <v>0</v>
      </c>
      <c r="AG26" s="122">
        <f>$D26*НОГИНСК!M25</f>
        <v>0</v>
      </c>
      <c r="AH26" s="122">
        <f>$D26*НОГИНСК!N25</f>
        <v>0</v>
      </c>
      <c r="AI26" s="122">
        <f>$D26*НОГИНСК!O25</f>
        <v>0</v>
      </c>
      <c r="AJ26" s="122">
        <f>$D26*НОГИНСК!P25</f>
        <v>0</v>
      </c>
      <c r="AK26" s="122">
        <f>$D26*НОГИНСК!Q25</f>
        <v>0</v>
      </c>
      <c r="AL26" s="122">
        <f>$D26*НОГИНСК!R25</f>
        <v>0</v>
      </c>
      <c r="AM26" s="122">
        <f>$D26*НОГИНСК!S25</f>
        <v>0</v>
      </c>
      <c r="AN26" s="122">
        <f>$D26*НОГИНСК!T25</f>
        <v>0</v>
      </c>
      <c r="AO26" s="122">
        <f>$D26*НОГИНСК!U25</f>
        <v>0</v>
      </c>
      <c r="AP26" s="122">
        <f>$D26*НОГИНСК!V25</f>
        <v>0</v>
      </c>
      <c r="AQ26" s="121">
        <f>$D26*'ДМИТ+ЭНТУ+ВОЛГ'!D25</f>
        <v>0</v>
      </c>
      <c r="AR26" s="121">
        <f>$D26*'ДМИТ+ЭНТУ+ВОЛГ'!E25</f>
        <v>0</v>
      </c>
      <c r="AS26" s="121">
        <f>$D26*'ДМИТ+ЭНТУ+ВОЛГ'!F25</f>
        <v>0</v>
      </c>
      <c r="AT26" s="121">
        <f>$D26*'ДМИТ+ЭНТУ+ВОЛГ'!G25</f>
        <v>0</v>
      </c>
      <c r="AU26" s="121">
        <f>$D26*'ДМИТ+ЭНТУ+ВОЛГ'!H25</f>
        <v>0</v>
      </c>
      <c r="AV26" s="121">
        <f>$D26*'ДМИТ+ЭНТУ+ВОЛГ'!I25</f>
        <v>0</v>
      </c>
      <c r="AW26" s="121">
        <f>$D26*'ДМИТ+ЭНТУ+ВОЛГ'!J25</f>
        <v>0</v>
      </c>
      <c r="AX26" s="121">
        <f>$D26*'ДМИТ+ЭНТУ+ВОЛГ'!K25</f>
        <v>0</v>
      </c>
      <c r="AY26" s="121">
        <f>$D26*'ДМИТ+ЭНТУ+ВОЛГ'!L25</f>
        <v>0</v>
      </c>
      <c r="AZ26" s="121">
        <f>$D26*'ДМИТ+ЭНТУ+ВОЛГ'!M25</f>
        <v>0</v>
      </c>
      <c r="BA26" s="121">
        <f>$D26*'ДМИТ+ЭНТУ+ВОЛГ'!N25</f>
        <v>0</v>
      </c>
      <c r="BB26" s="121">
        <f>$D26*'ДМИТ+ЭНТУ+ВОЛГ'!O25</f>
        <v>0</v>
      </c>
      <c r="BC26" s="121">
        <f>$D26*'ДМИТ+ЭНТУ+ВОЛГ'!P25</f>
        <v>0</v>
      </c>
      <c r="BD26" s="121">
        <f>$D26*'ДМИТ+ЭНТУ+ВОЛГ'!Q25</f>
        <v>0</v>
      </c>
      <c r="BE26" s="121">
        <f>$D26*'ДМИТ+ЭНТУ+ВОЛГ'!R25</f>
        <v>0</v>
      </c>
      <c r="BF26" s="121">
        <f>$D26*'ДМИТ+ЭНТУ+ВОЛГ'!S25</f>
        <v>0</v>
      </c>
      <c r="BG26" s="121">
        <f>$D26*'ДМИТ+ЭНТУ+ВОЛГ'!T25</f>
        <v>0</v>
      </c>
      <c r="BH26" s="121">
        <f>$D26*'ДМИТ+ЭНТУ+ВОЛГ'!U25</f>
        <v>0</v>
      </c>
      <c r="BI26" s="121">
        <f>$D26*'ДМИТ+ЭНТУ+ВОЛГ'!V25</f>
        <v>0</v>
      </c>
    </row>
    <row r="27" spans="1:61" ht="13.5">
      <c r="A27" t="s">
        <v>240</v>
      </c>
      <c r="B27" s="130"/>
      <c r="C27" s="21" t="s">
        <v>56</v>
      </c>
      <c r="D27" s="120">
        <v>26</v>
      </c>
      <c r="E27" s="121">
        <f>$D27*'балаш+королев'!D26</f>
        <v>0</v>
      </c>
      <c r="F27" s="121">
        <f>$D27*'балаш+королев'!E26</f>
        <v>0</v>
      </c>
      <c r="G27" s="121">
        <f>$D27*'балаш+королев'!F26</f>
        <v>0</v>
      </c>
      <c r="H27" s="121">
        <f>$D27*'балаш+королев'!G26</f>
        <v>0</v>
      </c>
      <c r="I27" s="121">
        <f>$D27*'балаш+королев'!H26</f>
        <v>0</v>
      </c>
      <c r="J27" s="121">
        <f>$D27*'балаш+королев'!I26</f>
        <v>0</v>
      </c>
      <c r="K27" s="121">
        <f>$D27*'балаш+королев'!J26</f>
        <v>0</v>
      </c>
      <c r="L27" s="121">
        <f>$D27*'балаш+королев'!K26</f>
        <v>0</v>
      </c>
      <c r="M27" s="121">
        <f>$D27*'балаш+королев'!L26</f>
        <v>0</v>
      </c>
      <c r="N27" s="121">
        <f>$D27*'балаш+королев'!M26</f>
        <v>0</v>
      </c>
      <c r="O27" s="121">
        <f>$D27*'балаш+королев'!N26</f>
        <v>0</v>
      </c>
      <c r="P27" s="121">
        <f>$D27*'балаш+королев'!O26</f>
        <v>0</v>
      </c>
      <c r="Q27" s="121">
        <f>$D27*'балаш+королев'!P26</f>
        <v>0</v>
      </c>
      <c r="R27" s="121">
        <f>$D27*'балаш+королев'!Q26</f>
        <v>0</v>
      </c>
      <c r="S27" s="121">
        <f>$D27*'балаш+королев'!R26</f>
        <v>0</v>
      </c>
      <c r="T27" s="121">
        <f>$D27*'балаш+королев'!S26</f>
        <v>0</v>
      </c>
      <c r="U27" s="121">
        <f>$D27*'балаш+королев'!T26</f>
        <v>0</v>
      </c>
      <c r="V27" s="121">
        <f>$D27*'балаш+королев'!U26</f>
        <v>0</v>
      </c>
      <c r="W27" s="121">
        <f>$D27*'балаш+королев'!V26</f>
        <v>0</v>
      </c>
      <c r="X27" s="122">
        <f>$D27*НОГИНСК!D26</f>
        <v>0</v>
      </c>
      <c r="Y27" s="122">
        <f>$D27*НОГИНСК!E26</f>
        <v>0</v>
      </c>
      <c r="Z27" s="122">
        <f>$D27*НОГИНСК!F26</f>
        <v>0</v>
      </c>
      <c r="AA27" s="122">
        <f>$D27*НОГИНСК!G26</f>
        <v>0</v>
      </c>
      <c r="AB27" s="122">
        <f>$D27*НОГИНСК!H26</f>
        <v>0</v>
      </c>
      <c r="AC27" s="122">
        <f>$D27*НОГИНСК!I26</f>
        <v>0</v>
      </c>
      <c r="AD27" s="122">
        <f>$D27*НОГИНСК!J26</f>
        <v>0</v>
      </c>
      <c r="AE27" s="122">
        <f>$D27*НОГИНСК!K26</f>
        <v>0</v>
      </c>
      <c r="AF27" s="122">
        <f>$D27*НОГИНСК!L26</f>
        <v>0</v>
      </c>
      <c r="AG27" s="122">
        <f>$D27*НОГИНСК!M26</f>
        <v>0</v>
      </c>
      <c r="AH27" s="122">
        <f>$D27*НОГИНСК!N26</f>
        <v>0</v>
      </c>
      <c r="AI27" s="122">
        <f>$D27*НОГИНСК!O26</f>
        <v>0</v>
      </c>
      <c r="AJ27" s="122">
        <f>$D27*НОГИНСК!P26</f>
        <v>0</v>
      </c>
      <c r="AK27" s="122">
        <f>$D27*НОГИНСК!Q26</f>
        <v>0</v>
      </c>
      <c r="AL27" s="122">
        <f>$D27*НОГИНСК!R26</f>
        <v>0</v>
      </c>
      <c r="AM27" s="122">
        <f>$D27*НОГИНСК!S26</f>
        <v>0</v>
      </c>
      <c r="AN27" s="122">
        <f>$D27*НОГИНСК!T26</f>
        <v>0</v>
      </c>
      <c r="AO27" s="122">
        <f>$D27*НОГИНСК!U26</f>
        <v>0</v>
      </c>
      <c r="AP27" s="122">
        <f>$D27*НОГИНСК!V26</f>
        <v>0</v>
      </c>
      <c r="AQ27" s="121">
        <f>$D27*'ДМИТ+ЭНТУ+ВОЛГ'!D26</f>
        <v>0</v>
      </c>
      <c r="AR27" s="121">
        <f>$D27*'ДМИТ+ЭНТУ+ВОЛГ'!E26</f>
        <v>0</v>
      </c>
      <c r="AS27" s="121">
        <f>$D27*'ДМИТ+ЭНТУ+ВОЛГ'!F26</f>
        <v>0</v>
      </c>
      <c r="AT27" s="121">
        <f>$D27*'ДМИТ+ЭНТУ+ВОЛГ'!G26</f>
        <v>0</v>
      </c>
      <c r="AU27" s="121">
        <f>$D27*'ДМИТ+ЭНТУ+ВОЛГ'!H26</f>
        <v>0</v>
      </c>
      <c r="AV27" s="121">
        <f>$D27*'ДМИТ+ЭНТУ+ВОЛГ'!I26</f>
        <v>0</v>
      </c>
      <c r="AW27" s="121">
        <f>$D27*'ДМИТ+ЭНТУ+ВОЛГ'!J26</f>
        <v>0</v>
      </c>
      <c r="AX27" s="121">
        <f>$D27*'ДМИТ+ЭНТУ+ВОЛГ'!K26</f>
        <v>0</v>
      </c>
      <c r="AY27" s="121">
        <f>$D27*'ДМИТ+ЭНТУ+ВОЛГ'!L26</f>
        <v>0</v>
      </c>
      <c r="AZ27" s="121">
        <f>$D27*'ДМИТ+ЭНТУ+ВОЛГ'!M26</f>
        <v>0</v>
      </c>
      <c r="BA27" s="121">
        <f>$D27*'ДМИТ+ЭНТУ+ВОЛГ'!N26</f>
        <v>0</v>
      </c>
      <c r="BB27" s="121">
        <f>$D27*'ДМИТ+ЭНТУ+ВОЛГ'!O26</f>
        <v>0</v>
      </c>
      <c r="BC27" s="121">
        <f>$D27*'ДМИТ+ЭНТУ+ВОЛГ'!P26</f>
        <v>0</v>
      </c>
      <c r="BD27" s="121">
        <f>$D27*'ДМИТ+ЭНТУ+ВОЛГ'!Q26</f>
        <v>0</v>
      </c>
      <c r="BE27" s="121">
        <f>$D27*'ДМИТ+ЭНТУ+ВОЛГ'!R26</f>
        <v>0</v>
      </c>
      <c r="BF27" s="121">
        <f>$D27*'ДМИТ+ЭНТУ+ВОЛГ'!S26</f>
        <v>0</v>
      </c>
      <c r="BG27" s="121">
        <f>$D27*'ДМИТ+ЭНТУ+ВОЛГ'!T26</f>
        <v>0</v>
      </c>
      <c r="BH27" s="121">
        <f>$D27*'ДМИТ+ЭНТУ+ВОЛГ'!U26</f>
        <v>0</v>
      </c>
      <c r="BI27" s="121">
        <f>$D27*'ДМИТ+ЭНТУ+ВОЛГ'!V26</f>
        <v>0</v>
      </c>
    </row>
    <row r="28" spans="1:61" ht="13.5">
      <c r="A28" t="s">
        <v>241</v>
      </c>
      <c r="B28" s="130"/>
      <c r="C28" s="21" t="s">
        <v>57</v>
      </c>
      <c r="D28" s="120">
        <v>26</v>
      </c>
      <c r="E28" s="121">
        <f>$D28*'балаш+королев'!D27</f>
        <v>0</v>
      </c>
      <c r="F28" s="121">
        <f>$D28*'балаш+королев'!E27</f>
        <v>0</v>
      </c>
      <c r="G28" s="121">
        <f>$D28*'балаш+королев'!F27</f>
        <v>0</v>
      </c>
      <c r="H28" s="121">
        <f>$D28*'балаш+королев'!G27</f>
        <v>0</v>
      </c>
      <c r="I28" s="121">
        <f>$D28*'балаш+королев'!H27</f>
        <v>0</v>
      </c>
      <c r="J28" s="121">
        <f>$D28*'балаш+королев'!I27</f>
        <v>0</v>
      </c>
      <c r="K28" s="121">
        <f>$D28*'балаш+королев'!J27</f>
        <v>0</v>
      </c>
      <c r="L28" s="121">
        <f>$D28*'балаш+королев'!K27</f>
        <v>0</v>
      </c>
      <c r="M28" s="121">
        <f>$D28*'балаш+королев'!L27</f>
        <v>0</v>
      </c>
      <c r="N28" s="121">
        <f>$D28*'балаш+королев'!M27</f>
        <v>0</v>
      </c>
      <c r="O28" s="121">
        <f>$D28*'балаш+королев'!N27</f>
        <v>0</v>
      </c>
      <c r="P28" s="121">
        <f>$D28*'балаш+королев'!O27</f>
        <v>0</v>
      </c>
      <c r="Q28" s="121">
        <f>$D28*'балаш+королев'!P27</f>
        <v>0</v>
      </c>
      <c r="R28" s="121">
        <f>$D28*'балаш+королев'!Q27</f>
        <v>0</v>
      </c>
      <c r="S28" s="121">
        <f>$D28*'балаш+королев'!R27</f>
        <v>0</v>
      </c>
      <c r="T28" s="121">
        <f>$D28*'балаш+королев'!S27</f>
        <v>0</v>
      </c>
      <c r="U28" s="121">
        <f>$D28*'балаш+королев'!T27</f>
        <v>0</v>
      </c>
      <c r="V28" s="121">
        <f>$D28*'балаш+королев'!U27</f>
        <v>0</v>
      </c>
      <c r="W28" s="121">
        <f>$D28*'балаш+королев'!V27</f>
        <v>0</v>
      </c>
      <c r="X28" s="122">
        <f>$D28*НОГИНСК!D27</f>
        <v>0</v>
      </c>
      <c r="Y28" s="122">
        <f>$D28*НОГИНСК!E27</f>
        <v>0</v>
      </c>
      <c r="Z28" s="122">
        <f>$D28*НОГИНСК!F27</f>
        <v>0</v>
      </c>
      <c r="AA28" s="122">
        <f>$D28*НОГИНСК!G27</f>
        <v>0</v>
      </c>
      <c r="AB28" s="122">
        <f>$D28*НОГИНСК!H27</f>
        <v>0</v>
      </c>
      <c r="AC28" s="122">
        <f>$D28*НОГИНСК!I27</f>
        <v>0</v>
      </c>
      <c r="AD28" s="122">
        <f>$D28*НОГИНСК!J27</f>
        <v>0</v>
      </c>
      <c r="AE28" s="122">
        <f>$D28*НОГИНСК!K27</f>
        <v>0</v>
      </c>
      <c r="AF28" s="122">
        <f>$D28*НОГИНСК!L27</f>
        <v>0</v>
      </c>
      <c r="AG28" s="122">
        <f>$D28*НОГИНСК!M27</f>
        <v>0</v>
      </c>
      <c r="AH28" s="122">
        <f>$D28*НОГИНСК!N27</f>
        <v>0</v>
      </c>
      <c r="AI28" s="122">
        <f>$D28*НОГИНСК!O27</f>
        <v>0</v>
      </c>
      <c r="AJ28" s="122">
        <f>$D28*НОГИНСК!P27</f>
        <v>0</v>
      </c>
      <c r="AK28" s="122">
        <f>$D28*НОГИНСК!Q27</f>
        <v>0</v>
      </c>
      <c r="AL28" s="122">
        <f>$D28*НОГИНСК!R27</f>
        <v>0</v>
      </c>
      <c r="AM28" s="122">
        <f>$D28*НОГИНСК!S27</f>
        <v>0</v>
      </c>
      <c r="AN28" s="122">
        <f>$D28*НОГИНСК!T27</f>
        <v>0</v>
      </c>
      <c r="AO28" s="122">
        <f>$D28*НОГИНСК!U27</f>
        <v>0</v>
      </c>
      <c r="AP28" s="122">
        <f>$D28*НОГИНСК!V27</f>
        <v>0</v>
      </c>
      <c r="AQ28" s="121">
        <f>$D28*'ДМИТ+ЭНТУ+ВОЛГ'!D27</f>
        <v>0</v>
      </c>
      <c r="AR28" s="121">
        <f>$D28*'ДМИТ+ЭНТУ+ВОЛГ'!E27</f>
        <v>0</v>
      </c>
      <c r="AS28" s="121">
        <f>$D28*'ДМИТ+ЭНТУ+ВОЛГ'!F27</f>
        <v>0</v>
      </c>
      <c r="AT28" s="121">
        <f>$D28*'ДМИТ+ЭНТУ+ВОЛГ'!G27</f>
        <v>0</v>
      </c>
      <c r="AU28" s="121">
        <f>$D28*'ДМИТ+ЭНТУ+ВОЛГ'!H27</f>
        <v>0</v>
      </c>
      <c r="AV28" s="121">
        <f>$D28*'ДМИТ+ЭНТУ+ВОЛГ'!I27</f>
        <v>0</v>
      </c>
      <c r="AW28" s="121">
        <f>$D28*'ДМИТ+ЭНТУ+ВОЛГ'!J27</f>
        <v>0</v>
      </c>
      <c r="AX28" s="121">
        <f>$D28*'ДМИТ+ЭНТУ+ВОЛГ'!K27</f>
        <v>0</v>
      </c>
      <c r="AY28" s="121">
        <f>$D28*'ДМИТ+ЭНТУ+ВОЛГ'!L27</f>
        <v>0</v>
      </c>
      <c r="AZ28" s="121">
        <f>$D28*'ДМИТ+ЭНТУ+ВОЛГ'!M27</f>
        <v>0</v>
      </c>
      <c r="BA28" s="121">
        <f>$D28*'ДМИТ+ЭНТУ+ВОЛГ'!N27</f>
        <v>0</v>
      </c>
      <c r="BB28" s="121">
        <f>$D28*'ДМИТ+ЭНТУ+ВОЛГ'!O27</f>
        <v>0</v>
      </c>
      <c r="BC28" s="121">
        <f>$D28*'ДМИТ+ЭНТУ+ВОЛГ'!P27</f>
        <v>0</v>
      </c>
      <c r="BD28" s="121">
        <f>$D28*'ДМИТ+ЭНТУ+ВОЛГ'!Q27</f>
        <v>0</v>
      </c>
      <c r="BE28" s="121">
        <f>$D28*'ДМИТ+ЭНТУ+ВОЛГ'!R27</f>
        <v>0</v>
      </c>
      <c r="BF28" s="121">
        <f>$D28*'ДМИТ+ЭНТУ+ВОЛГ'!S27</f>
        <v>0</v>
      </c>
      <c r="BG28" s="121">
        <f>$D28*'ДМИТ+ЭНТУ+ВОЛГ'!T27</f>
        <v>0</v>
      </c>
      <c r="BH28" s="121">
        <f>$D28*'ДМИТ+ЭНТУ+ВОЛГ'!U27</f>
        <v>0</v>
      </c>
      <c r="BI28" s="121">
        <f>$D28*'ДМИТ+ЭНТУ+ВОЛГ'!V27</f>
        <v>0</v>
      </c>
    </row>
    <row r="29" spans="1:61" ht="13.5">
      <c r="A29" t="s">
        <v>242</v>
      </c>
      <c r="B29" s="130"/>
      <c r="C29" s="21" t="s">
        <v>58</v>
      </c>
      <c r="D29" s="120">
        <v>26</v>
      </c>
      <c r="E29" s="121">
        <f>$D29*'балаш+королев'!D28</f>
        <v>0</v>
      </c>
      <c r="F29" s="121">
        <f>$D29*'балаш+королев'!E28</f>
        <v>0</v>
      </c>
      <c r="G29" s="121">
        <f>$D29*'балаш+королев'!F28</f>
        <v>0</v>
      </c>
      <c r="H29" s="121">
        <f>$D29*'балаш+королев'!G28</f>
        <v>0</v>
      </c>
      <c r="I29" s="121">
        <f>$D29*'балаш+королев'!H28</f>
        <v>0</v>
      </c>
      <c r="J29" s="121">
        <f>$D29*'балаш+королев'!I28</f>
        <v>0</v>
      </c>
      <c r="K29" s="121">
        <f>$D29*'балаш+королев'!J28</f>
        <v>0</v>
      </c>
      <c r="L29" s="121">
        <f>$D29*'балаш+королев'!K28</f>
        <v>0</v>
      </c>
      <c r="M29" s="121">
        <f>$D29*'балаш+королев'!L28</f>
        <v>0</v>
      </c>
      <c r="N29" s="121">
        <f>$D29*'балаш+королев'!M28</f>
        <v>0</v>
      </c>
      <c r="O29" s="121">
        <f>$D29*'балаш+королев'!N28</f>
        <v>0</v>
      </c>
      <c r="P29" s="121">
        <f>$D29*'балаш+королев'!O28</f>
        <v>0</v>
      </c>
      <c r="Q29" s="121">
        <f>$D29*'балаш+королев'!P28</f>
        <v>0</v>
      </c>
      <c r="R29" s="121">
        <f>$D29*'балаш+королев'!Q28</f>
        <v>0</v>
      </c>
      <c r="S29" s="121">
        <f>$D29*'балаш+королев'!R28</f>
        <v>0</v>
      </c>
      <c r="T29" s="121">
        <f>$D29*'балаш+королев'!S28</f>
        <v>0</v>
      </c>
      <c r="U29" s="121">
        <f>$D29*'балаш+королев'!T28</f>
        <v>0</v>
      </c>
      <c r="V29" s="121">
        <f>$D29*'балаш+королев'!U28</f>
        <v>0</v>
      </c>
      <c r="W29" s="121">
        <f>$D29*'балаш+королев'!V28</f>
        <v>0</v>
      </c>
      <c r="X29" s="122">
        <f>$D29*НОГИНСК!D28</f>
        <v>0</v>
      </c>
      <c r="Y29" s="122">
        <f>$D29*НОГИНСК!E28</f>
        <v>0</v>
      </c>
      <c r="Z29" s="122">
        <f>$D29*НОГИНСК!F28</f>
        <v>0</v>
      </c>
      <c r="AA29" s="122">
        <f>$D29*НОГИНСК!G28</f>
        <v>0</v>
      </c>
      <c r="AB29" s="122">
        <f>$D29*НОГИНСК!H28</f>
        <v>0</v>
      </c>
      <c r="AC29" s="122">
        <f>$D29*НОГИНСК!I28</f>
        <v>0</v>
      </c>
      <c r="AD29" s="122">
        <f>$D29*НОГИНСК!J28</f>
        <v>0</v>
      </c>
      <c r="AE29" s="122">
        <f>$D29*НОГИНСК!K28</f>
        <v>0</v>
      </c>
      <c r="AF29" s="122">
        <f>$D29*НОГИНСК!L28</f>
        <v>0</v>
      </c>
      <c r="AG29" s="122">
        <f>$D29*НОГИНСК!M28</f>
        <v>0</v>
      </c>
      <c r="AH29" s="122">
        <f>$D29*НОГИНСК!N28</f>
        <v>0</v>
      </c>
      <c r="AI29" s="122">
        <f>$D29*НОГИНСК!O28</f>
        <v>0</v>
      </c>
      <c r="AJ29" s="122">
        <f>$D29*НОГИНСК!P28</f>
        <v>0</v>
      </c>
      <c r="AK29" s="122">
        <f>$D29*НОГИНСК!Q28</f>
        <v>0</v>
      </c>
      <c r="AL29" s="122">
        <f>$D29*НОГИНСК!R28</f>
        <v>0</v>
      </c>
      <c r="AM29" s="122">
        <f>$D29*НОГИНСК!S28</f>
        <v>0</v>
      </c>
      <c r="AN29" s="122">
        <f>$D29*НОГИНСК!T28</f>
        <v>0</v>
      </c>
      <c r="AO29" s="122">
        <f>$D29*НОГИНСК!U28</f>
        <v>0</v>
      </c>
      <c r="AP29" s="122">
        <f>$D29*НОГИНСК!V28</f>
        <v>0</v>
      </c>
      <c r="AQ29" s="121">
        <f>$D29*'ДМИТ+ЭНТУ+ВОЛГ'!D28</f>
        <v>0</v>
      </c>
      <c r="AR29" s="121">
        <f>$D29*'ДМИТ+ЭНТУ+ВОЛГ'!E28</f>
        <v>0</v>
      </c>
      <c r="AS29" s="121">
        <f>$D29*'ДМИТ+ЭНТУ+ВОЛГ'!F28</f>
        <v>0</v>
      </c>
      <c r="AT29" s="121">
        <f>$D29*'ДМИТ+ЭНТУ+ВОЛГ'!G28</f>
        <v>0</v>
      </c>
      <c r="AU29" s="121">
        <f>$D29*'ДМИТ+ЭНТУ+ВОЛГ'!H28</f>
        <v>0</v>
      </c>
      <c r="AV29" s="121">
        <f>$D29*'ДМИТ+ЭНТУ+ВОЛГ'!I28</f>
        <v>0</v>
      </c>
      <c r="AW29" s="121">
        <f>$D29*'ДМИТ+ЭНТУ+ВОЛГ'!J28</f>
        <v>0</v>
      </c>
      <c r="AX29" s="121">
        <f>$D29*'ДМИТ+ЭНТУ+ВОЛГ'!K28</f>
        <v>0</v>
      </c>
      <c r="AY29" s="121">
        <f>$D29*'ДМИТ+ЭНТУ+ВОЛГ'!L28</f>
        <v>0</v>
      </c>
      <c r="AZ29" s="121">
        <f>$D29*'ДМИТ+ЭНТУ+ВОЛГ'!M28</f>
        <v>0</v>
      </c>
      <c r="BA29" s="121">
        <f>$D29*'ДМИТ+ЭНТУ+ВОЛГ'!N28</f>
        <v>0</v>
      </c>
      <c r="BB29" s="121">
        <f>$D29*'ДМИТ+ЭНТУ+ВОЛГ'!O28</f>
        <v>0</v>
      </c>
      <c r="BC29" s="121">
        <f>$D29*'ДМИТ+ЭНТУ+ВОЛГ'!P28</f>
        <v>0</v>
      </c>
      <c r="BD29" s="121">
        <f>$D29*'ДМИТ+ЭНТУ+ВОЛГ'!Q28</f>
        <v>0</v>
      </c>
      <c r="BE29" s="121">
        <f>$D29*'ДМИТ+ЭНТУ+ВОЛГ'!R28</f>
        <v>0</v>
      </c>
      <c r="BF29" s="121">
        <f>$D29*'ДМИТ+ЭНТУ+ВОЛГ'!S28</f>
        <v>0</v>
      </c>
      <c r="BG29" s="121">
        <f>$D29*'ДМИТ+ЭНТУ+ВОЛГ'!T28</f>
        <v>0</v>
      </c>
      <c r="BH29" s="121">
        <f>$D29*'ДМИТ+ЭНТУ+ВОЛГ'!U28</f>
        <v>0</v>
      </c>
      <c r="BI29" s="121">
        <f>$D29*'ДМИТ+ЭНТУ+ВОЛГ'!V28</f>
        <v>0</v>
      </c>
    </row>
    <row r="30" spans="1:61" ht="13.5">
      <c r="A30" t="s">
        <v>243</v>
      </c>
      <c r="B30" s="130"/>
      <c r="C30" s="21" t="s">
        <v>59</v>
      </c>
      <c r="D30" s="120">
        <v>26</v>
      </c>
      <c r="E30" s="121">
        <f>$D30*'балаш+королев'!D29</f>
        <v>0</v>
      </c>
      <c r="F30" s="121">
        <f>$D30*'балаш+королев'!E29</f>
        <v>0</v>
      </c>
      <c r="G30" s="121">
        <f>$D30*'балаш+королев'!F29</f>
        <v>0</v>
      </c>
      <c r="H30" s="121">
        <f>$D30*'балаш+королев'!G29</f>
        <v>0</v>
      </c>
      <c r="I30" s="121">
        <f>$D30*'балаш+королев'!H29</f>
        <v>0</v>
      </c>
      <c r="J30" s="121">
        <f>$D30*'балаш+королев'!I29</f>
        <v>0</v>
      </c>
      <c r="K30" s="121">
        <f>$D30*'балаш+королев'!J29</f>
        <v>0</v>
      </c>
      <c r="L30" s="121">
        <f>$D30*'балаш+королев'!K29</f>
        <v>0</v>
      </c>
      <c r="M30" s="121">
        <f>$D30*'балаш+королев'!L29</f>
        <v>0</v>
      </c>
      <c r="N30" s="121">
        <f>$D30*'балаш+королев'!M29</f>
        <v>0</v>
      </c>
      <c r="O30" s="121">
        <f>$D30*'балаш+королев'!N29</f>
        <v>0</v>
      </c>
      <c r="P30" s="121">
        <f>$D30*'балаш+королев'!O29</f>
        <v>0</v>
      </c>
      <c r="Q30" s="121">
        <f>$D30*'балаш+королев'!P29</f>
        <v>0</v>
      </c>
      <c r="R30" s="121">
        <f>$D30*'балаш+королев'!Q29</f>
        <v>0</v>
      </c>
      <c r="S30" s="121">
        <f>$D30*'балаш+королев'!R29</f>
        <v>0</v>
      </c>
      <c r="T30" s="121">
        <f>$D30*'балаш+королев'!S29</f>
        <v>0</v>
      </c>
      <c r="U30" s="121">
        <f>$D30*'балаш+королев'!T29</f>
        <v>0</v>
      </c>
      <c r="V30" s="121">
        <f>$D30*'балаш+королев'!U29</f>
        <v>0</v>
      </c>
      <c r="W30" s="121">
        <f>$D30*'балаш+королев'!V29</f>
        <v>0</v>
      </c>
      <c r="X30" s="122">
        <f>$D30*НОГИНСК!D29</f>
        <v>0</v>
      </c>
      <c r="Y30" s="122">
        <f>$D30*НОГИНСК!E29</f>
        <v>0</v>
      </c>
      <c r="Z30" s="122">
        <f>$D30*НОГИНСК!F29</f>
        <v>0</v>
      </c>
      <c r="AA30" s="122">
        <f>$D30*НОГИНСК!G29</f>
        <v>0</v>
      </c>
      <c r="AB30" s="122">
        <f>$D30*НОГИНСК!H29</f>
        <v>0</v>
      </c>
      <c r="AC30" s="122">
        <f>$D30*НОГИНСК!I29</f>
        <v>0</v>
      </c>
      <c r="AD30" s="122">
        <f>$D30*НОГИНСК!J29</f>
        <v>0</v>
      </c>
      <c r="AE30" s="122">
        <f>$D30*НОГИНСК!K29</f>
        <v>0</v>
      </c>
      <c r="AF30" s="122">
        <f>$D30*НОГИНСК!L29</f>
        <v>0</v>
      </c>
      <c r="AG30" s="122">
        <f>$D30*НОГИНСК!M29</f>
        <v>0</v>
      </c>
      <c r="AH30" s="122">
        <f>$D30*НОГИНСК!N29</f>
        <v>0</v>
      </c>
      <c r="AI30" s="122">
        <f>$D30*НОГИНСК!O29</f>
        <v>0</v>
      </c>
      <c r="AJ30" s="122">
        <f>$D30*НОГИНСК!P29</f>
        <v>0</v>
      </c>
      <c r="AK30" s="122">
        <f>$D30*НОГИНСК!Q29</f>
        <v>0</v>
      </c>
      <c r="AL30" s="122">
        <f>$D30*НОГИНСК!R29</f>
        <v>0</v>
      </c>
      <c r="AM30" s="122">
        <f>$D30*НОГИНСК!S29</f>
        <v>0</v>
      </c>
      <c r="AN30" s="122">
        <f>$D30*НОГИНСК!T29</f>
        <v>0</v>
      </c>
      <c r="AO30" s="122">
        <f>$D30*НОГИНСК!U29</f>
        <v>0</v>
      </c>
      <c r="AP30" s="122">
        <f>$D30*НОГИНСК!V29</f>
        <v>0</v>
      </c>
      <c r="AQ30" s="121">
        <f>$D30*'ДМИТ+ЭНТУ+ВОЛГ'!D29</f>
        <v>0</v>
      </c>
      <c r="AR30" s="121">
        <f>$D30*'ДМИТ+ЭНТУ+ВОЛГ'!E29</f>
        <v>0</v>
      </c>
      <c r="AS30" s="121">
        <f>$D30*'ДМИТ+ЭНТУ+ВОЛГ'!F29</f>
        <v>0</v>
      </c>
      <c r="AT30" s="121">
        <f>$D30*'ДМИТ+ЭНТУ+ВОЛГ'!G29</f>
        <v>0</v>
      </c>
      <c r="AU30" s="121">
        <f>$D30*'ДМИТ+ЭНТУ+ВОЛГ'!H29</f>
        <v>0</v>
      </c>
      <c r="AV30" s="121">
        <f>$D30*'ДМИТ+ЭНТУ+ВОЛГ'!I29</f>
        <v>0</v>
      </c>
      <c r="AW30" s="121">
        <f>$D30*'ДМИТ+ЭНТУ+ВОЛГ'!J29</f>
        <v>0</v>
      </c>
      <c r="AX30" s="121">
        <f>$D30*'ДМИТ+ЭНТУ+ВОЛГ'!K29</f>
        <v>0</v>
      </c>
      <c r="AY30" s="121">
        <f>$D30*'ДМИТ+ЭНТУ+ВОЛГ'!L29</f>
        <v>0</v>
      </c>
      <c r="AZ30" s="121">
        <f>$D30*'ДМИТ+ЭНТУ+ВОЛГ'!M29</f>
        <v>0</v>
      </c>
      <c r="BA30" s="121">
        <f>$D30*'ДМИТ+ЭНТУ+ВОЛГ'!N29</f>
        <v>0</v>
      </c>
      <c r="BB30" s="121">
        <f>$D30*'ДМИТ+ЭНТУ+ВОЛГ'!O29</f>
        <v>0</v>
      </c>
      <c r="BC30" s="121">
        <f>$D30*'ДМИТ+ЭНТУ+ВОЛГ'!P29</f>
        <v>0</v>
      </c>
      <c r="BD30" s="121">
        <f>$D30*'ДМИТ+ЭНТУ+ВОЛГ'!Q29</f>
        <v>0</v>
      </c>
      <c r="BE30" s="121">
        <f>$D30*'ДМИТ+ЭНТУ+ВОЛГ'!R29</f>
        <v>0</v>
      </c>
      <c r="BF30" s="121">
        <f>$D30*'ДМИТ+ЭНТУ+ВОЛГ'!S29</f>
        <v>0</v>
      </c>
      <c r="BG30" s="121">
        <f>$D30*'ДМИТ+ЭНТУ+ВОЛГ'!T29</f>
        <v>0</v>
      </c>
      <c r="BH30" s="121">
        <f>$D30*'ДМИТ+ЭНТУ+ВОЛГ'!U29</f>
        <v>0</v>
      </c>
      <c r="BI30" s="121">
        <f>$D30*'ДМИТ+ЭНТУ+ВОЛГ'!V29</f>
        <v>0</v>
      </c>
    </row>
    <row r="31" spans="1:61" ht="13.5">
      <c r="A31" t="s">
        <v>244</v>
      </c>
      <c r="B31" s="130"/>
      <c r="C31" s="21" t="s">
        <v>60</v>
      </c>
      <c r="D31" s="120">
        <v>26</v>
      </c>
      <c r="E31" s="121">
        <f>$D31*'балаш+королев'!D30</f>
        <v>0</v>
      </c>
      <c r="F31" s="121">
        <f>$D31*'балаш+королев'!E30</f>
        <v>0</v>
      </c>
      <c r="G31" s="121">
        <f>$D31*'балаш+королев'!F30</f>
        <v>0</v>
      </c>
      <c r="H31" s="121">
        <f>$D31*'балаш+королев'!G30</f>
        <v>0</v>
      </c>
      <c r="I31" s="121">
        <f>$D31*'балаш+королев'!H30</f>
        <v>0</v>
      </c>
      <c r="J31" s="121">
        <f>$D31*'балаш+королев'!I30</f>
        <v>0</v>
      </c>
      <c r="K31" s="121">
        <f>$D31*'балаш+королев'!J30</f>
        <v>0</v>
      </c>
      <c r="L31" s="121">
        <f>$D31*'балаш+королев'!K30</f>
        <v>0</v>
      </c>
      <c r="M31" s="121">
        <f>$D31*'балаш+королев'!L30</f>
        <v>0</v>
      </c>
      <c r="N31" s="121">
        <f>$D31*'балаш+королев'!M30</f>
        <v>0</v>
      </c>
      <c r="O31" s="121">
        <f>$D31*'балаш+королев'!N30</f>
        <v>0</v>
      </c>
      <c r="P31" s="121">
        <f>$D31*'балаш+королев'!O30</f>
        <v>0</v>
      </c>
      <c r="Q31" s="121">
        <f>$D31*'балаш+королев'!P30</f>
        <v>0</v>
      </c>
      <c r="R31" s="121">
        <f>$D31*'балаш+королев'!Q30</f>
        <v>0</v>
      </c>
      <c r="S31" s="121">
        <f>$D31*'балаш+королев'!R30</f>
        <v>0</v>
      </c>
      <c r="T31" s="121">
        <f>$D31*'балаш+королев'!S30</f>
        <v>0</v>
      </c>
      <c r="U31" s="121">
        <f>$D31*'балаш+королев'!T30</f>
        <v>0</v>
      </c>
      <c r="V31" s="121">
        <f>$D31*'балаш+королев'!U30</f>
        <v>0</v>
      </c>
      <c r="W31" s="121">
        <f>$D31*'балаш+королев'!V30</f>
        <v>0</v>
      </c>
      <c r="X31" s="122">
        <f>$D31*НОГИНСК!D30</f>
        <v>0</v>
      </c>
      <c r="Y31" s="122">
        <f>$D31*НОГИНСК!E30</f>
        <v>0</v>
      </c>
      <c r="Z31" s="122">
        <f>$D31*НОГИНСК!F30</f>
        <v>0</v>
      </c>
      <c r="AA31" s="122">
        <f>$D31*НОГИНСК!G30</f>
        <v>0</v>
      </c>
      <c r="AB31" s="122">
        <f>$D31*НОГИНСК!H30</f>
        <v>0</v>
      </c>
      <c r="AC31" s="122">
        <f>$D31*НОГИНСК!I30</f>
        <v>0</v>
      </c>
      <c r="AD31" s="122">
        <f>$D31*НОГИНСК!J30</f>
        <v>0</v>
      </c>
      <c r="AE31" s="122">
        <f>$D31*НОГИНСК!K30</f>
        <v>0</v>
      </c>
      <c r="AF31" s="122">
        <f>$D31*НОГИНСК!L30</f>
        <v>0</v>
      </c>
      <c r="AG31" s="122">
        <f>$D31*НОГИНСК!M30</f>
        <v>0</v>
      </c>
      <c r="AH31" s="122">
        <f>$D31*НОГИНСК!N30</f>
        <v>0</v>
      </c>
      <c r="AI31" s="122">
        <f>$D31*НОГИНСК!O30</f>
        <v>0</v>
      </c>
      <c r="AJ31" s="122">
        <f>$D31*НОГИНСК!P30</f>
        <v>0</v>
      </c>
      <c r="AK31" s="122">
        <f>$D31*НОГИНСК!Q30</f>
        <v>0</v>
      </c>
      <c r="AL31" s="122">
        <f>$D31*НОГИНСК!R30</f>
        <v>0</v>
      </c>
      <c r="AM31" s="122">
        <f>$D31*НОГИНСК!S30</f>
        <v>0</v>
      </c>
      <c r="AN31" s="122">
        <f>$D31*НОГИНСК!T30</f>
        <v>0</v>
      </c>
      <c r="AO31" s="122">
        <f>$D31*НОГИНСК!U30</f>
        <v>0</v>
      </c>
      <c r="AP31" s="122">
        <f>$D31*НОГИНСК!V30</f>
        <v>0</v>
      </c>
      <c r="AQ31" s="121">
        <f>$D31*'ДМИТ+ЭНТУ+ВОЛГ'!D30</f>
        <v>0</v>
      </c>
      <c r="AR31" s="121">
        <f>$D31*'ДМИТ+ЭНТУ+ВОЛГ'!E30</f>
        <v>0</v>
      </c>
      <c r="AS31" s="121">
        <f>$D31*'ДМИТ+ЭНТУ+ВОЛГ'!F30</f>
        <v>0</v>
      </c>
      <c r="AT31" s="121">
        <f>$D31*'ДМИТ+ЭНТУ+ВОЛГ'!G30</f>
        <v>0</v>
      </c>
      <c r="AU31" s="121">
        <f>$D31*'ДМИТ+ЭНТУ+ВОЛГ'!H30</f>
        <v>0</v>
      </c>
      <c r="AV31" s="121">
        <f>$D31*'ДМИТ+ЭНТУ+ВОЛГ'!I30</f>
        <v>0</v>
      </c>
      <c r="AW31" s="121">
        <f>$D31*'ДМИТ+ЭНТУ+ВОЛГ'!J30</f>
        <v>0</v>
      </c>
      <c r="AX31" s="121">
        <f>$D31*'ДМИТ+ЭНТУ+ВОЛГ'!K30</f>
        <v>0</v>
      </c>
      <c r="AY31" s="121">
        <f>$D31*'ДМИТ+ЭНТУ+ВОЛГ'!L30</f>
        <v>0</v>
      </c>
      <c r="AZ31" s="121">
        <f>$D31*'ДМИТ+ЭНТУ+ВОЛГ'!M30</f>
        <v>0</v>
      </c>
      <c r="BA31" s="121">
        <f>$D31*'ДМИТ+ЭНТУ+ВОЛГ'!N30</f>
        <v>0</v>
      </c>
      <c r="BB31" s="121">
        <f>$D31*'ДМИТ+ЭНТУ+ВОЛГ'!O30</f>
        <v>0</v>
      </c>
      <c r="BC31" s="121">
        <f>$D31*'ДМИТ+ЭНТУ+ВОЛГ'!P30</f>
        <v>0</v>
      </c>
      <c r="BD31" s="121">
        <f>$D31*'ДМИТ+ЭНТУ+ВОЛГ'!Q30</f>
        <v>0</v>
      </c>
      <c r="BE31" s="121">
        <f>$D31*'ДМИТ+ЭНТУ+ВОЛГ'!R30</f>
        <v>0</v>
      </c>
      <c r="BF31" s="121">
        <f>$D31*'ДМИТ+ЭНТУ+ВОЛГ'!S30</f>
        <v>0</v>
      </c>
      <c r="BG31" s="121">
        <f>$D31*'ДМИТ+ЭНТУ+ВОЛГ'!T30</f>
        <v>0</v>
      </c>
      <c r="BH31" s="121">
        <f>$D31*'ДМИТ+ЭНТУ+ВОЛГ'!U30</f>
        <v>0</v>
      </c>
      <c r="BI31" s="121">
        <f>$D31*'ДМИТ+ЭНТУ+ВОЛГ'!V30</f>
        <v>0</v>
      </c>
    </row>
    <row r="32" spans="1:61" ht="13.5">
      <c r="A32" t="s">
        <v>245</v>
      </c>
      <c r="B32" s="130"/>
      <c r="C32" s="21" t="s">
        <v>61</v>
      </c>
      <c r="D32" s="120">
        <v>26</v>
      </c>
      <c r="E32" s="121">
        <f>$D32*'балаш+королев'!D31</f>
        <v>0</v>
      </c>
      <c r="F32" s="121">
        <f>$D32*'балаш+королев'!E31</f>
        <v>0</v>
      </c>
      <c r="G32" s="121">
        <f>$D32*'балаш+королев'!F31</f>
        <v>0</v>
      </c>
      <c r="H32" s="121">
        <f>$D32*'балаш+королев'!G31</f>
        <v>0</v>
      </c>
      <c r="I32" s="121">
        <f>$D32*'балаш+королев'!H31</f>
        <v>0</v>
      </c>
      <c r="J32" s="121">
        <f>$D32*'балаш+королев'!I31</f>
        <v>0</v>
      </c>
      <c r="K32" s="121">
        <f>$D32*'балаш+королев'!J31</f>
        <v>0</v>
      </c>
      <c r="L32" s="121">
        <f>$D32*'балаш+королев'!K31</f>
        <v>0</v>
      </c>
      <c r="M32" s="121">
        <f>$D32*'балаш+королев'!L31</f>
        <v>0</v>
      </c>
      <c r="N32" s="121">
        <f>$D32*'балаш+королев'!M31</f>
        <v>0</v>
      </c>
      <c r="O32" s="121">
        <f>$D32*'балаш+королев'!N31</f>
        <v>0</v>
      </c>
      <c r="P32" s="121">
        <f>$D32*'балаш+королев'!O31</f>
        <v>0</v>
      </c>
      <c r="Q32" s="121">
        <f>$D32*'балаш+королев'!P31</f>
        <v>0</v>
      </c>
      <c r="R32" s="121">
        <f>$D32*'балаш+королев'!Q31</f>
        <v>0</v>
      </c>
      <c r="S32" s="121">
        <f>$D32*'балаш+королев'!R31</f>
        <v>0</v>
      </c>
      <c r="T32" s="121">
        <f>$D32*'балаш+королев'!S31</f>
        <v>0</v>
      </c>
      <c r="U32" s="121">
        <f>$D32*'балаш+королев'!T31</f>
        <v>0</v>
      </c>
      <c r="V32" s="121">
        <f>$D32*'балаш+королев'!U31</f>
        <v>0</v>
      </c>
      <c r="W32" s="121">
        <f>$D32*'балаш+королев'!V31</f>
        <v>0</v>
      </c>
      <c r="X32" s="122">
        <f>$D32*НОГИНСК!D31</f>
        <v>0</v>
      </c>
      <c r="Y32" s="122">
        <f>$D32*НОГИНСК!E31</f>
        <v>0</v>
      </c>
      <c r="Z32" s="122">
        <f>$D32*НОГИНСК!F31</f>
        <v>0</v>
      </c>
      <c r="AA32" s="122">
        <f>$D32*НОГИНСК!G31</f>
        <v>0</v>
      </c>
      <c r="AB32" s="122">
        <f>$D32*НОГИНСК!H31</f>
        <v>0</v>
      </c>
      <c r="AC32" s="122">
        <f>$D32*НОГИНСК!I31</f>
        <v>0</v>
      </c>
      <c r="AD32" s="122">
        <f>$D32*НОГИНСК!J31</f>
        <v>0</v>
      </c>
      <c r="AE32" s="122">
        <f>$D32*НОГИНСК!K31</f>
        <v>0</v>
      </c>
      <c r="AF32" s="122">
        <f>$D32*НОГИНСК!L31</f>
        <v>0</v>
      </c>
      <c r="AG32" s="122">
        <f>$D32*НОГИНСК!M31</f>
        <v>0</v>
      </c>
      <c r="AH32" s="122">
        <f>$D32*НОГИНСК!N31</f>
        <v>0</v>
      </c>
      <c r="AI32" s="122">
        <f>$D32*НОГИНСК!O31</f>
        <v>0</v>
      </c>
      <c r="AJ32" s="122">
        <f>$D32*НОГИНСК!P31</f>
        <v>0</v>
      </c>
      <c r="AK32" s="122">
        <f>$D32*НОГИНСК!Q31</f>
        <v>0</v>
      </c>
      <c r="AL32" s="122">
        <f>$D32*НОГИНСК!R31</f>
        <v>0</v>
      </c>
      <c r="AM32" s="122">
        <f>$D32*НОГИНСК!S31</f>
        <v>0</v>
      </c>
      <c r="AN32" s="122">
        <f>$D32*НОГИНСК!T31</f>
        <v>0</v>
      </c>
      <c r="AO32" s="122">
        <f>$D32*НОГИНСК!U31</f>
        <v>0</v>
      </c>
      <c r="AP32" s="122">
        <f>$D32*НОГИНСК!V31</f>
        <v>0</v>
      </c>
      <c r="AQ32" s="121">
        <f>$D32*'ДМИТ+ЭНТУ+ВОЛГ'!D31</f>
        <v>0</v>
      </c>
      <c r="AR32" s="121">
        <f>$D32*'ДМИТ+ЭНТУ+ВОЛГ'!E31</f>
        <v>0</v>
      </c>
      <c r="AS32" s="121">
        <f>$D32*'ДМИТ+ЭНТУ+ВОЛГ'!F31</f>
        <v>0</v>
      </c>
      <c r="AT32" s="121">
        <f>$D32*'ДМИТ+ЭНТУ+ВОЛГ'!G31</f>
        <v>0</v>
      </c>
      <c r="AU32" s="121">
        <f>$D32*'ДМИТ+ЭНТУ+ВОЛГ'!H31</f>
        <v>0</v>
      </c>
      <c r="AV32" s="121">
        <f>$D32*'ДМИТ+ЭНТУ+ВОЛГ'!I31</f>
        <v>0</v>
      </c>
      <c r="AW32" s="121">
        <f>$D32*'ДМИТ+ЭНТУ+ВОЛГ'!J31</f>
        <v>0</v>
      </c>
      <c r="AX32" s="121">
        <f>$D32*'ДМИТ+ЭНТУ+ВОЛГ'!K31</f>
        <v>0</v>
      </c>
      <c r="AY32" s="121">
        <f>$D32*'ДМИТ+ЭНТУ+ВОЛГ'!L31</f>
        <v>0</v>
      </c>
      <c r="AZ32" s="121">
        <f>$D32*'ДМИТ+ЭНТУ+ВОЛГ'!M31</f>
        <v>0</v>
      </c>
      <c r="BA32" s="121">
        <f>$D32*'ДМИТ+ЭНТУ+ВОЛГ'!N31</f>
        <v>0</v>
      </c>
      <c r="BB32" s="121">
        <f>$D32*'ДМИТ+ЭНТУ+ВОЛГ'!O31</f>
        <v>0</v>
      </c>
      <c r="BC32" s="121">
        <f>$D32*'ДМИТ+ЭНТУ+ВОЛГ'!P31</f>
        <v>0</v>
      </c>
      <c r="BD32" s="121">
        <f>$D32*'ДМИТ+ЭНТУ+ВОЛГ'!Q31</f>
        <v>0</v>
      </c>
      <c r="BE32" s="121">
        <f>$D32*'ДМИТ+ЭНТУ+ВОЛГ'!R31</f>
        <v>0</v>
      </c>
      <c r="BF32" s="121">
        <f>$D32*'ДМИТ+ЭНТУ+ВОЛГ'!S31</f>
        <v>0</v>
      </c>
      <c r="BG32" s="121">
        <f>$D32*'ДМИТ+ЭНТУ+ВОЛГ'!T31</f>
        <v>0</v>
      </c>
      <c r="BH32" s="121">
        <f>$D32*'ДМИТ+ЭНТУ+ВОЛГ'!U31</f>
        <v>0</v>
      </c>
      <c r="BI32" s="121">
        <f>$D32*'ДМИТ+ЭНТУ+ВОЛГ'!V31</f>
        <v>0</v>
      </c>
    </row>
    <row r="33" spans="1:61" ht="13.5">
      <c r="A33" t="s">
        <v>246</v>
      </c>
      <c r="B33" s="130"/>
      <c r="C33" s="21" t="s">
        <v>62</v>
      </c>
      <c r="D33" s="120">
        <v>26</v>
      </c>
      <c r="E33" s="121">
        <f>$D33*'балаш+королев'!D32</f>
        <v>0</v>
      </c>
      <c r="F33" s="121">
        <f>$D33*'балаш+королев'!E32</f>
        <v>0</v>
      </c>
      <c r="G33" s="121">
        <f>$D33*'балаш+королев'!F32</f>
        <v>0</v>
      </c>
      <c r="H33" s="121">
        <f>$D33*'балаш+королев'!G32</f>
        <v>0</v>
      </c>
      <c r="I33" s="121">
        <f>$D33*'балаш+королев'!H32</f>
        <v>0</v>
      </c>
      <c r="J33" s="121">
        <f>$D33*'балаш+королев'!I32</f>
        <v>0</v>
      </c>
      <c r="K33" s="121">
        <f>$D33*'балаш+королев'!J32</f>
        <v>0</v>
      </c>
      <c r="L33" s="121">
        <f>$D33*'балаш+королев'!K32</f>
        <v>0</v>
      </c>
      <c r="M33" s="121">
        <f>$D33*'балаш+королев'!L32</f>
        <v>0</v>
      </c>
      <c r="N33" s="121">
        <f>$D33*'балаш+королев'!M32</f>
        <v>0</v>
      </c>
      <c r="O33" s="121">
        <f>$D33*'балаш+королев'!N32</f>
        <v>0</v>
      </c>
      <c r="P33" s="121">
        <f>$D33*'балаш+королев'!O32</f>
        <v>0</v>
      </c>
      <c r="Q33" s="121">
        <f>$D33*'балаш+королев'!P32</f>
        <v>0</v>
      </c>
      <c r="R33" s="121">
        <f>$D33*'балаш+королев'!Q32</f>
        <v>0</v>
      </c>
      <c r="S33" s="121">
        <f>$D33*'балаш+королев'!R32</f>
        <v>0</v>
      </c>
      <c r="T33" s="121">
        <f>$D33*'балаш+королев'!S32</f>
        <v>0</v>
      </c>
      <c r="U33" s="121">
        <f>$D33*'балаш+королев'!T32</f>
        <v>0</v>
      </c>
      <c r="V33" s="121">
        <f>$D33*'балаш+королев'!U32</f>
        <v>0</v>
      </c>
      <c r="W33" s="121">
        <f>$D33*'балаш+королев'!V32</f>
        <v>0</v>
      </c>
      <c r="X33" s="122">
        <f>$D33*НОГИНСК!D32</f>
        <v>0</v>
      </c>
      <c r="Y33" s="122">
        <f>$D33*НОГИНСК!E32</f>
        <v>0</v>
      </c>
      <c r="Z33" s="122">
        <f>$D33*НОГИНСК!F32</f>
        <v>0</v>
      </c>
      <c r="AA33" s="122">
        <f>$D33*НОГИНСК!G32</f>
        <v>0</v>
      </c>
      <c r="AB33" s="122">
        <f>$D33*НОГИНСК!H32</f>
        <v>0</v>
      </c>
      <c r="AC33" s="122">
        <f>$D33*НОГИНСК!I32</f>
        <v>0</v>
      </c>
      <c r="AD33" s="122">
        <f>$D33*НОГИНСК!J32</f>
        <v>0</v>
      </c>
      <c r="AE33" s="122">
        <f>$D33*НОГИНСК!K32</f>
        <v>0</v>
      </c>
      <c r="AF33" s="122">
        <f>$D33*НОГИНСК!L32</f>
        <v>0</v>
      </c>
      <c r="AG33" s="122">
        <f>$D33*НОГИНСК!M32</f>
        <v>0</v>
      </c>
      <c r="AH33" s="122">
        <f>$D33*НОГИНСК!N32</f>
        <v>0</v>
      </c>
      <c r="AI33" s="122">
        <f>$D33*НОГИНСК!O32</f>
        <v>0</v>
      </c>
      <c r="AJ33" s="122">
        <f>$D33*НОГИНСК!P32</f>
        <v>0</v>
      </c>
      <c r="AK33" s="122">
        <f>$D33*НОГИНСК!Q32</f>
        <v>0</v>
      </c>
      <c r="AL33" s="122">
        <f>$D33*НОГИНСК!R32</f>
        <v>0</v>
      </c>
      <c r="AM33" s="122">
        <f>$D33*НОГИНСК!S32</f>
        <v>0</v>
      </c>
      <c r="AN33" s="122">
        <f>$D33*НОГИНСК!T32</f>
        <v>0</v>
      </c>
      <c r="AO33" s="122">
        <f>$D33*НОГИНСК!U32</f>
        <v>0</v>
      </c>
      <c r="AP33" s="122">
        <f>$D33*НОГИНСК!V32</f>
        <v>0</v>
      </c>
      <c r="AQ33" s="121">
        <f>$D33*'ДМИТ+ЭНТУ+ВОЛГ'!D32</f>
        <v>0</v>
      </c>
      <c r="AR33" s="121">
        <f>$D33*'ДМИТ+ЭНТУ+ВОЛГ'!E32</f>
        <v>0</v>
      </c>
      <c r="AS33" s="121">
        <f>$D33*'ДМИТ+ЭНТУ+ВОЛГ'!F32</f>
        <v>0</v>
      </c>
      <c r="AT33" s="121">
        <f>$D33*'ДМИТ+ЭНТУ+ВОЛГ'!G32</f>
        <v>0</v>
      </c>
      <c r="AU33" s="121">
        <f>$D33*'ДМИТ+ЭНТУ+ВОЛГ'!H32</f>
        <v>0</v>
      </c>
      <c r="AV33" s="121">
        <f>$D33*'ДМИТ+ЭНТУ+ВОЛГ'!I32</f>
        <v>0</v>
      </c>
      <c r="AW33" s="121">
        <f>$D33*'ДМИТ+ЭНТУ+ВОЛГ'!J32</f>
        <v>0</v>
      </c>
      <c r="AX33" s="121">
        <f>$D33*'ДМИТ+ЭНТУ+ВОЛГ'!K32</f>
        <v>0</v>
      </c>
      <c r="AY33" s="121">
        <f>$D33*'ДМИТ+ЭНТУ+ВОЛГ'!L32</f>
        <v>0</v>
      </c>
      <c r="AZ33" s="121">
        <f>$D33*'ДМИТ+ЭНТУ+ВОЛГ'!M32</f>
        <v>0</v>
      </c>
      <c r="BA33" s="121">
        <f>$D33*'ДМИТ+ЭНТУ+ВОЛГ'!N32</f>
        <v>0</v>
      </c>
      <c r="BB33" s="121">
        <f>$D33*'ДМИТ+ЭНТУ+ВОЛГ'!O32</f>
        <v>0</v>
      </c>
      <c r="BC33" s="121">
        <f>$D33*'ДМИТ+ЭНТУ+ВОЛГ'!P32</f>
        <v>0</v>
      </c>
      <c r="BD33" s="121">
        <f>$D33*'ДМИТ+ЭНТУ+ВОЛГ'!Q32</f>
        <v>0</v>
      </c>
      <c r="BE33" s="121">
        <f>$D33*'ДМИТ+ЭНТУ+ВОЛГ'!R32</f>
        <v>0</v>
      </c>
      <c r="BF33" s="121">
        <f>$D33*'ДМИТ+ЭНТУ+ВОЛГ'!S32</f>
        <v>0</v>
      </c>
      <c r="BG33" s="121">
        <f>$D33*'ДМИТ+ЭНТУ+ВОЛГ'!T32</f>
        <v>0</v>
      </c>
      <c r="BH33" s="121">
        <f>$D33*'ДМИТ+ЭНТУ+ВОЛГ'!U32</f>
        <v>0</v>
      </c>
      <c r="BI33" s="121">
        <f>$D33*'ДМИТ+ЭНТУ+ВОЛГ'!V32</f>
        <v>0</v>
      </c>
    </row>
    <row r="34" spans="1:61" ht="14.25">
      <c r="A34" t="s">
        <v>247</v>
      </c>
      <c r="B34" s="24"/>
      <c r="C34" s="15" t="s">
        <v>106</v>
      </c>
      <c r="D34" s="120">
        <v>26</v>
      </c>
      <c r="E34" s="121">
        <f>$D34*'балаш+королев'!D33</f>
        <v>0</v>
      </c>
      <c r="F34" s="121">
        <f>$D34*'балаш+королев'!E33</f>
        <v>0</v>
      </c>
      <c r="G34" s="121">
        <f>$D34*'балаш+королев'!F33</f>
        <v>0</v>
      </c>
      <c r="H34" s="121">
        <f>$D34*'балаш+королев'!G33</f>
        <v>0</v>
      </c>
      <c r="I34" s="121">
        <f>$D34*'балаш+королев'!H33</f>
        <v>0</v>
      </c>
      <c r="J34" s="121">
        <f>$D34*'балаш+королев'!I33</f>
        <v>0</v>
      </c>
      <c r="K34" s="121">
        <f>$D34*'балаш+королев'!J33</f>
        <v>0</v>
      </c>
      <c r="L34" s="121">
        <f>$D34*'балаш+королев'!K33</f>
        <v>0</v>
      </c>
      <c r="M34" s="121">
        <f>$D34*'балаш+королев'!L33</f>
        <v>0</v>
      </c>
      <c r="N34" s="121">
        <f>$D34*'балаш+королев'!M33</f>
        <v>0</v>
      </c>
      <c r="O34" s="121">
        <f>$D34*'балаш+королев'!N33</f>
        <v>0</v>
      </c>
      <c r="P34" s="121">
        <f>$D34*'балаш+королев'!O33</f>
        <v>0</v>
      </c>
      <c r="Q34" s="121">
        <f>$D34*'балаш+королев'!P33</f>
        <v>0</v>
      </c>
      <c r="R34" s="121">
        <f>$D34*'балаш+королев'!Q33</f>
        <v>0</v>
      </c>
      <c r="S34" s="121">
        <f>$D34*'балаш+королев'!R33</f>
        <v>0</v>
      </c>
      <c r="T34" s="121">
        <f>$D34*'балаш+королев'!S33</f>
        <v>0</v>
      </c>
      <c r="U34" s="121">
        <f>$D34*'балаш+королев'!T33</f>
        <v>0</v>
      </c>
      <c r="V34" s="121">
        <f>$D34*'балаш+королев'!U33</f>
        <v>0</v>
      </c>
      <c r="W34" s="121">
        <f>$D34*'балаш+королев'!V33</f>
        <v>0</v>
      </c>
      <c r="X34" s="122">
        <f>$D34*НОГИНСК!D33</f>
        <v>0</v>
      </c>
      <c r="Y34" s="122">
        <f>$D34*НОГИНСК!E33</f>
        <v>0</v>
      </c>
      <c r="Z34" s="122">
        <f>$D34*НОГИНСК!F33</f>
        <v>0</v>
      </c>
      <c r="AA34" s="122">
        <f>$D34*НОГИНСК!G33</f>
        <v>0</v>
      </c>
      <c r="AB34" s="122">
        <f>$D34*НОГИНСК!H33</f>
        <v>0</v>
      </c>
      <c r="AC34" s="122">
        <f>$D34*НОГИНСК!I33</f>
        <v>0</v>
      </c>
      <c r="AD34" s="122">
        <f>$D34*НОГИНСК!J33</f>
        <v>0</v>
      </c>
      <c r="AE34" s="122">
        <f>$D34*НОГИНСК!K33</f>
        <v>0</v>
      </c>
      <c r="AF34" s="122">
        <f>$D34*НОГИНСК!L33</f>
        <v>0</v>
      </c>
      <c r="AG34" s="122">
        <f>$D34*НОГИНСК!M33</f>
        <v>0</v>
      </c>
      <c r="AH34" s="122">
        <f>$D34*НОГИНСК!N33</f>
        <v>0</v>
      </c>
      <c r="AI34" s="122">
        <f>$D34*НОГИНСК!O33</f>
        <v>0</v>
      </c>
      <c r="AJ34" s="122">
        <f>$D34*НОГИНСК!P33</f>
        <v>0</v>
      </c>
      <c r="AK34" s="122">
        <f>$D34*НОГИНСК!Q33</f>
        <v>0</v>
      </c>
      <c r="AL34" s="122">
        <f>$D34*НОГИНСК!R33</f>
        <v>0</v>
      </c>
      <c r="AM34" s="122">
        <f>$D34*НОГИНСК!S33</f>
        <v>0</v>
      </c>
      <c r="AN34" s="122">
        <f>$D34*НОГИНСК!T33</f>
        <v>0</v>
      </c>
      <c r="AO34" s="122">
        <f>$D34*НОГИНСК!U33</f>
        <v>0</v>
      </c>
      <c r="AP34" s="122">
        <f>$D34*НОГИНСК!V33</f>
        <v>0</v>
      </c>
      <c r="AQ34" s="121">
        <f>$D34*'ДМИТ+ЭНТУ+ВОЛГ'!D33</f>
        <v>0</v>
      </c>
      <c r="AR34" s="121">
        <f>$D34*'ДМИТ+ЭНТУ+ВОЛГ'!E33</f>
        <v>0</v>
      </c>
      <c r="AS34" s="121">
        <f>$D34*'ДМИТ+ЭНТУ+ВОЛГ'!F33</f>
        <v>0</v>
      </c>
      <c r="AT34" s="121">
        <f>$D34*'ДМИТ+ЭНТУ+ВОЛГ'!G33</f>
        <v>0</v>
      </c>
      <c r="AU34" s="121">
        <f>$D34*'ДМИТ+ЭНТУ+ВОЛГ'!H33</f>
        <v>0</v>
      </c>
      <c r="AV34" s="121">
        <f>$D34*'ДМИТ+ЭНТУ+ВОЛГ'!I33</f>
        <v>0</v>
      </c>
      <c r="AW34" s="121">
        <f>$D34*'ДМИТ+ЭНТУ+ВОЛГ'!J33</f>
        <v>0</v>
      </c>
      <c r="AX34" s="121">
        <f>$D34*'ДМИТ+ЭНТУ+ВОЛГ'!K33</f>
        <v>0</v>
      </c>
      <c r="AY34" s="121">
        <f>$D34*'ДМИТ+ЭНТУ+ВОЛГ'!L33</f>
        <v>0</v>
      </c>
      <c r="AZ34" s="121">
        <f>$D34*'ДМИТ+ЭНТУ+ВОЛГ'!M33</f>
        <v>0</v>
      </c>
      <c r="BA34" s="121">
        <f>$D34*'ДМИТ+ЭНТУ+ВОЛГ'!N33</f>
        <v>0</v>
      </c>
      <c r="BB34" s="121">
        <f>$D34*'ДМИТ+ЭНТУ+ВОЛГ'!O33</f>
        <v>0</v>
      </c>
      <c r="BC34" s="121">
        <f>$D34*'ДМИТ+ЭНТУ+ВОЛГ'!P33</f>
        <v>0</v>
      </c>
      <c r="BD34" s="121">
        <f>$D34*'ДМИТ+ЭНТУ+ВОЛГ'!Q33</f>
        <v>0</v>
      </c>
      <c r="BE34" s="121">
        <f>$D34*'ДМИТ+ЭНТУ+ВОЛГ'!R33</f>
        <v>0</v>
      </c>
      <c r="BF34" s="121">
        <f>$D34*'ДМИТ+ЭНТУ+ВОЛГ'!S33</f>
        <v>0</v>
      </c>
      <c r="BG34" s="121">
        <f>$D34*'ДМИТ+ЭНТУ+ВОЛГ'!T33</f>
        <v>0</v>
      </c>
      <c r="BH34" s="121">
        <f>$D34*'ДМИТ+ЭНТУ+ВОЛГ'!U33</f>
        <v>0</v>
      </c>
      <c r="BI34" s="121">
        <f>$D34*'ДМИТ+ЭНТУ+ВОЛГ'!V33</f>
        <v>0</v>
      </c>
    </row>
    <row r="35" spans="1:61" ht="14.25">
      <c r="A35" t="s">
        <v>248</v>
      </c>
      <c r="B35" s="24"/>
      <c r="C35" s="15" t="s">
        <v>107</v>
      </c>
      <c r="D35" s="120">
        <v>26</v>
      </c>
      <c r="E35" s="121">
        <f>$D35*'балаш+королев'!D34</f>
        <v>0</v>
      </c>
      <c r="F35" s="121">
        <f>$D35*'балаш+королев'!E34</f>
        <v>0</v>
      </c>
      <c r="G35" s="121">
        <f>$D35*'балаш+королев'!F34</f>
        <v>0</v>
      </c>
      <c r="H35" s="121">
        <f>$D35*'балаш+королев'!G34</f>
        <v>0</v>
      </c>
      <c r="I35" s="121">
        <f>$D35*'балаш+королев'!H34</f>
        <v>0</v>
      </c>
      <c r="J35" s="121">
        <f>$D35*'балаш+королев'!I34</f>
        <v>0</v>
      </c>
      <c r="K35" s="121">
        <f>$D35*'балаш+королев'!J34</f>
        <v>0</v>
      </c>
      <c r="L35" s="121">
        <f>$D35*'балаш+королев'!K34</f>
        <v>0</v>
      </c>
      <c r="M35" s="121">
        <f>$D35*'балаш+королев'!L34</f>
        <v>0</v>
      </c>
      <c r="N35" s="121">
        <f>$D35*'балаш+королев'!M34</f>
        <v>0</v>
      </c>
      <c r="O35" s="121">
        <f>$D35*'балаш+королев'!N34</f>
        <v>0</v>
      </c>
      <c r="P35" s="121">
        <f>$D35*'балаш+королев'!O34</f>
        <v>0</v>
      </c>
      <c r="Q35" s="121">
        <f>$D35*'балаш+королев'!P34</f>
        <v>0</v>
      </c>
      <c r="R35" s="121">
        <f>$D35*'балаш+королев'!Q34</f>
        <v>0</v>
      </c>
      <c r="S35" s="121">
        <f>$D35*'балаш+королев'!R34</f>
        <v>0</v>
      </c>
      <c r="T35" s="121">
        <f>$D35*'балаш+королев'!S34</f>
        <v>0</v>
      </c>
      <c r="U35" s="121">
        <f>$D35*'балаш+королев'!T34</f>
        <v>0</v>
      </c>
      <c r="V35" s="121">
        <f>$D35*'балаш+королев'!U34</f>
        <v>0</v>
      </c>
      <c r="W35" s="121">
        <f>$D35*'балаш+королев'!V34</f>
        <v>0</v>
      </c>
      <c r="X35" s="122">
        <f>$D35*НОГИНСК!D34</f>
        <v>0</v>
      </c>
      <c r="Y35" s="122">
        <f>$D35*НОГИНСК!E34</f>
        <v>0</v>
      </c>
      <c r="Z35" s="122">
        <f>$D35*НОГИНСК!F34</f>
        <v>0</v>
      </c>
      <c r="AA35" s="122">
        <f>$D35*НОГИНСК!G34</f>
        <v>0</v>
      </c>
      <c r="AB35" s="122">
        <f>$D35*НОГИНСК!H34</f>
        <v>0</v>
      </c>
      <c r="AC35" s="122">
        <f>$D35*НОГИНСК!I34</f>
        <v>0</v>
      </c>
      <c r="AD35" s="122">
        <f>$D35*НОГИНСК!J34</f>
        <v>0</v>
      </c>
      <c r="AE35" s="122">
        <f>$D35*НОГИНСК!K34</f>
        <v>0</v>
      </c>
      <c r="AF35" s="122">
        <f>$D35*НОГИНСК!L34</f>
        <v>0</v>
      </c>
      <c r="AG35" s="122">
        <f>$D35*НОГИНСК!M34</f>
        <v>0</v>
      </c>
      <c r="AH35" s="122">
        <f>$D35*НОГИНСК!N34</f>
        <v>0</v>
      </c>
      <c r="AI35" s="122">
        <f>$D35*НОГИНСК!O34</f>
        <v>0</v>
      </c>
      <c r="AJ35" s="122">
        <f>$D35*НОГИНСК!P34</f>
        <v>0</v>
      </c>
      <c r="AK35" s="122">
        <f>$D35*НОГИНСК!Q34</f>
        <v>0</v>
      </c>
      <c r="AL35" s="122">
        <f>$D35*НОГИНСК!R34</f>
        <v>0</v>
      </c>
      <c r="AM35" s="122">
        <f>$D35*НОГИНСК!S34</f>
        <v>0</v>
      </c>
      <c r="AN35" s="122">
        <f>$D35*НОГИНСК!T34</f>
        <v>0</v>
      </c>
      <c r="AO35" s="122">
        <f>$D35*НОГИНСК!U34</f>
        <v>0</v>
      </c>
      <c r="AP35" s="122">
        <f>$D35*НОГИНСК!V34</f>
        <v>0</v>
      </c>
      <c r="AQ35" s="121">
        <f>$D35*'ДМИТ+ЭНТУ+ВОЛГ'!D34</f>
        <v>0</v>
      </c>
      <c r="AR35" s="121">
        <f>$D35*'ДМИТ+ЭНТУ+ВОЛГ'!E34</f>
        <v>0</v>
      </c>
      <c r="AS35" s="121">
        <f>$D35*'ДМИТ+ЭНТУ+ВОЛГ'!F34</f>
        <v>0</v>
      </c>
      <c r="AT35" s="121">
        <f>$D35*'ДМИТ+ЭНТУ+ВОЛГ'!G34</f>
        <v>0</v>
      </c>
      <c r="AU35" s="121">
        <f>$D35*'ДМИТ+ЭНТУ+ВОЛГ'!H34</f>
        <v>0</v>
      </c>
      <c r="AV35" s="121">
        <f>$D35*'ДМИТ+ЭНТУ+ВОЛГ'!I34</f>
        <v>0</v>
      </c>
      <c r="AW35" s="121">
        <f>$D35*'ДМИТ+ЭНТУ+ВОЛГ'!J34</f>
        <v>0</v>
      </c>
      <c r="AX35" s="121">
        <f>$D35*'ДМИТ+ЭНТУ+ВОЛГ'!K34</f>
        <v>0</v>
      </c>
      <c r="AY35" s="121">
        <f>$D35*'ДМИТ+ЭНТУ+ВОЛГ'!L34</f>
        <v>0</v>
      </c>
      <c r="AZ35" s="121">
        <f>$D35*'ДМИТ+ЭНТУ+ВОЛГ'!M34</f>
        <v>0</v>
      </c>
      <c r="BA35" s="121">
        <f>$D35*'ДМИТ+ЭНТУ+ВОЛГ'!N34</f>
        <v>0</v>
      </c>
      <c r="BB35" s="121">
        <f>$D35*'ДМИТ+ЭНТУ+ВОЛГ'!O34</f>
        <v>0</v>
      </c>
      <c r="BC35" s="121">
        <f>$D35*'ДМИТ+ЭНТУ+ВОЛГ'!P34</f>
        <v>0</v>
      </c>
      <c r="BD35" s="121">
        <f>$D35*'ДМИТ+ЭНТУ+ВОЛГ'!Q34</f>
        <v>0</v>
      </c>
      <c r="BE35" s="121">
        <f>$D35*'ДМИТ+ЭНТУ+ВОЛГ'!R34</f>
        <v>0</v>
      </c>
      <c r="BF35" s="121">
        <f>$D35*'ДМИТ+ЭНТУ+ВОЛГ'!S34</f>
        <v>0</v>
      </c>
      <c r="BG35" s="121">
        <f>$D35*'ДМИТ+ЭНТУ+ВОЛГ'!T34</f>
        <v>0</v>
      </c>
      <c r="BH35" s="121">
        <f>$D35*'ДМИТ+ЭНТУ+ВОЛГ'!U34</f>
        <v>0</v>
      </c>
      <c r="BI35" s="121">
        <f>$D35*'ДМИТ+ЭНТУ+ВОЛГ'!V34</f>
        <v>0</v>
      </c>
    </row>
    <row r="36" spans="1:61" ht="14.25">
      <c r="A36" t="s">
        <v>249</v>
      </c>
      <c r="B36" s="24"/>
      <c r="C36" s="15" t="s">
        <v>108</v>
      </c>
      <c r="D36" s="120">
        <v>26</v>
      </c>
      <c r="E36" s="121">
        <f>$D36*'балаш+королев'!D35</f>
        <v>0</v>
      </c>
      <c r="F36" s="121">
        <f>$D36*'балаш+королев'!E35</f>
        <v>0</v>
      </c>
      <c r="G36" s="121">
        <f>$D36*'балаш+королев'!F35</f>
        <v>0</v>
      </c>
      <c r="H36" s="121">
        <f>$D36*'балаш+королев'!G35</f>
        <v>0</v>
      </c>
      <c r="I36" s="121">
        <f>$D36*'балаш+королев'!H35</f>
        <v>0</v>
      </c>
      <c r="J36" s="121">
        <f>$D36*'балаш+королев'!I35</f>
        <v>0</v>
      </c>
      <c r="K36" s="121">
        <f>$D36*'балаш+королев'!J35</f>
        <v>0</v>
      </c>
      <c r="L36" s="121">
        <f>$D36*'балаш+королев'!K35</f>
        <v>0</v>
      </c>
      <c r="M36" s="121">
        <f>$D36*'балаш+королев'!L35</f>
        <v>0</v>
      </c>
      <c r="N36" s="121">
        <f>$D36*'балаш+королев'!M35</f>
        <v>0</v>
      </c>
      <c r="O36" s="121">
        <f>$D36*'балаш+королев'!N35</f>
        <v>0</v>
      </c>
      <c r="P36" s="121">
        <f>$D36*'балаш+королев'!O35</f>
        <v>0</v>
      </c>
      <c r="Q36" s="121">
        <f>$D36*'балаш+королев'!P35</f>
        <v>0</v>
      </c>
      <c r="R36" s="121">
        <f>$D36*'балаш+королев'!Q35</f>
        <v>0</v>
      </c>
      <c r="S36" s="121">
        <f>$D36*'балаш+королев'!R35</f>
        <v>0</v>
      </c>
      <c r="T36" s="121">
        <f>$D36*'балаш+королев'!S35</f>
        <v>0</v>
      </c>
      <c r="U36" s="121">
        <f>$D36*'балаш+королев'!T35</f>
        <v>0</v>
      </c>
      <c r="V36" s="121">
        <f>$D36*'балаш+королев'!U35</f>
        <v>0</v>
      </c>
      <c r="W36" s="121">
        <f>$D36*'балаш+королев'!V35</f>
        <v>0</v>
      </c>
      <c r="X36" s="122">
        <f>$D36*НОГИНСК!D35</f>
        <v>0</v>
      </c>
      <c r="Y36" s="122">
        <f>$D36*НОГИНСК!E35</f>
        <v>0</v>
      </c>
      <c r="Z36" s="122">
        <f>$D36*НОГИНСК!F35</f>
        <v>0</v>
      </c>
      <c r="AA36" s="122">
        <f>$D36*НОГИНСК!G35</f>
        <v>0</v>
      </c>
      <c r="AB36" s="122">
        <f>$D36*НОГИНСК!H35</f>
        <v>0</v>
      </c>
      <c r="AC36" s="122">
        <f>$D36*НОГИНСК!I35</f>
        <v>0</v>
      </c>
      <c r="AD36" s="122">
        <f>$D36*НОГИНСК!J35</f>
        <v>0</v>
      </c>
      <c r="AE36" s="122">
        <f>$D36*НОГИНСК!K35</f>
        <v>0</v>
      </c>
      <c r="AF36" s="122">
        <f>$D36*НОГИНСК!L35</f>
        <v>0</v>
      </c>
      <c r="AG36" s="122">
        <f>$D36*НОГИНСК!M35</f>
        <v>0</v>
      </c>
      <c r="AH36" s="122">
        <f>$D36*НОГИНСК!N35</f>
        <v>0</v>
      </c>
      <c r="AI36" s="122">
        <f>$D36*НОГИНСК!O35</f>
        <v>0</v>
      </c>
      <c r="AJ36" s="122">
        <f>$D36*НОГИНСК!P35</f>
        <v>0</v>
      </c>
      <c r="AK36" s="122">
        <f>$D36*НОГИНСК!Q35</f>
        <v>0</v>
      </c>
      <c r="AL36" s="122">
        <f>$D36*НОГИНСК!R35</f>
        <v>0</v>
      </c>
      <c r="AM36" s="122">
        <f>$D36*НОГИНСК!S35</f>
        <v>0</v>
      </c>
      <c r="AN36" s="122">
        <f>$D36*НОГИНСК!T35</f>
        <v>0</v>
      </c>
      <c r="AO36" s="122">
        <f>$D36*НОГИНСК!U35</f>
        <v>0</v>
      </c>
      <c r="AP36" s="122">
        <f>$D36*НОГИНСК!V35</f>
        <v>0</v>
      </c>
      <c r="AQ36" s="121">
        <f>$D36*'ДМИТ+ЭНТУ+ВОЛГ'!D35</f>
        <v>0</v>
      </c>
      <c r="AR36" s="121">
        <f>$D36*'ДМИТ+ЭНТУ+ВОЛГ'!E35</f>
        <v>0</v>
      </c>
      <c r="AS36" s="121">
        <f>$D36*'ДМИТ+ЭНТУ+ВОЛГ'!F35</f>
        <v>0</v>
      </c>
      <c r="AT36" s="121">
        <f>$D36*'ДМИТ+ЭНТУ+ВОЛГ'!G35</f>
        <v>0</v>
      </c>
      <c r="AU36" s="121">
        <f>$D36*'ДМИТ+ЭНТУ+ВОЛГ'!H35</f>
        <v>0</v>
      </c>
      <c r="AV36" s="121">
        <f>$D36*'ДМИТ+ЭНТУ+ВОЛГ'!I35</f>
        <v>0</v>
      </c>
      <c r="AW36" s="121">
        <f>$D36*'ДМИТ+ЭНТУ+ВОЛГ'!J35</f>
        <v>0</v>
      </c>
      <c r="AX36" s="121">
        <f>$D36*'ДМИТ+ЭНТУ+ВОЛГ'!K35</f>
        <v>0</v>
      </c>
      <c r="AY36" s="121">
        <f>$D36*'ДМИТ+ЭНТУ+ВОЛГ'!L35</f>
        <v>0</v>
      </c>
      <c r="AZ36" s="121">
        <f>$D36*'ДМИТ+ЭНТУ+ВОЛГ'!M35</f>
        <v>0</v>
      </c>
      <c r="BA36" s="121">
        <f>$D36*'ДМИТ+ЭНТУ+ВОЛГ'!N35</f>
        <v>0</v>
      </c>
      <c r="BB36" s="121">
        <f>$D36*'ДМИТ+ЭНТУ+ВОЛГ'!O35</f>
        <v>0</v>
      </c>
      <c r="BC36" s="121">
        <f>$D36*'ДМИТ+ЭНТУ+ВОЛГ'!P35</f>
        <v>0</v>
      </c>
      <c r="BD36" s="121">
        <f>$D36*'ДМИТ+ЭНТУ+ВОЛГ'!Q35</f>
        <v>0</v>
      </c>
      <c r="BE36" s="121">
        <f>$D36*'ДМИТ+ЭНТУ+ВОЛГ'!R35</f>
        <v>0</v>
      </c>
      <c r="BF36" s="121">
        <f>$D36*'ДМИТ+ЭНТУ+ВОЛГ'!S35</f>
        <v>0</v>
      </c>
      <c r="BG36" s="121">
        <f>$D36*'ДМИТ+ЭНТУ+ВОЛГ'!T35</f>
        <v>0</v>
      </c>
      <c r="BH36" s="121">
        <f>$D36*'ДМИТ+ЭНТУ+ВОЛГ'!U35</f>
        <v>0</v>
      </c>
      <c r="BI36" s="121">
        <f>$D36*'ДМИТ+ЭНТУ+ВОЛГ'!V35</f>
        <v>0</v>
      </c>
    </row>
    <row r="37" spans="1:61" ht="14.25">
      <c r="A37" t="s">
        <v>250</v>
      </c>
      <c r="B37" s="24"/>
      <c r="C37" s="15" t="s">
        <v>109</v>
      </c>
      <c r="D37" s="120">
        <v>26</v>
      </c>
      <c r="E37" s="121">
        <f>$D37*'балаш+королев'!D36</f>
        <v>0</v>
      </c>
      <c r="F37" s="121">
        <f>$D37*'балаш+королев'!E36</f>
        <v>0</v>
      </c>
      <c r="G37" s="121">
        <f>$D37*'балаш+королев'!F36</f>
        <v>0</v>
      </c>
      <c r="H37" s="121">
        <f>$D37*'балаш+королев'!G36</f>
        <v>0</v>
      </c>
      <c r="I37" s="121">
        <f>$D37*'балаш+королев'!H36</f>
        <v>0</v>
      </c>
      <c r="J37" s="121">
        <f>$D37*'балаш+королев'!I36</f>
        <v>0</v>
      </c>
      <c r="K37" s="121">
        <f>$D37*'балаш+королев'!J36</f>
        <v>0</v>
      </c>
      <c r="L37" s="121">
        <f>$D37*'балаш+королев'!K36</f>
        <v>0</v>
      </c>
      <c r="M37" s="121">
        <f>$D37*'балаш+королев'!L36</f>
        <v>0</v>
      </c>
      <c r="N37" s="121">
        <f>$D37*'балаш+королев'!M36</f>
        <v>0</v>
      </c>
      <c r="O37" s="121">
        <f>$D37*'балаш+королев'!N36</f>
        <v>0</v>
      </c>
      <c r="P37" s="121">
        <f>$D37*'балаш+королев'!O36</f>
        <v>0</v>
      </c>
      <c r="Q37" s="121">
        <f>$D37*'балаш+королев'!P36</f>
        <v>0</v>
      </c>
      <c r="R37" s="121">
        <f>$D37*'балаш+королев'!Q36</f>
        <v>0</v>
      </c>
      <c r="S37" s="121">
        <f>$D37*'балаш+королев'!R36</f>
        <v>0</v>
      </c>
      <c r="T37" s="121">
        <f>$D37*'балаш+королев'!S36</f>
        <v>0</v>
      </c>
      <c r="U37" s="121">
        <f>$D37*'балаш+королев'!T36</f>
        <v>0</v>
      </c>
      <c r="V37" s="121">
        <f>$D37*'балаш+королев'!U36</f>
        <v>0</v>
      </c>
      <c r="W37" s="121">
        <f>$D37*'балаш+королев'!V36</f>
        <v>0</v>
      </c>
      <c r="X37" s="122">
        <f>$D37*НОГИНСК!D36</f>
        <v>0</v>
      </c>
      <c r="Y37" s="122">
        <f>$D37*НОГИНСК!E36</f>
        <v>0</v>
      </c>
      <c r="Z37" s="122">
        <f>$D37*НОГИНСК!F36</f>
        <v>0</v>
      </c>
      <c r="AA37" s="122">
        <f>$D37*НОГИНСК!G36</f>
        <v>0</v>
      </c>
      <c r="AB37" s="122">
        <f>$D37*НОГИНСК!H36</f>
        <v>0</v>
      </c>
      <c r="AC37" s="122">
        <f>$D37*НОГИНСК!I36</f>
        <v>0</v>
      </c>
      <c r="AD37" s="122">
        <f>$D37*НОГИНСК!J36</f>
        <v>0</v>
      </c>
      <c r="AE37" s="122">
        <f>$D37*НОГИНСК!K36</f>
        <v>0</v>
      </c>
      <c r="AF37" s="122">
        <f>$D37*НОГИНСК!L36</f>
        <v>0</v>
      </c>
      <c r="AG37" s="122">
        <f>$D37*НОГИНСК!M36</f>
        <v>0</v>
      </c>
      <c r="AH37" s="122">
        <f>$D37*НОГИНСК!N36</f>
        <v>0</v>
      </c>
      <c r="AI37" s="122">
        <f>$D37*НОГИНСК!O36</f>
        <v>0</v>
      </c>
      <c r="AJ37" s="122">
        <f>$D37*НОГИНСК!P36</f>
        <v>0</v>
      </c>
      <c r="AK37" s="122">
        <f>$D37*НОГИНСК!Q36</f>
        <v>0</v>
      </c>
      <c r="AL37" s="122">
        <f>$D37*НОГИНСК!R36</f>
        <v>0</v>
      </c>
      <c r="AM37" s="122">
        <f>$D37*НОГИНСК!S36</f>
        <v>0</v>
      </c>
      <c r="AN37" s="122">
        <f>$D37*НОГИНСК!T36</f>
        <v>0</v>
      </c>
      <c r="AO37" s="122">
        <f>$D37*НОГИНСК!U36</f>
        <v>0</v>
      </c>
      <c r="AP37" s="122">
        <f>$D37*НОГИНСК!V36</f>
        <v>0</v>
      </c>
      <c r="AQ37" s="121">
        <f>$D37*'ДМИТ+ЭНТУ+ВОЛГ'!D36</f>
        <v>0</v>
      </c>
      <c r="AR37" s="121">
        <f>$D37*'ДМИТ+ЭНТУ+ВОЛГ'!E36</f>
        <v>0</v>
      </c>
      <c r="AS37" s="121">
        <f>$D37*'ДМИТ+ЭНТУ+ВОЛГ'!F36</f>
        <v>0</v>
      </c>
      <c r="AT37" s="121">
        <f>$D37*'ДМИТ+ЭНТУ+ВОЛГ'!G36</f>
        <v>0</v>
      </c>
      <c r="AU37" s="121">
        <f>$D37*'ДМИТ+ЭНТУ+ВОЛГ'!H36</f>
        <v>0</v>
      </c>
      <c r="AV37" s="121">
        <f>$D37*'ДМИТ+ЭНТУ+ВОЛГ'!I36</f>
        <v>0</v>
      </c>
      <c r="AW37" s="121">
        <f>$D37*'ДМИТ+ЭНТУ+ВОЛГ'!J36</f>
        <v>0</v>
      </c>
      <c r="AX37" s="121">
        <f>$D37*'ДМИТ+ЭНТУ+ВОЛГ'!K36</f>
        <v>0</v>
      </c>
      <c r="AY37" s="121">
        <f>$D37*'ДМИТ+ЭНТУ+ВОЛГ'!L36</f>
        <v>0</v>
      </c>
      <c r="AZ37" s="121">
        <f>$D37*'ДМИТ+ЭНТУ+ВОЛГ'!M36</f>
        <v>0</v>
      </c>
      <c r="BA37" s="121">
        <f>$D37*'ДМИТ+ЭНТУ+ВОЛГ'!N36</f>
        <v>0</v>
      </c>
      <c r="BB37" s="121">
        <f>$D37*'ДМИТ+ЭНТУ+ВОЛГ'!O36</f>
        <v>0</v>
      </c>
      <c r="BC37" s="121">
        <f>$D37*'ДМИТ+ЭНТУ+ВОЛГ'!P36</f>
        <v>0</v>
      </c>
      <c r="BD37" s="121">
        <f>$D37*'ДМИТ+ЭНТУ+ВОЛГ'!Q36</f>
        <v>0</v>
      </c>
      <c r="BE37" s="121">
        <f>$D37*'ДМИТ+ЭНТУ+ВОЛГ'!R36</f>
        <v>0</v>
      </c>
      <c r="BF37" s="121">
        <f>$D37*'ДМИТ+ЭНТУ+ВОЛГ'!S36</f>
        <v>0</v>
      </c>
      <c r="BG37" s="121">
        <f>$D37*'ДМИТ+ЭНТУ+ВОЛГ'!T36</f>
        <v>0</v>
      </c>
      <c r="BH37" s="121">
        <f>$D37*'ДМИТ+ЭНТУ+ВОЛГ'!U36</f>
        <v>0</v>
      </c>
      <c r="BI37" s="121">
        <f>$D37*'ДМИТ+ЭНТУ+ВОЛГ'!V36</f>
        <v>0</v>
      </c>
    </row>
    <row r="38" spans="1:61" ht="13.5">
      <c r="A38" t="s">
        <v>251</v>
      </c>
      <c r="B38" s="130" t="s">
        <v>16</v>
      </c>
      <c r="C38" s="21" t="s">
        <v>110</v>
      </c>
      <c r="D38" s="120">
        <v>27</v>
      </c>
      <c r="E38" s="121">
        <f>$D38*'балаш+королев'!D37</f>
        <v>0</v>
      </c>
      <c r="F38" s="121">
        <f>$D38*'балаш+королев'!E37</f>
        <v>0</v>
      </c>
      <c r="G38" s="121">
        <f>$D38*'балаш+королев'!F37</f>
        <v>0</v>
      </c>
      <c r="H38" s="121">
        <f>$D38*'балаш+королев'!G37</f>
        <v>0</v>
      </c>
      <c r="I38" s="121">
        <f>$D38*'балаш+королев'!H37</f>
        <v>0</v>
      </c>
      <c r="J38" s="121">
        <f>$D38*'балаш+королев'!I37</f>
        <v>0</v>
      </c>
      <c r="K38" s="121">
        <f>$D38*'балаш+королев'!J37</f>
        <v>0</v>
      </c>
      <c r="L38" s="121">
        <f>$D38*'балаш+королев'!K37</f>
        <v>0</v>
      </c>
      <c r="M38" s="121">
        <f>$D38*'балаш+королев'!L37</f>
        <v>0</v>
      </c>
      <c r="N38" s="121">
        <f>$D38*'балаш+королев'!M37</f>
        <v>0</v>
      </c>
      <c r="O38" s="121">
        <f>$D38*'балаш+королев'!N37</f>
        <v>0</v>
      </c>
      <c r="P38" s="121">
        <f>$D38*'балаш+королев'!O37</f>
        <v>0</v>
      </c>
      <c r="Q38" s="121">
        <f>$D38*'балаш+королев'!P37</f>
        <v>0</v>
      </c>
      <c r="R38" s="121">
        <f>$D38*'балаш+королев'!Q37</f>
        <v>0</v>
      </c>
      <c r="S38" s="121">
        <f>$D38*'балаш+королев'!R37</f>
        <v>0</v>
      </c>
      <c r="T38" s="121">
        <f>$D38*'балаш+королев'!S37</f>
        <v>0</v>
      </c>
      <c r="U38" s="121">
        <f>$D38*'балаш+королев'!T37</f>
        <v>0</v>
      </c>
      <c r="V38" s="121">
        <f>$D38*'балаш+королев'!U37</f>
        <v>0</v>
      </c>
      <c r="W38" s="121">
        <f>$D38*'балаш+королев'!V37</f>
        <v>0</v>
      </c>
      <c r="X38" s="122">
        <f>$D38*НОГИНСК!D37</f>
        <v>0</v>
      </c>
      <c r="Y38" s="122">
        <f>$D38*НОГИНСК!E37</f>
        <v>0</v>
      </c>
      <c r="Z38" s="122">
        <f>$D38*НОГИНСК!F37</f>
        <v>0</v>
      </c>
      <c r="AA38" s="122">
        <f>$D38*НОГИНСК!G37</f>
        <v>0</v>
      </c>
      <c r="AB38" s="122">
        <f>$D38*НОГИНСК!H37</f>
        <v>0</v>
      </c>
      <c r="AC38" s="122">
        <f>$D38*НОГИНСК!I37</f>
        <v>0</v>
      </c>
      <c r="AD38" s="122">
        <f>$D38*НОГИНСК!J37</f>
        <v>0</v>
      </c>
      <c r="AE38" s="122">
        <f>$D38*НОГИНСК!K37</f>
        <v>0</v>
      </c>
      <c r="AF38" s="122">
        <f>$D38*НОГИНСК!L37</f>
        <v>0</v>
      </c>
      <c r="AG38" s="122">
        <f>$D38*НОГИНСК!M37</f>
        <v>0</v>
      </c>
      <c r="AH38" s="122">
        <f>$D38*НОГИНСК!N37</f>
        <v>0</v>
      </c>
      <c r="AI38" s="122">
        <f>$D38*НОГИНСК!O37</f>
        <v>0</v>
      </c>
      <c r="AJ38" s="122">
        <f>$D38*НОГИНСК!P37</f>
        <v>0</v>
      </c>
      <c r="AK38" s="122">
        <f>$D38*НОГИНСК!Q37</f>
        <v>0</v>
      </c>
      <c r="AL38" s="122">
        <f>$D38*НОГИНСК!R37</f>
        <v>0</v>
      </c>
      <c r="AM38" s="122">
        <f>$D38*НОГИНСК!S37</f>
        <v>0</v>
      </c>
      <c r="AN38" s="122">
        <f>$D38*НОГИНСК!T37</f>
        <v>0</v>
      </c>
      <c r="AO38" s="122">
        <f>$D38*НОГИНСК!U37</f>
        <v>0</v>
      </c>
      <c r="AP38" s="122">
        <f>$D38*НОГИНСК!V37</f>
        <v>0</v>
      </c>
      <c r="AQ38" s="121">
        <f>$D38*'ДМИТ+ЭНТУ+ВОЛГ'!D37</f>
        <v>0</v>
      </c>
      <c r="AR38" s="121">
        <f>$D38*'ДМИТ+ЭНТУ+ВОЛГ'!E37</f>
        <v>0</v>
      </c>
      <c r="AS38" s="121">
        <f>$D38*'ДМИТ+ЭНТУ+ВОЛГ'!F37</f>
        <v>0</v>
      </c>
      <c r="AT38" s="121">
        <f>$D38*'ДМИТ+ЭНТУ+ВОЛГ'!G37</f>
        <v>0</v>
      </c>
      <c r="AU38" s="121">
        <f>$D38*'ДМИТ+ЭНТУ+ВОЛГ'!H37</f>
        <v>0</v>
      </c>
      <c r="AV38" s="121">
        <f>$D38*'ДМИТ+ЭНТУ+ВОЛГ'!I37</f>
        <v>0</v>
      </c>
      <c r="AW38" s="121">
        <f>$D38*'ДМИТ+ЭНТУ+ВОЛГ'!J37</f>
        <v>0</v>
      </c>
      <c r="AX38" s="121">
        <f>$D38*'ДМИТ+ЭНТУ+ВОЛГ'!K37</f>
        <v>0</v>
      </c>
      <c r="AY38" s="121">
        <f>$D38*'ДМИТ+ЭНТУ+ВОЛГ'!L37</f>
        <v>0</v>
      </c>
      <c r="AZ38" s="121">
        <f>$D38*'ДМИТ+ЭНТУ+ВОЛГ'!M37</f>
        <v>0</v>
      </c>
      <c r="BA38" s="121">
        <f>$D38*'ДМИТ+ЭНТУ+ВОЛГ'!N37</f>
        <v>0</v>
      </c>
      <c r="BB38" s="121">
        <f>$D38*'ДМИТ+ЭНТУ+ВОЛГ'!O37</f>
        <v>0</v>
      </c>
      <c r="BC38" s="121">
        <f>$D38*'ДМИТ+ЭНТУ+ВОЛГ'!P37</f>
        <v>0</v>
      </c>
      <c r="BD38" s="121">
        <f>$D38*'ДМИТ+ЭНТУ+ВОЛГ'!Q37</f>
        <v>0</v>
      </c>
      <c r="BE38" s="121">
        <f>$D38*'ДМИТ+ЭНТУ+ВОЛГ'!R37</f>
        <v>0</v>
      </c>
      <c r="BF38" s="121">
        <f>$D38*'ДМИТ+ЭНТУ+ВОЛГ'!S37</f>
        <v>0</v>
      </c>
      <c r="BG38" s="121">
        <f>$D38*'ДМИТ+ЭНТУ+ВОЛГ'!T37</f>
        <v>0</v>
      </c>
      <c r="BH38" s="121">
        <f>$D38*'ДМИТ+ЭНТУ+ВОЛГ'!U37</f>
        <v>0</v>
      </c>
      <c r="BI38" s="121">
        <f>$D38*'ДМИТ+ЭНТУ+ВОЛГ'!V37</f>
        <v>0</v>
      </c>
    </row>
    <row r="39" spans="1:61" ht="13.5">
      <c r="A39" t="s">
        <v>252</v>
      </c>
      <c r="B39" s="130"/>
      <c r="C39" s="21" t="s">
        <v>111</v>
      </c>
      <c r="D39" s="120">
        <v>32</v>
      </c>
      <c r="E39" s="121">
        <f>$D39*'балаш+королев'!D38</f>
        <v>0</v>
      </c>
      <c r="F39" s="121">
        <f>$D39*'балаш+королев'!E38</f>
        <v>0</v>
      </c>
      <c r="G39" s="121">
        <f>$D39*'балаш+королев'!F38</f>
        <v>0</v>
      </c>
      <c r="H39" s="121">
        <f>$D39*'балаш+королев'!G38</f>
        <v>0</v>
      </c>
      <c r="I39" s="121">
        <f>$D39*'балаш+королев'!H38</f>
        <v>0</v>
      </c>
      <c r="J39" s="121">
        <f>$D39*'балаш+королев'!I38</f>
        <v>0</v>
      </c>
      <c r="K39" s="121">
        <f>$D39*'балаш+королев'!J38</f>
        <v>0</v>
      </c>
      <c r="L39" s="121">
        <f>$D39*'балаш+королев'!K38</f>
        <v>0</v>
      </c>
      <c r="M39" s="121">
        <f>$D39*'балаш+королев'!L38</f>
        <v>0</v>
      </c>
      <c r="N39" s="121">
        <f>$D39*'балаш+королев'!M38</f>
        <v>0</v>
      </c>
      <c r="O39" s="121">
        <f>$D39*'балаш+королев'!N38</f>
        <v>0</v>
      </c>
      <c r="P39" s="121">
        <f>$D39*'балаш+королев'!O38</f>
        <v>0</v>
      </c>
      <c r="Q39" s="121">
        <f>$D39*'балаш+королев'!P38</f>
        <v>0</v>
      </c>
      <c r="R39" s="121">
        <f>$D39*'балаш+королев'!Q38</f>
        <v>0</v>
      </c>
      <c r="S39" s="121">
        <f>$D39*'балаш+королев'!R38</f>
        <v>0</v>
      </c>
      <c r="T39" s="121">
        <f>$D39*'балаш+королев'!S38</f>
        <v>0</v>
      </c>
      <c r="U39" s="121">
        <f>$D39*'балаш+королев'!T38</f>
        <v>0</v>
      </c>
      <c r="V39" s="121">
        <f>$D39*'балаш+королев'!U38</f>
        <v>0</v>
      </c>
      <c r="W39" s="121">
        <f>$D39*'балаш+королев'!V38</f>
        <v>0</v>
      </c>
      <c r="X39" s="122">
        <f>$D39*НОГИНСК!D38</f>
        <v>0</v>
      </c>
      <c r="Y39" s="122">
        <f>$D39*НОГИНСК!E38</f>
        <v>0</v>
      </c>
      <c r="Z39" s="122">
        <f>$D39*НОГИНСК!F38</f>
        <v>0</v>
      </c>
      <c r="AA39" s="122">
        <f>$D39*НОГИНСК!G38</f>
        <v>0</v>
      </c>
      <c r="AB39" s="122">
        <f>$D39*НОГИНСК!H38</f>
        <v>0</v>
      </c>
      <c r="AC39" s="122">
        <f>$D39*НОГИНСК!I38</f>
        <v>0</v>
      </c>
      <c r="AD39" s="122">
        <f>$D39*НОГИНСК!J38</f>
        <v>0</v>
      </c>
      <c r="AE39" s="122">
        <f>$D39*НОГИНСК!K38</f>
        <v>0</v>
      </c>
      <c r="AF39" s="122">
        <f>$D39*НОГИНСК!L38</f>
        <v>0</v>
      </c>
      <c r="AG39" s="122">
        <f>$D39*НОГИНСК!M38</f>
        <v>0</v>
      </c>
      <c r="AH39" s="122">
        <f>$D39*НОГИНСК!N38</f>
        <v>0</v>
      </c>
      <c r="AI39" s="122">
        <f>$D39*НОГИНСК!O38</f>
        <v>0</v>
      </c>
      <c r="AJ39" s="122">
        <f>$D39*НОГИНСК!P38</f>
        <v>0</v>
      </c>
      <c r="AK39" s="122">
        <f>$D39*НОГИНСК!Q38</f>
        <v>0</v>
      </c>
      <c r="AL39" s="122">
        <f>$D39*НОГИНСК!R38</f>
        <v>0</v>
      </c>
      <c r="AM39" s="122">
        <f>$D39*НОГИНСК!S38</f>
        <v>0</v>
      </c>
      <c r="AN39" s="122">
        <f>$D39*НОГИНСК!T38</f>
        <v>0</v>
      </c>
      <c r="AO39" s="122">
        <f>$D39*НОГИНСК!U38</f>
        <v>0</v>
      </c>
      <c r="AP39" s="122">
        <f>$D39*НОГИНСК!V38</f>
        <v>0</v>
      </c>
      <c r="AQ39" s="121">
        <f>$D39*'ДМИТ+ЭНТУ+ВОЛГ'!D38</f>
        <v>0</v>
      </c>
      <c r="AR39" s="121">
        <f>$D39*'ДМИТ+ЭНТУ+ВОЛГ'!E38</f>
        <v>0</v>
      </c>
      <c r="AS39" s="121">
        <f>$D39*'ДМИТ+ЭНТУ+ВОЛГ'!F38</f>
        <v>0</v>
      </c>
      <c r="AT39" s="121">
        <f>$D39*'ДМИТ+ЭНТУ+ВОЛГ'!G38</f>
        <v>0</v>
      </c>
      <c r="AU39" s="121">
        <f>$D39*'ДМИТ+ЭНТУ+ВОЛГ'!H38</f>
        <v>0</v>
      </c>
      <c r="AV39" s="121">
        <f>$D39*'ДМИТ+ЭНТУ+ВОЛГ'!I38</f>
        <v>0</v>
      </c>
      <c r="AW39" s="121">
        <f>$D39*'ДМИТ+ЭНТУ+ВОЛГ'!J38</f>
        <v>0</v>
      </c>
      <c r="AX39" s="121">
        <f>$D39*'ДМИТ+ЭНТУ+ВОЛГ'!K38</f>
        <v>0</v>
      </c>
      <c r="AY39" s="121">
        <f>$D39*'ДМИТ+ЭНТУ+ВОЛГ'!L38</f>
        <v>0</v>
      </c>
      <c r="AZ39" s="121">
        <f>$D39*'ДМИТ+ЭНТУ+ВОЛГ'!M38</f>
        <v>0</v>
      </c>
      <c r="BA39" s="121">
        <f>$D39*'ДМИТ+ЭНТУ+ВОЛГ'!N38</f>
        <v>0</v>
      </c>
      <c r="BB39" s="121">
        <f>$D39*'ДМИТ+ЭНТУ+ВОЛГ'!O38</f>
        <v>0</v>
      </c>
      <c r="BC39" s="121">
        <f>$D39*'ДМИТ+ЭНТУ+ВОЛГ'!P38</f>
        <v>0</v>
      </c>
      <c r="BD39" s="121">
        <f>$D39*'ДМИТ+ЭНТУ+ВОЛГ'!Q38</f>
        <v>0</v>
      </c>
      <c r="BE39" s="121">
        <f>$D39*'ДМИТ+ЭНТУ+ВОЛГ'!R38</f>
        <v>0</v>
      </c>
      <c r="BF39" s="121">
        <f>$D39*'ДМИТ+ЭНТУ+ВОЛГ'!S38</f>
        <v>0</v>
      </c>
      <c r="BG39" s="121">
        <f>$D39*'ДМИТ+ЭНТУ+ВОЛГ'!T38</f>
        <v>0</v>
      </c>
      <c r="BH39" s="121">
        <f>$D39*'ДМИТ+ЭНТУ+ВОЛГ'!U38</f>
        <v>0</v>
      </c>
      <c r="BI39" s="121">
        <f>$D39*'ДМИТ+ЭНТУ+ВОЛГ'!V38</f>
        <v>0</v>
      </c>
    </row>
    <row r="40" spans="1:61" ht="13.5">
      <c r="A40" t="s">
        <v>253</v>
      </c>
      <c r="B40" s="130"/>
      <c r="C40" s="21" t="s">
        <v>112</v>
      </c>
      <c r="D40" s="120">
        <v>32</v>
      </c>
      <c r="E40" s="121">
        <f>$D40*'балаш+королев'!D39</f>
        <v>0</v>
      </c>
      <c r="F40" s="121">
        <f>$D40*'балаш+королев'!E39</f>
        <v>0</v>
      </c>
      <c r="G40" s="121">
        <f>$D40*'балаш+королев'!F39</f>
        <v>0</v>
      </c>
      <c r="H40" s="121">
        <f>$D40*'балаш+королев'!G39</f>
        <v>0</v>
      </c>
      <c r="I40" s="121">
        <f>$D40*'балаш+королев'!H39</f>
        <v>0</v>
      </c>
      <c r="J40" s="121">
        <f>$D40*'балаш+королев'!I39</f>
        <v>0</v>
      </c>
      <c r="K40" s="121">
        <f>$D40*'балаш+королев'!J39</f>
        <v>0</v>
      </c>
      <c r="L40" s="121">
        <f>$D40*'балаш+королев'!K39</f>
        <v>0</v>
      </c>
      <c r="M40" s="121">
        <f>$D40*'балаш+королев'!L39</f>
        <v>0</v>
      </c>
      <c r="N40" s="121">
        <f>$D40*'балаш+королев'!M39</f>
        <v>0</v>
      </c>
      <c r="O40" s="121">
        <f>$D40*'балаш+королев'!N39</f>
        <v>0</v>
      </c>
      <c r="P40" s="121">
        <f>$D40*'балаш+королев'!O39</f>
        <v>0</v>
      </c>
      <c r="Q40" s="121">
        <f>$D40*'балаш+королев'!P39</f>
        <v>0</v>
      </c>
      <c r="R40" s="121">
        <f>$D40*'балаш+королев'!Q39</f>
        <v>0</v>
      </c>
      <c r="S40" s="121">
        <f>$D40*'балаш+королев'!R39</f>
        <v>0</v>
      </c>
      <c r="T40" s="121">
        <f>$D40*'балаш+королев'!S39</f>
        <v>0</v>
      </c>
      <c r="U40" s="121">
        <f>$D40*'балаш+королев'!T39</f>
        <v>0</v>
      </c>
      <c r="V40" s="121">
        <f>$D40*'балаш+королев'!U39</f>
        <v>0</v>
      </c>
      <c r="W40" s="121">
        <f>$D40*'балаш+королев'!V39</f>
        <v>0</v>
      </c>
      <c r="X40" s="122">
        <f>$D40*НОГИНСК!D39</f>
        <v>0</v>
      </c>
      <c r="Y40" s="122">
        <f>$D40*НОГИНСК!E39</f>
        <v>0</v>
      </c>
      <c r="Z40" s="122">
        <f>$D40*НОГИНСК!F39</f>
        <v>0</v>
      </c>
      <c r="AA40" s="122">
        <f>$D40*НОГИНСК!G39</f>
        <v>0</v>
      </c>
      <c r="AB40" s="122">
        <f>$D40*НОГИНСК!H39</f>
        <v>0</v>
      </c>
      <c r="AC40" s="122">
        <f>$D40*НОГИНСК!I39</f>
        <v>0</v>
      </c>
      <c r="AD40" s="122">
        <f>$D40*НОГИНСК!J39</f>
        <v>0</v>
      </c>
      <c r="AE40" s="122">
        <f>$D40*НОГИНСК!K39</f>
        <v>0</v>
      </c>
      <c r="AF40" s="122">
        <f>$D40*НОГИНСК!L39</f>
        <v>0</v>
      </c>
      <c r="AG40" s="122">
        <f>$D40*НОГИНСК!M39</f>
        <v>0</v>
      </c>
      <c r="AH40" s="122">
        <f>$D40*НОГИНСК!N39</f>
        <v>0</v>
      </c>
      <c r="AI40" s="122">
        <f>$D40*НОГИНСК!O39</f>
        <v>0</v>
      </c>
      <c r="AJ40" s="122">
        <f>$D40*НОГИНСК!P39</f>
        <v>0</v>
      </c>
      <c r="AK40" s="122">
        <f>$D40*НОГИНСК!Q39</f>
        <v>0</v>
      </c>
      <c r="AL40" s="122">
        <f>$D40*НОГИНСК!R39</f>
        <v>0</v>
      </c>
      <c r="AM40" s="122">
        <f>$D40*НОГИНСК!S39</f>
        <v>0</v>
      </c>
      <c r="AN40" s="122">
        <f>$D40*НОГИНСК!T39</f>
        <v>0</v>
      </c>
      <c r="AO40" s="122">
        <f>$D40*НОГИНСК!U39</f>
        <v>0</v>
      </c>
      <c r="AP40" s="122">
        <f>$D40*НОГИНСК!V39</f>
        <v>0</v>
      </c>
      <c r="AQ40" s="121">
        <f>$D40*'ДМИТ+ЭНТУ+ВОЛГ'!D39</f>
        <v>0</v>
      </c>
      <c r="AR40" s="121">
        <f>$D40*'ДМИТ+ЭНТУ+ВОЛГ'!E39</f>
        <v>0</v>
      </c>
      <c r="AS40" s="121">
        <f>$D40*'ДМИТ+ЭНТУ+ВОЛГ'!F39</f>
        <v>0</v>
      </c>
      <c r="AT40" s="121">
        <f>$D40*'ДМИТ+ЭНТУ+ВОЛГ'!G39</f>
        <v>0</v>
      </c>
      <c r="AU40" s="121">
        <f>$D40*'ДМИТ+ЭНТУ+ВОЛГ'!H39</f>
        <v>0</v>
      </c>
      <c r="AV40" s="121">
        <f>$D40*'ДМИТ+ЭНТУ+ВОЛГ'!I39</f>
        <v>0</v>
      </c>
      <c r="AW40" s="121">
        <f>$D40*'ДМИТ+ЭНТУ+ВОЛГ'!J39</f>
        <v>0</v>
      </c>
      <c r="AX40" s="121">
        <f>$D40*'ДМИТ+ЭНТУ+ВОЛГ'!K39</f>
        <v>0</v>
      </c>
      <c r="AY40" s="121">
        <f>$D40*'ДМИТ+ЭНТУ+ВОЛГ'!L39</f>
        <v>0</v>
      </c>
      <c r="AZ40" s="121">
        <f>$D40*'ДМИТ+ЭНТУ+ВОЛГ'!M39</f>
        <v>0</v>
      </c>
      <c r="BA40" s="121">
        <f>$D40*'ДМИТ+ЭНТУ+ВОЛГ'!N39</f>
        <v>0</v>
      </c>
      <c r="BB40" s="121">
        <f>$D40*'ДМИТ+ЭНТУ+ВОЛГ'!O39</f>
        <v>0</v>
      </c>
      <c r="BC40" s="121">
        <f>$D40*'ДМИТ+ЭНТУ+ВОЛГ'!P39</f>
        <v>0</v>
      </c>
      <c r="BD40" s="121">
        <f>$D40*'ДМИТ+ЭНТУ+ВОЛГ'!Q39</f>
        <v>0</v>
      </c>
      <c r="BE40" s="121">
        <f>$D40*'ДМИТ+ЭНТУ+ВОЛГ'!R39</f>
        <v>0</v>
      </c>
      <c r="BF40" s="121">
        <f>$D40*'ДМИТ+ЭНТУ+ВОЛГ'!S39</f>
        <v>0</v>
      </c>
      <c r="BG40" s="121">
        <f>$D40*'ДМИТ+ЭНТУ+ВОЛГ'!T39</f>
        <v>0</v>
      </c>
      <c r="BH40" s="121">
        <f>$D40*'ДМИТ+ЭНТУ+ВОЛГ'!U39</f>
        <v>0</v>
      </c>
      <c r="BI40" s="121">
        <f>$D40*'ДМИТ+ЭНТУ+ВОЛГ'!V39</f>
        <v>0</v>
      </c>
    </row>
    <row r="41" spans="1:61" ht="13.5">
      <c r="A41" t="s">
        <v>254</v>
      </c>
      <c r="B41" s="130"/>
      <c r="C41" s="21" t="s">
        <v>113</v>
      </c>
      <c r="D41" s="120">
        <v>32</v>
      </c>
      <c r="E41" s="121">
        <f>$D41*'балаш+королев'!D40</f>
        <v>0</v>
      </c>
      <c r="F41" s="121">
        <f>$D41*'балаш+королев'!E40</f>
        <v>0</v>
      </c>
      <c r="G41" s="121">
        <f>$D41*'балаш+королев'!F40</f>
        <v>0</v>
      </c>
      <c r="H41" s="121">
        <f>$D41*'балаш+королев'!G40</f>
        <v>0</v>
      </c>
      <c r="I41" s="121">
        <f>$D41*'балаш+королев'!H40</f>
        <v>0</v>
      </c>
      <c r="J41" s="121">
        <f>$D41*'балаш+королев'!I40</f>
        <v>0</v>
      </c>
      <c r="K41" s="121">
        <f>$D41*'балаш+королев'!J40</f>
        <v>0</v>
      </c>
      <c r="L41" s="121">
        <f>$D41*'балаш+королев'!K40</f>
        <v>0</v>
      </c>
      <c r="M41" s="121">
        <f>$D41*'балаш+королев'!L40</f>
        <v>0</v>
      </c>
      <c r="N41" s="121">
        <f>$D41*'балаш+королев'!M40</f>
        <v>0</v>
      </c>
      <c r="O41" s="121">
        <f>$D41*'балаш+королев'!N40</f>
        <v>0</v>
      </c>
      <c r="P41" s="121">
        <f>$D41*'балаш+королев'!O40</f>
        <v>0</v>
      </c>
      <c r="Q41" s="121">
        <f>$D41*'балаш+королев'!P40</f>
        <v>0</v>
      </c>
      <c r="R41" s="121">
        <f>$D41*'балаш+королев'!Q40</f>
        <v>0</v>
      </c>
      <c r="S41" s="121">
        <f>$D41*'балаш+королев'!R40</f>
        <v>0</v>
      </c>
      <c r="T41" s="121">
        <f>$D41*'балаш+королев'!S40</f>
        <v>0</v>
      </c>
      <c r="U41" s="121">
        <f>$D41*'балаш+королев'!T40</f>
        <v>0</v>
      </c>
      <c r="V41" s="121">
        <f>$D41*'балаш+королев'!U40</f>
        <v>0</v>
      </c>
      <c r="W41" s="121">
        <f>$D41*'балаш+королев'!V40</f>
        <v>0</v>
      </c>
      <c r="X41" s="122">
        <f>$D41*НОГИНСК!D40</f>
        <v>0</v>
      </c>
      <c r="Y41" s="122">
        <f>$D41*НОГИНСК!E40</f>
        <v>0</v>
      </c>
      <c r="Z41" s="122">
        <f>$D41*НОГИНСК!F40</f>
        <v>0</v>
      </c>
      <c r="AA41" s="122">
        <f>$D41*НОГИНСК!G40</f>
        <v>0</v>
      </c>
      <c r="AB41" s="122">
        <f>$D41*НОГИНСК!H40</f>
        <v>0</v>
      </c>
      <c r="AC41" s="122">
        <f>$D41*НОГИНСК!I40</f>
        <v>0</v>
      </c>
      <c r="AD41" s="122">
        <f>$D41*НОГИНСК!J40</f>
        <v>0</v>
      </c>
      <c r="AE41" s="122">
        <f>$D41*НОГИНСК!K40</f>
        <v>0</v>
      </c>
      <c r="AF41" s="122">
        <f>$D41*НОГИНСК!L40</f>
        <v>0</v>
      </c>
      <c r="AG41" s="122">
        <f>$D41*НОГИНСК!M40</f>
        <v>0</v>
      </c>
      <c r="AH41" s="122">
        <f>$D41*НОГИНСК!N40</f>
        <v>0</v>
      </c>
      <c r="AI41" s="122">
        <f>$D41*НОГИНСК!O40</f>
        <v>0</v>
      </c>
      <c r="AJ41" s="122">
        <f>$D41*НОГИНСК!P40</f>
        <v>0</v>
      </c>
      <c r="AK41" s="122">
        <f>$D41*НОГИНСК!Q40</f>
        <v>0</v>
      </c>
      <c r="AL41" s="122">
        <f>$D41*НОГИНСК!R40</f>
        <v>0</v>
      </c>
      <c r="AM41" s="122">
        <f>$D41*НОГИНСК!S40</f>
        <v>0</v>
      </c>
      <c r="AN41" s="122">
        <f>$D41*НОГИНСК!T40</f>
        <v>0</v>
      </c>
      <c r="AO41" s="122">
        <f>$D41*НОГИНСК!U40</f>
        <v>0</v>
      </c>
      <c r="AP41" s="122">
        <f>$D41*НОГИНСК!V40</f>
        <v>0</v>
      </c>
      <c r="AQ41" s="121">
        <f>$D41*'ДМИТ+ЭНТУ+ВОЛГ'!D40</f>
        <v>0</v>
      </c>
      <c r="AR41" s="121">
        <f>$D41*'ДМИТ+ЭНТУ+ВОЛГ'!E40</f>
        <v>0</v>
      </c>
      <c r="AS41" s="121">
        <f>$D41*'ДМИТ+ЭНТУ+ВОЛГ'!F40</f>
        <v>0</v>
      </c>
      <c r="AT41" s="121">
        <f>$D41*'ДМИТ+ЭНТУ+ВОЛГ'!G40</f>
        <v>0</v>
      </c>
      <c r="AU41" s="121">
        <f>$D41*'ДМИТ+ЭНТУ+ВОЛГ'!H40</f>
        <v>0</v>
      </c>
      <c r="AV41" s="121">
        <f>$D41*'ДМИТ+ЭНТУ+ВОЛГ'!I40</f>
        <v>0</v>
      </c>
      <c r="AW41" s="121">
        <f>$D41*'ДМИТ+ЭНТУ+ВОЛГ'!J40</f>
        <v>0</v>
      </c>
      <c r="AX41" s="121">
        <f>$D41*'ДМИТ+ЭНТУ+ВОЛГ'!K40</f>
        <v>0</v>
      </c>
      <c r="AY41" s="121">
        <f>$D41*'ДМИТ+ЭНТУ+ВОЛГ'!L40</f>
        <v>0</v>
      </c>
      <c r="AZ41" s="121">
        <f>$D41*'ДМИТ+ЭНТУ+ВОЛГ'!M40</f>
        <v>0</v>
      </c>
      <c r="BA41" s="121">
        <f>$D41*'ДМИТ+ЭНТУ+ВОЛГ'!N40</f>
        <v>0</v>
      </c>
      <c r="BB41" s="121">
        <f>$D41*'ДМИТ+ЭНТУ+ВОЛГ'!O40</f>
        <v>0</v>
      </c>
      <c r="BC41" s="121">
        <f>$D41*'ДМИТ+ЭНТУ+ВОЛГ'!P40</f>
        <v>0</v>
      </c>
      <c r="BD41" s="121">
        <f>$D41*'ДМИТ+ЭНТУ+ВОЛГ'!Q40</f>
        <v>0</v>
      </c>
      <c r="BE41" s="121">
        <f>$D41*'ДМИТ+ЭНТУ+ВОЛГ'!R40</f>
        <v>0</v>
      </c>
      <c r="BF41" s="121">
        <f>$D41*'ДМИТ+ЭНТУ+ВОЛГ'!S40</f>
        <v>0</v>
      </c>
      <c r="BG41" s="121">
        <f>$D41*'ДМИТ+ЭНТУ+ВОЛГ'!T40</f>
        <v>0</v>
      </c>
      <c r="BH41" s="121">
        <f>$D41*'ДМИТ+ЭНТУ+ВОЛГ'!U40</f>
        <v>0</v>
      </c>
      <c r="BI41" s="121">
        <f>$D41*'ДМИТ+ЭНТУ+ВОЛГ'!V40</f>
        <v>0</v>
      </c>
    </row>
    <row r="42" spans="1:61" ht="13.5">
      <c r="A42" t="s">
        <v>255</v>
      </c>
      <c r="B42" s="130"/>
      <c r="C42" s="21" t="s">
        <v>114</v>
      </c>
      <c r="D42" s="120">
        <v>28</v>
      </c>
      <c r="E42" s="121">
        <f>$D42*'балаш+королев'!D41</f>
        <v>0</v>
      </c>
      <c r="F42" s="121">
        <f>$D42*'балаш+королев'!E41</f>
        <v>0</v>
      </c>
      <c r="G42" s="121">
        <f>$D42*'балаш+королев'!F41</f>
        <v>0</v>
      </c>
      <c r="H42" s="121">
        <f>$D42*'балаш+королев'!G41</f>
        <v>0</v>
      </c>
      <c r="I42" s="121">
        <f>$D42*'балаш+королев'!H41</f>
        <v>0</v>
      </c>
      <c r="J42" s="121">
        <f>$D42*'балаш+королев'!I41</f>
        <v>0</v>
      </c>
      <c r="K42" s="121">
        <f>$D42*'балаш+королев'!J41</f>
        <v>0</v>
      </c>
      <c r="L42" s="121">
        <f>$D42*'балаш+королев'!K41</f>
        <v>0</v>
      </c>
      <c r="M42" s="121">
        <f>$D42*'балаш+королев'!L41</f>
        <v>0</v>
      </c>
      <c r="N42" s="121">
        <f>$D42*'балаш+королев'!M41</f>
        <v>0</v>
      </c>
      <c r="O42" s="121">
        <f>$D42*'балаш+королев'!N41</f>
        <v>0</v>
      </c>
      <c r="P42" s="121">
        <f>$D42*'балаш+королев'!O41</f>
        <v>0</v>
      </c>
      <c r="Q42" s="121">
        <f>$D42*'балаш+королев'!P41</f>
        <v>0</v>
      </c>
      <c r="R42" s="121">
        <f>$D42*'балаш+королев'!Q41</f>
        <v>0</v>
      </c>
      <c r="S42" s="121">
        <f>$D42*'балаш+королев'!R41</f>
        <v>0</v>
      </c>
      <c r="T42" s="121">
        <f>$D42*'балаш+королев'!S41</f>
        <v>0</v>
      </c>
      <c r="U42" s="121">
        <f>$D42*'балаш+королев'!T41</f>
        <v>0</v>
      </c>
      <c r="V42" s="121">
        <f>$D42*'балаш+королев'!U41</f>
        <v>0</v>
      </c>
      <c r="W42" s="121">
        <f>$D42*'балаш+королев'!V41</f>
        <v>0</v>
      </c>
      <c r="X42" s="122">
        <f>$D42*НОГИНСК!D41</f>
        <v>0</v>
      </c>
      <c r="Y42" s="122">
        <f>$D42*НОГИНСК!E41</f>
        <v>0</v>
      </c>
      <c r="Z42" s="122">
        <f>$D42*НОГИНСК!F41</f>
        <v>0</v>
      </c>
      <c r="AA42" s="122">
        <f>$D42*НОГИНСК!G41</f>
        <v>0</v>
      </c>
      <c r="AB42" s="122">
        <f>$D42*НОГИНСК!H41</f>
        <v>0</v>
      </c>
      <c r="AC42" s="122">
        <f>$D42*НОГИНСК!I41</f>
        <v>0</v>
      </c>
      <c r="AD42" s="122">
        <f>$D42*НОГИНСК!J41</f>
        <v>0</v>
      </c>
      <c r="AE42" s="122">
        <f>$D42*НОГИНСК!K41</f>
        <v>0</v>
      </c>
      <c r="AF42" s="122">
        <f>$D42*НОГИНСК!L41</f>
        <v>0</v>
      </c>
      <c r="AG42" s="122">
        <f>$D42*НОГИНСК!M41</f>
        <v>0</v>
      </c>
      <c r="AH42" s="122">
        <f>$D42*НОГИНСК!N41</f>
        <v>0</v>
      </c>
      <c r="AI42" s="122">
        <f>$D42*НОГИНСК!O41</f>
        <v>0</v>
      </c>
      <c r="AJ42" s="122">
        <f>$D42*НОГИНСК!P41</f>
        <v>0</v>
      </c>
      <c r="AK42" s="122">
        <f>$D42*НОГИНСК!Q41</f>
        <v>0</v>
      </c>
      <c r="AL42" s="122">
        <f>$D42*НОГИНСК!R41</f>
        <v>0</v>
      </c>
      <c r="AM42" s="122">
        <f>$D42*НОГИНСК!S41</f>
        <v>0</v>
      </c>
      <c r="AN42" s="122">
        <f>$D42*НОГИНСК!T41</f>
        <v>0</v>
      </c>
      <c r="AO42" s="122">
        <f>$D42*НОГИНСК!U41</f>
        <v>0</v>
      </c>
      <c r="AP42" s="122">
        <f>$D42*НОГИНСК!V41</f>
        <v>0</v>
      </c>
      <c r="AQ42" s="121">
        <f>$D42*'ДМИТ+ЭНТУ+ВОЛГ'!D41</f>
        <v>0</v>
      </c>
      <c r="AR42" s="121">
        <f>$D42*'ДМИТ+ЭНТУ+ВОЛГ'!E41</f>
        <v>0</v>
      </c>
      <c r="AS42" s="121">
        <f>$D42*'ДМИТ+ЭНТУ+ВОЛГ'!F41</f>
        <v>0</v>
      </c>
      <c r="AT42" s="121">
        <f>$D42*'ДМИТ+ЭНТУ+ВОЛГ'!G41</f>
        <v>0</v>
      </c>
      <c r="AU42" s="121">
        <f>$D42*'ДМИТ+ЭНТУ+ВОЛГ'!H41</f>
        <v>0</v>
      </c>
      <c r="AV42" s="121">
        <f>$D42*'ДМИТ+ЭНТУ+ВОЛГ'!I41</f>
        <v>0</v>
      </c>
      <c r="AW42" s="121">
        <f>$D42*'ДМИТ+ЭНТУ+ВОЛГ'!J41</f>
        <v>0</v>
      </c>
      <c r="AX42" s="121">
        <f>$D42*'ДМИТ+ЭНТУ+ВОЛГ'!K41</f>
        <v>0</v>
      </c>
      <c r="AY42" s="121">
        <f>$D42*'ДМИТ+ЭНТУ+ВОЛГ'!L41</f>
        <v>0</v>
      </c>
      <c r="AZ42" s="121">
        <f>$D42*'ДМИТ+ЭНТУ+ВОЛГ'!M41</f>
        <v>0</v>
      </c>
      <c r="BA42" s="121">
        <f>$D42*'ДМИТ+ЭНТУ+ВОЛГ'!N41</f>
        <v>0</v>
      </c>
      <c r="BB42" s="121">
        <f>$D42*'ДМИТ+ЭНТУ+ВОЛГ'!O41</f>
        <v>0</v>
      </c>
      <c r="BC42" s="121">
        <f>$D42*'ДМИТ+ЭНТУ+ВОЛГ'!P41</f>
        <v>0</v>
      </c>
      <c r="BD42" s="121">
        <f>$D42*'ДМИТ+ЭНТУ+ВОЛГ'!Q41</f>
        <v>0</v>
      </c>
      <c r="BE42" s="121">
        <f>$D42*'ДМИТ+ЭНТУ+ВОЛГ'!R41</f>
        <v>0</v>
      </c>
      <c r="BF42" s="121">
        <f>$D42*'ДМИТ+ЭНТУ+ВОЛГ'!S41</f>
        <v>0</v>
      </c>
      <c r="BG42" s="121">
        <f>$D42*'ДМИТ+ЭНТУ+ВОЛГ'!T41</f>
        <v>0</v>
      </c>
      <c r="BH42" s="121">
        <f>$D42*'ДМИТ+ЭНТУ+ВОЛГ'!U41</f>
        <v>0</v>
      </c>
      <c r="BI42" s="121">
        <f>$D42*'ДМИТ+ЭНТУ+ВОЛГ'!V41</f>
        <v>0</v>
      </c>
    </row>
    <row r="43" spans="1:61" ht="13.5">
      <c r="A43" t="s">
        <v>256</v>
      </c>
      <c r="B43" s="130"/>
      <c r="C43" s="21" t="s">
        <v>115</v>
      </c>
      <c r="D43" s="120">
        <v>28</v>
      </c>
      <c r="E43" s="121">
        <f>$D43*'балаш+королев'!D42</f>
        <v>0</v>
      </c>
      <c r="F43" s="121">
        <f>$D43*'балаш+королев'!E42</f>
        <v>0</v>
      </c>
      <c r="G43" s="121">
        <f>$D43*'балаш+королев'!F42</f>
        <v>0</v>
      </c>
      <c r="H43" s="121">
        <f>$D43*'балаш+королев'!G42</f>
        <v>0</v>
      </c>
      <c r="I43" s="121">
        <f>$D43*'балаш+королев'!H42</f>
        <v>0</v>
      </c>
      <c r="J43" s="121">
        <f>$D43*'балаш+королев'!I42</f>
        <v>0</v>
      </c>
      <c r="K43" s="121">
        <f>$D43*'балаш+королев'!J42</f>
        <v>0</v>
      </c>
      <c r="L43" s="121">
        <f>$D43*'балаш+королев'!K42</f>
        <v>0</v>
      </c>
      <c r="M43" s="121">
        <f>$D43*'балаш+королев'!L42</f>
        <v>0</v>
      </c>
      <c r="N43" s="121">
        <f>$D43*'балаш+королев'!M42</f>
        <v>0</v>
      </c>
      <c r="O43" s="121">
        <f>$D43*'балаш+королев'!N42</f>
        <v>0</v>
      </c>
      <c r="P43" s="121">
        <f>$D43*'балаш+королев'!O42</f>
        <v>0</v>
      </c>
      <c r="Q43" s="121">
        <f>$D43*'балаш+королев'!P42</f>
        <v>0</v>
      </c>
      <c r="R43" s="121">
        <f>$D43*'балаш+королев'!Q42</f>
        <v>0</v>
      </c>
      <c r="S43" s="121">
        <f>$D43*'балаш+королев'!R42</f>
        <v>0</v>
      </c>
      <c r="T43" s="121">
        <f>$D43*'балаш+королев'!S42</f>
        <v>0</v>
      </c>
      <c r="U43" s="121">
        <f>$D43*'балаш+королев'!T42</f>
        <v>0</v>
      </c>
      <c r="V43" s="121">
        <f>$D43*'балаш+королев'!U42</f>
        <v>0</v>
      </c>
      <c r="W43" s="121">
        <f>$D43*'балаш+королев'!V42</f>
        <v>0</v>
      </c>
      <c r="X43" s="122">
        <f>$D43*НОГИНСК!D42</f>
        <v>0</v>
      </c>
      <c r="Y43" s="122">
        <f>$D43*НОГИНСК!E42</f>
        <v>0</v>
      </c>
      <c r="Z43" s="122">
        <f>$D43*НОГИНСК!F42</f>
        <v>0</v>
      </c>
      <c r="AA43" s="122">
        <f>$D43*НОГИНСК!G42</f>
        <v>0</v>
      </c>
      <c r="AB43" s="122">
        <f>$D43*НОГИНСК!H42</f>
        <v>0</v>
      </c>
      <c r="AC43" s="122">
        <f>$D43*НОГИНСК!I42</f>
        <v>0</v>
      </c>
      <c r="AD43" s="122">
        <f>$D43*НОГИНСК!J42</f>
        <v>0</v>
      </c>
      <c r="AE43" s="122">
        <f>$D43*НОГИНСК!K42</f>
        <v>0</v>
      </c>
      <c r="AF43" s="122">
        <f>$D43*НОГИНСК!L42</f>
        <v>0</v>
      </c>
      <c r="AG43" s="122">
        <f>$D43*НОГИНСК!M42</f>
        <v>0</v>
      </c>
      <c r="AH43" s="122">
        <f>$D43*НОГИНСК!N42</f>
        <v>0</v>
      </c>
      <c r="AI43" s="122">
        <f>$D43*НОГИНСК!O42</f>
        <v>0</v>
      </c>
      <c r="AJ43" s="122">
        <f>$D43*НОГИНСК!P42</f>
        <v>0</v>
      </c>
      <c r="AK43" s="122">
        <f>$D43*НОГИНСК!Q42</f>
        <v>0</v>
      </c>
      <c r="AL43" s="122">
        <f>$D43*НОГИНСК!R42</f>
        <v>0</v>
      </c>
      <c r="AM43" s="122">
        <f>$D43*НОГИНСК!S42</f>
        <v>0</v>
      </c>
      <c r="AN43" s="122">
        <f>$D43*НОГИНСК!T42</f>
        <v>0</v>
      </c>
      <c r="AO43" s="122">
        <f>$D43*НОГИНСК!U42</f>
        <v>0</v>
      </c>
      <c r="AP43" s="122">
        <f>$D43*НОГИНСК!V42</f>
        <v>0</v>
      </c>
      <c r="AQ43" s="121">
        <f>$D43*'ДМИТ+ЭНТУ+ВОЛГ'!D42</f>
        <v>0</v>
      </c>
      <c r="AR43" s="121">
        <f>$D43*'ДМИТ+ЭНТУ+ВОЛГ'!E42</f>
        <v>0</v>
      </c>
      <c r="AS43" s="121">
        <f>$D43*'ДМИТ+ЭНТУ+ВОЛГ'!F42</f>
        <v>0</v>
      </c>
      <c r="AT43" s="121">
        <f>$D43*'ДМИТ+ЭНТУ+ВОЛГ'!G42</f>
        <v>0</v>
      </c>
      <c r="AU43" s="121">
        <f>$D43*'ДМИТ+ЭНТУ+ВОЛГ'!H42</f>
        <v>0</v>
      </c>
      <c r="AV43" s="121">
        <f>$D43*'ДМИТ+ЭНТУ+ВОЛГ'!I42</f>
        <v>0</v>
      </c>
      <c r="AW43" s="121">
        <f>$D43*'ДМИТ+ЭНТУ+ВОЛГ'!J42</f>
        <v>0</v>
      </c>
      <c r="AX43" s="121">
        <f>$D43*'ДМИТ+ЭНТУ+ВОЛГ'!K42</f>
        <v>0</v>
      </c>
      <c r="AY43" s="121">
        <f>$D43*'ДМИТ+ЭНТУ+ВОЛГ'!L42</f>
        <v>0</v>
      </c>
      <c r="AZ43" s="121">
        <f>$D43*'ДМИТ+ЭНТУ+ВОЛГ'!M42</f>
        <v>0</v>
      </c>
      <c r="BA43" s="121">
        <f>$D43*'ДМИТ+ЭНТУ+ВОЛГ'!N42</f>
        <v>0</v>
      </c>
      <c r="BB43" s="121">
        <f>$D43*'ДМИТ+ЭНТУ+ВОЛГ'!O42</f>
        <v>0</v>
      </c>
      <c r="BC43" s="121">
        <f>$D43*'ДМИТ+ЭНТУ+ВОЛГ'!P42</f>
        <v>0</v>
      </c>
      <c r="BD43" s="121">
        <f>$D43*'ДМИТ+ЭНТУ+ВОЛГ'!Q42</f>
        <v>0</v>
      </c>
      <c r="BE43" s="121">
        <f>$D43*'ДМИТ+ЭНТУ+ВОЛГ'!R42</f>
        <v>0</v>
      </c>
      <c r="BF43" s="121">
        <f>$D43*'ДМИТ+ЭНТУ+ВОЛГ'!S42</f>
        <v>0</v>
      </c>
      <c r="BG43" s="121">
        <f>$D43*'ДМИТ+ЭНТУ+ВОЛГ'!T42</f>
        <v>0</v>
      </c>
      <c r="BH43" s="121">
        <f>$D43*'ДМИТ+ЭНТУ+ВОЛГ'!U42</f>
        <v>0</v>
      </c>
      <c r="BI43" s="121">
        <f>$D43*'ДМИТ+ЭНТУ+ВОЛГ'!V42</f>
        <v>0</v>
      </c>
    </row>
    <row r="44" spans="1:62" ht="12">
      <c r="A44" s="125"/>
      <c r="B44" s="125"/>
      <c r="C44" s="125"/>
      <c r="D44" s="126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</row>
    <row r="45" spans="1:62" ht="12">
      <c r="A45" s="125"/>
      <c r="B45" s="125"/>
      <c r="C45" s="125"/>
      <c r="D45" s="126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</row>
    <row r="46" spans="1:61" ht="13.5">
      <c r="A46" t="s">
        <v>257</v>
      </c>
      <c r="B46" s="129" t="s">
        <v>17</v>
      </c>
      <c r="C46" s="15" t="s">
        <v>116</v>
      </c>
      <c r="D46" s="120">
        <v>30</v>
      </c>
      <c r="E46" s="121">
        <f>$D46*'балаш+королев'!D45</f>
        <v>0</v>
      </c>
      <c r="F46" s="121">
        <f>$D46*'балаш+королев'!E45</f>
        <v>0</v>
      </c>
      <c r="G46" s="121">
        <f>$D46*'балаш+королев'!F45</f>
        <v>0</v>
      </c>
      <c r="H46" s="121">
        <f>$D46*'балаш+королев'!G45</f>
        <v>0</v>
      </c>
      <c r="I46" s="121">
        <f>$D46*'балаш+королев'!H45</f>
        <v>0</v>
      </c>
      <c r="J46" s="121">
        <f>$D46*'балаш+королев'!I45</f>
        <v>0</v>
      </c>
      <c r="K46" s="121">
        <f>$D46*'балаш+королев'!J45</f>
        <v>0</v>
      </c>
      <c r="L46" s="121">
        <f>$D46*'балаш+королев'!K45</f>
        <v>0</v>
      </c>
      <c r="M46" s="121">
        <f>$D46*'балаш+королев'!L45</f>
        <v>0</v>
      </c>
      <c r="N46" s="121">
        <f>$D46*'балаш+королев'!M45</f>
        <v>0</v>
      </c>
      <c r="O46" s="121">
        <f>$D46*'балаш+королев'!N45</f>
        <v>0</v>
      </c>
      <c r="P46" s="121">
        <f>$D46*'балаш+королев'!O45</f>
        <v>0</v>
      </c>
      <c r="Q46" s="121">
        <f>$D46*'балаш+королев'!P45</f>
        <v>0</v>
      </c>
      <c r="R46" s="121">
        <f>$D46*'балаш+королев'!Q45</f>
        <v>0</v>
      </c>
      <c r="S46" s="121">
        <f>$D46*'балаш+королев'!R45</f>
        <v>0</v>
      </c>
      <c r="T46" s="121">
        <f>$D46*'балаш+королев'!S45</f>
        <v>0</v>
      </c>
      <c r="U46" s="121">
        <f>$D46*'балаш+королев'!T45</f>
        <v>0</v>
      </c>
      <c r="V46" s="121">
        <f>$D46*'балаш+королев'!U45</f>
        <v>0</v>
      </c>
      <c r="W46" s="121">
        <f>$D46*'балаш+королев'!V45</f>
        <v>0</v>
      </c>
      <c r="X46" s="122">
        <f>$D46*НОГИНСК!D45</f>
        <v>0</v>
      </c>
      <c r="Y46" s="122">
        <f>$D46*НОГИНСК!E45</f>
        <v>0</v>
      </c>
      <c r="Z46" s="122">
        <f>$D46*НОГИНСК!F45</f>
        <v>0</v>
      </c>
      <c r="AA46" s="122">
        <f>$D46*НОГИНСК!G45</f>
        <v>0</v>
      </c>
      <c r="AB46" s="122">
        <f>$D46*НОГИНСК!H45</f>
        <v>0</v>
      </c>
      <c r="AC46" s="122">
        <f>$D46*НОГИНСК!I45</f>
        <v>0</v>
      </c>
      <c r="AD46" s="122">
        <f>$D46*НОГИНСК!J45</f>
        <v>0</v>
      </c>
      <c r="AE46" s="122">
        <f>$D46*НОГИНСК!K45</f>
        <v>0</v>
      </c>
      <c r="AF46" s="122">
        <f>$D46*НОГИНСК!L45</f>
        <v>0</v>
      </c>
      <c r="AG46" s="122">
        <f>$D46*НОГИНСК!M45</f>
        <v>0</v>
      </c>
      <c r="AH46" s="122">
        <f>$D46*НОГИНСК!N45</f>
        <v>0</v>
      </c>
      <c r="AI46" s="122">
        <f>$D46*НОГИНСК!O45</f>
        <v>0</v>
      </c>
      <c r="AJ46" s="122">
        <f>$D46*НОГИНСК!P45</f>
        <v>0</v>
      </c>
      <c r="AK46" s="122">
        <f>$D46*НОГИНСК!Q45</f>
        <v>0</v>
      </c>
      <c r="AL46" s="122">
        <f>$D46*НОГИНСК!R45</f>
        <v>0</v>
      </c>
      <c r="AM46" s="122">
        <f>$D46*НОГИНСК!S45</f>
        <v>0</v>
      </c>
      <c r="AN46" s="122">
        <f>$D46*НОГИНСК!T45</f>
        <v>0</v>
      </c>
      <c r="AO46" s="122">
        <f>$D46*НОГИНСК!U45</f>
        <v>0</v>
      </c>
      <c r="AP46" s="122">
        <f>$D46*НОГИНСК!V45</f>
        <v>0</v>
      </c>
      <c r="AQ46" s="121">
        <f>$D46*'ДМИТ+ЭНТУ+ВОЛГ'!D45</f>
        <v>0</v>
      </c>
      <c r="AR46" s="121">
        <f>$D46*'ДМИТ+ЭНТУ+ВОЛГ'!E45</f>
        <v>0</v>
      </c>
      <c r="AS46" s="121">
        <f>$D46*'ДМИТ+ЭНТУ+ВОЛГ'!F45</f>
        <v>0</v>
      </c>
      <c r="AT46" s="121">
        <f>$D46*'ДМИТ+ЭНТУ+ВОЛГ'!G45</f>
        <v>0</v>
      </c>
      <c r="AU46" s="121">
        <f>$D46*'ДМИТ+ЭНТУ+ВОЛГ'!H45</f>
        <v>0</v>
      </c>
      <c r="AV46" s="121">
        <f>$D46*'ДМИТ+ЭНТУ+ВОЛГ'!I45</f>
        <v>0</v>
      </c>
      <c r="AW46" s="121">
        <f>$D46*'ДМИТ+ЭНТУ+ВОЛГ'!J45</f>
        <v>0</v>
      </c>
      <c r="AX46" s="121">
        <f>$D46*'ДМИТ+ЭНТУ+ВОЛГ'!K45</f>
        <v>0</v>
      </c>
      <c r="AY46" s="121">
        <f>$D46*'ДМИТ+ЭНТУ+ВОЛГ'!L45</f>
        <v>0</v>
      </c>
      <c r="AZ46" s="121">
        <f>$D46*'ДМИТ+ЭНТУ+ВОЛГ'!M45</f>
        <v>0</v>
      </c>
      <c r="BA46" s="121">
        <f>$D46*'ДМИТ+ЭНТУ+ВОЛГ'!N45</f>
        <v>0</v>
      </c>
      <c r="BB46" s="121">
        <f>$D46*'ДМИТ+ЭНТУ+ВОЛГ'!O45</f>
        <v>0</v>
      </c>
      <c r="BC46" s="121">
        <f>$D46*'ДМИТ+ЭНТУ+ВОЛГ'!P45</f>
        <v>0</v>
      </c>
      <c r="BD46" s="121">
        <f>$D46*'ДМИТ+ЭНТУ+ВОЛГ'!Q45</f>
        <v>0</v>
      </c>
      <c r="BE46" s="121">
        <f>$D46*'ДМИТ+ЭНТУ+ВОЛГ'!R45</f>
        <v>0</v>
      </c>
      <c r="BF46" s="121">
        <f>$D46*'ДМИТ+ЭНТУ+ВОЛГ'!S45</f>
        <v>0</v>
      </c>
      <c r="BG46" s="121">
        <f>$D46*'ДМИТ+ЭНТУ+ВОЛГ'!T45</f>
        <v>0</v>
      </c>
      <c r="BH46" s="121">
        <f>$D46*'ДМИТ+ЭНТУ+ВОЛГ'!U45</f>
        <v>0</v>
      </c>
      <c r="BI46" s="121">
        <f>$D46*'ДМИТ+ЭНТУ+ВОЛГ'!V45</f>
        <v>0</v>
      </c>
    </row>
    <row r="47" spans="1:61" ht="13.5">
      <c r="A47" t="s">
        <v>258</v>
      </c>
      <c r="B47" s="129"/>
      <c r="C47" s="15" t="s">
        <v>97</v>
      </c>
      <c r="D47" s="120">
        <v>30</v>
      </c>
      <c r="E47" s="121">
        <f>$D47*'балаш+королев'!D46</f>
        <v>0</v>
      </c>
      <c r="F47" s="121">
        <f>$D47*'балаш+королев'!E46</f>
        <v>0</v>
      </c>
      <c r="G47" s="121">
        <f>$D47*'балаш+королев'!F46</f>
        <v>0</v>
      </c>
      <c r="H47" s="121">
        <f>$D47*'балаш+королев'!G46</f>
        <v>0</v>
      </c>
      <c r="I47" s="121">
        <f>$D47*'балаш+королев'!H46</f>
        <v>0</v>
      </c>
      <c r="J47" s="121">
        <f>$D47*'балаш+королев'!I46</f>
        <v>0</v>
      </c>
      <c r="K47" s="121">
        <f>$D47*'балаш+королев'!J46</f>
        <v>0</v>
      </c>
      <c r="L47" s="121">
        <f>$D47*'балаш+королев'!K46</f>
        <v>0</v>
      </c>
      <c r="M47" s="121">
        <f>$D47*'балаш+королев'!L46</f>
        <v>0</v>
      </c>
      <c r="N47" s="121">
        <f>$D47*'балаш+королев'!M46</f>
        <v>0</v>
      </c>
      <c r="O47" s="121">
        <f>$D47*'балаш+королев'!N46</f>
        <v>0</v>
      </c>
      <c r="P47" s="121">
        <f>$D47*'балаш+королев'!O46</f>
        <v>0</v>
      </c>
      <c r="Q47" s="121">
        <f>$D47*'балаш+королев'!P46</f>
        <v>0</v>
      </c>
      <c r="R47" s="121">
        <f>$D47*'балаш+королев'!Q46</f>
        <v>0</v>
      </c>
      <c r="S47" s="121">
        <f>$D47*'балаш+королев'!R46</f>
        <v>0</v>
      </c>
      <c r="T47" s="121">
        <f>$D47*'балаш+королев'!S46</f>
        <v>0</v>
      </c>
      <c r="U47" s="121">
        <f>$D47*'балаш+королев'!T46</f>
        <v>0</v>
      </c>
      <c r="V47" s="121">
        <f>$D47*'балаш+королев'!U46</f>
        <v>0</v>
      </c>
      <c r="W47" s="121">
        <f>$D47*'балаш+королев'!V46</f>
        <v>0</v>
      </c>
      <c r="X47" s="122">
        <f>$D47*НОГИНСК!D46</f>
        <v>0</v>
      </c>
      <c r="Y47" s="122">
        <f>$D47*НОГИНСК!E46</f>
        <v>0</v>
      </c>
      <c r="Z47" s="122">
        <f>$D47*НОГИНСК!F46</f>
        <v>0</v>
      </c>
      <c r="AA47" s="122">
        <f>$D47*НОГИНСК!G46</f>
        <v>0</v>
      </c>
      <c r="AB47" s="122">
        <f>$D47*НОГИНСК!H46</f>
        <v>0</v>
      </c>
      <c r="AC47" s="122">
        <f>$D47*НОГИНСК!I46</f>
        <v>0</v>
      </c>
      <c r="AD47" s="122">
        <f>$D47*НОГИНСК!J46</f>
        <v>0</v>
      </c>
      <c r="AE47" s="122">
        <f>$D47*НОГИНСК!K46</f>
        <v>0</v>
      </c>
      <c r="AF47" s="122">
        <f>$D47*НОГИНСК!L46</f>
        <v>0</v>
      </c>
      <c r="AG47" s="122">
        <f>$D47*НОГИНСК!M46</f>
        <v>0</v>
      </c>
      <c r="AH47" s="122">
        <f>$D47*НОГИНСК!N46</f>
        <v>0</v>
      </c>
      <c r="AI47" s="122">
        <f>$D47*НОГИНСК!O46</f>
        <v>0</v>
      </c>
      <c r="AJ47" s="122">
        <f>$D47*НОГИНСК!P46</f>
        <v>0</v>
      </c>
      <c r="AK47" s="122">
        <f>$D47*НОГИНСК!Q46</f>
        <v>0</v>
      </c>
      <c r="AL47" s="122">
        <f>$D47*НОГИНСК!R46</f>
        <v>0</v>
      </c>
      <c r="AM47" s="122">
        <f>$D47*НОГИНСК!S46</f>
        <v>0</v>
      </c>
      <c r="AN47" s="122">
        <f>$D47*НОГИНСК!T46</f>
        <v>0</v>
      </c>
      <c r="AO47" s="122">
        <f>$D47*НОГИНСК!U46</f>
        <v>0</v>
      </c>
      <c r="AP47" s="122">
        <f>$D47*НОГИНСК!V46</f>
        <v>0</v>
      </c>
      <c r="AQ47" s="121">
        <f>$D47*'ДМИТ+ЭНТУ+ВОЛГ'!D46</f>
        <v>0</v>
      </c>
      <c r="AR47" s="121">
        <f>$D47*'ДМИТ+ЭНТУ+ВОЛГ'!E46</f>
        <v>0</v>
      </c>
      <c r="AS47" s="121">
        <f>$D47*'ДМИТ+ЭНТУ+ВОЛГ'!F46</f>
        <v>0</v>
      </c>
      <c r="AT47" s="121">
        <f>$D47*'ДМИТ+ЭНТУ+ВОЛГ'!G46</f>
        <v>0</v>
      </c>
      <c r="AU47" s="121">
        <f>$D47*'ДМИТ+ЭНТУ+ВОЛГ'!H46</f>
        <v>0</v>
      </c>
      <c r="AV47" s="121">
        <f>$D47*'ДМИТ+ЭНТУ+ВОЛГ'!I46</f>
        <v>0</v>
      </c>
      <c r="AW47" s="121">
        <f>$D47*'ДМИТ+ЭНТУ+ВОЛГ'!J46</f>
        <v>0</v>
      </c>
      <c r="AX47" s="121">
        <f>$D47*'ДМИТ+ЭНТУ+ВОЛГ'!K46</f>
        <v>0</v>
      </c>
      <c r="AY47" s="121">
        <f>$D47*'ДМИТ+ЭНТУ+ВОЛГ'!L46</f>
        <v>0</v>
      </c>
      <c r="AZ47" s="121">
        <f>$D47*'ДМИТ+ЭНТУ+ВОЛГ'!M46</f>
        <v>0</v>
      </c>
      <c r="BA47" s="121">
        <f>$D47*'ДМИТ+ЭНТУ+ВОЛГ'!N46</f>
        <v>0</v>
      </c>
      <c r="BB47" s="121">
        <f>$D47*'ДМИТ+ЭНТУ+ВОЛГ'!O46</f>
        <v>0</v>
      </c>
      <c r="BC47" s="121">
        <f>$D47*'ДМИТ+ЭНТУ+ВОЛГ'!P46</f>
        <v>0</v>
      </c>
      <c r="BD47" s="121">
        <f>$D47*'ДМИТ+ЭНТУ+ВОЛГ'!Q46</f>
        <v>0</v>
      </c>
      <c r="BE47" s="121">
        <f>$D47*'ДМИТ+ЭНТУ+ВОЛГ'!R46</f>
        <v>0</v>
      </c>
      <c r="BF47" s="121">
        <f>$D47*'ДМИТ+ЭНТУ+ВОЛГ'!S46</f>
        <v>0</v>
      </c>
      <c r="BG47" s="121">
        <f>$D47*'ДМИТ+ЭНТУ+ВОЛГ'!T46</f>
        <v>0</v>
      </c>
      <c r="BH47" s="121">
        <f>$D47*'ДМИТ+ЭНТУ+ВОЛГ'!U46</f>
        <v>0</v>
      </c>
      <c r="BI47" s="121">
        <f>$D47*'ДМИТ+ЭНТУ+ВОЛГ'!V46</f>
        <v>0</v>
      </c>
    </row>
    <row r="48" spans="1:61" ht="13.5">
      <c r="A48" t="s">
        <v>259</v>
      </c>
      <c r="B48" s="129"/>
      <c r="C48" s="15" t="s">
        <v>117</v>
      </c>
      <c r="D48" s="120">
        <v>32</v>
      </c>
      <c r="E48" s="121">
        <f>$D48*'балаш+королев'!D47</f>
        <v>0</v>
      </c>
      <c r="F48" s="121">
        <f>$D48*'балаш+королев'!E47</f>
        <v>0</v>
      </c>
      <c r="G48" s="121">
        <f>$D48*'балаш+королев'!F47</f>
        <v>0</v>
      </c>
      <c r="H48" s="121">
        <f>$D48*'балаш+королев'!G47</f>
        <v>0</v>
      </c>
      <c r="I48" s="121">
        <f>$D48*'балаш+королев'!H47</f>
        <v>0</v>
      </c>
      <c r="J48" s="121">
        <f>$D48*'балаш+королев'!I47</f>
        <v>0</v>
      </c>
      <c r="K48" s="121">
        <f>$D48*'балаш+королев'!J47</f>
        <v>0</v>
      </c>
      <c r="L48" s="121">
        <f>$D48*'балаш+королев'!K47</f>
        <v>0</v>
      </c>
      <c r="M48" s="121">
        <f>$D48*'балаш+королев'!L47</f>
        <v>0</v>
      </c>
      <c r="N48" s="121">
        <f>$D48*'балаш+королев'!M47</f>
        <v>0</v>
      </c>
      <c r="O48" s="121">
        <f>$D48*'балаш+королев'!N47</f>
        <v>0</v>
      </c>
      <c r="P48" s="121">
        <f>$D48*'балаш+королев'!O47</f>
        <v>0</v>
      </c>
      <c r="Q48" s="121">
        <f>$D48*'балаш+королев'!P47</f>
        <v>0</v>
      </c>
      <c r="R48" s="121">
        <f>$D48*'балаш+королев'!Q47</f>
        <v>0</v>
      </c>
      <c r="S48" s="121">
        <f>$D48*'балаш+королев'!R47</f>
        <v>0</v>
      </c>
      <c r="T48" s="121">
        <f>$D48*'балаш+королев'!S47</f>
        <v>0</v>
      </c>
      <c r="U48" s="121">
        <f>$D48*'балаш+королев'!T47</f>
        <v>0</v>
      </c>
      <c r="V48" s="121">
        <f>$D48*'балаш+королев'!U47</f>
        <v>0</v>
      </c>
      <c r="W48" s="121">
        <f>$D48*'балаш+королев'!V47</f>
        <v>0</v>
      </c>
      <c r="X48" s="122">
        <f>$D48*НОГИНСК!D47</f>
        <v>0</v>
      </c>
      <c r="Y48" s="122">
        <f>$D48*НОГИНСК!E47</f>
        <v>0</v>
      </c>
      <c r="Z48" s="122">
        <f>$D48*НОГИНСК!F47</f>
        <v>0</v>
      </c>
      <c r="AA48" s="122">
        <f>$D48*НОГИНСК!G47</f>
        <v>0</v>
      </c>
      <c r="AB48" s="122">
        <f>$D48*НОГИНСК!H47</f>
        <v>0</v>
      </c>
      <c r="AC48" s="122">
        <f>$D48*НОГИНСК!I47</f>
        <v>0</v>
      </c>
      <c r="AD48" s="122">
        <f>$D48*НОГИНСК!J47</f>
        <v>0</v>
      </c>
      <c r="AE48" s="122">
        <f>$D48*НОГИНСК!K47</f>
        <v>0</v>
      </c>
      <c r="AF48" s="122">
        <f>$D48*НОГИНСК!L47</f>
        <v>0</v>
      </c>
      <c r="AG48" s="122">
        <f>$D48*НОГИНСК!M47</f>
        <v>0</v>
      </c>
      <c r="AH48" s="122">
        <f>$D48*НОГИНСК!N47</f>
        <v>0</v>
      </c>
      <c r="AI48" s="122">
        <f>$D48*НОГИНСК!O47</f>
        <v>0</v>
      </c>
      <c r="AJ48" s="122">
        <f>$D48*НОГИНСК!P47</f>
        <v>0</v>
      </c>
      <c r="AK48" s="122">
        <f>$D48*НОГИНСК!Q47</f>
        <v>0</v>
      </c>
      <c r="AL48" s="122">
        <f>$D48*НОГИНСК!R47</f>
        <v>0</v>
      </c>
      <c r="AM48" s="122">
        <f>$D48*НОГИНСК!S47</f>
        <v>0</v>
      </c>
      <c r="AN48" s="122">
        <f>$D48*НОГИНСК!T47</f>
        <v>0</v>
      </c>
      <c r="AO48" s="122">
        <f>$D48*НОГИНСК!U47</f>
        <v>0</v>
      </c>
      <c r="AP48" s="122">
        <f>$D48*НОГИНСК!V47</f>
        <v>0</v>
      </c>
      <c r="AQ48" s="121">
        <f>$D48*'ДМИТ+ЭНТУ+ВОЛГ'!D47</f>
        <v>0</v>
      </c>
      <c r="AR48" s="121">
        <f>$D48*'ДМИТ+ЭНТУ+ВОЛГ'!E47</f>
        <v>0</v>
      </c>
      <c r="AS48" s="121">
        <f>$D48*'ДМИТ+ЭНТУ+ВОЛГ'!F47</f>
        <v>0</v>
      </c>
      <c r="AT48" s="121">
        <f>$D48*'ДМИТ+ЭНТУ+ВОЛГ'!G47</f>
        <v>0</v>
      </c>
      <c r="AU48" s="121">
        <f>$D48*'ДМИТ+ЭНТУ+ВОЛГ'!H47</f>
        <v>0</v>
      </c>
      <c r="AV48" s="121">
        <f>$D48*'ДМИТ+ЭНТУ+ВОЛГ'!I47</f>
        <v>0</v>
      </c>
      <c r="AW48" s="121">
        <f>$D48*'ДМИТ+ЭНТУ+ВОЛГ'!J47</f>
        <v>0</v>
      </c>
      <c r="AX48" s="121">
        <f>$D48*'ДМИТ+ЭНТУ+ВОЛГ'!K47</f>
        <v>0</v>
      </c>
      <c r="AY48" s="121">
        <f>$D48*'ДМИТ+ЭНТУ+ВОЛГ'!L47</f>
        <v>0</v>
      </c>
      <c r="AZ48" s="121">
        <f>$D48*'ДМИТ+ЭНТУ+ВОЛГ'!M47</f>
        <v>0</v>
      </c>
      <c r="BA48" s="121">
        <f>$D48*'ДМИТ+ЭНТУ+ВОЛГ'!N47</f>
        <v>0</v>
      </c>
      <c r="BB48" s="121">
        <f>$D48*'ДМИТ+ЭНТУ+ВОЛГ'!O47</f>
        <v>0</v>
      </c>
      <c r="BC48" s="121">
        <f>$D48*'ДМИТ+ЭНТУ+ВОЛГ'!P47</f>
        <v>0</v>
      </c>
      <c r="BD48" s="121">
        <f>$D48*'ДМИТ+ЭНТУ+ВОЛГ'!Q47</f>
        <v>0</v>
      </c>
      <c r="BE48" s="121">
        <f>$D48*'ДМИТ+ЭНТУ+ВОЛГ'!R47</f>
        <v>0</v>
      </c>
      <c r="BF48" s="121">
        <f>$D48*'ДМИТ+ЭНТУ+ВОЛГ'!S47</f>
        <v>0</v>
      </c>
      <c r="BG48" s="121">
        <f>$D48*'ДМИТ+ЭНТУ+ВОЛГ'!T47</f>
        <v>0</v>
      </c>
      <c r="BH48" s="121">
        <f>$D48*'ДМИТ+ЭНТУ+ВОЛГ'!U47</f>
        <v>0</v>
      </c>
      <c r="BI48" s="121">
        <f>$D48*'ДМИТ+ЭНТУ+ВОЛГ'!V47</f>
        <v>0</v>
      </c>
    </row>
    <row r="49" spans="1:61" ht="13.5">
      <c r="A49" t="s">
        <v>260</v>
      </c>
      <c r="B49" s="129"/>
      <c r="C49" s="15" t="s">
        <v>118</v>
      </c>
      <c r="D49" s="120">
        <v>26</v>
      </c>
      <c r="E49" s="121">
        <f>$D49*'балаш+королев'!D48</f>
        <v>0</v>
      </c>
      <c r="F49" s="121">
        <f>$D49*'балаш+королев'!E48</f>
        <v>0</v>
      </c>
      <c r="G49" s="121">
        <f>$D49*'балаш+королев'!F48</f>
        <v>0</v>
      </c>
      <c r="H49" s="121">
        <f>$D49*'балаш+королев'!G48</f>
        <v>0</v>
      </c>
      <c r="I49" s="121">
        <f>$D49*'балаш+королев'!H48</f>
        <v>0</v>
      </c>
      <c r="J49" s="121">
        <f>$D49*'балаш+королев'!I48</f>
        <v>0</v>
      </c>
      <c r="K49" s="121">
        <f>$D49*'балаш+королев'!J48</f>
        <v>0</v>
      </c>
      <c r="L49" s="121">
        <f>$D49*'балаш+королев'!K48</f>
        <v>0</v>
      </c>
      <c r="M49" s="121">
        <f>$D49*'балаш+королев'!L48</f>
        <v>0</v>
      </c>
      <c r="N49" s="121">
        <f>$D49*'балаш+королев'!M48</f>
        <v>0</v>
      </c>
      <c r="O49" s="121">
        <f>$D49*'балаш+королев'!N48</f>
        <v>0</v>
      </c>
      <c r="P49" s="121">
        <f>$D49*'балаш+королев'!O48</f>
        <v>0</v>
      </c>
      <c r="Q49" s="121">
        <f>$D49*'балаш+королев'!P48</f>
        <v>0</v>
      </c>
      <c r="R49" s="121">
        <f>$D49*'балаш+королев'!Q48</f>
        <v>0</v>
      </c>
      <c r="S49" s="121">
        <f>$D49*'балаш+королев'!R48</f>
        <v>0</v>
      </c>
      <c r="T49" s="121">
        <f>$D49*'балаш+королев'!S48</f>
        <v>0</v>
      </c>
      <c r="U49" s="121">
        <f>$D49*'балаш+королев'!T48</f>
        <v>0</v>
      </c>
      <c r="V49" s="121">
        <f>$D49*'балаш+королев'!U48</f>
        <v>0</v>
      </c>
      <c r="W49" s="121">
        <f>$D49*'балаш+королев'!V48</f>
        <v>0</v>
      </c>
      <c r="X49" s="122">
        <f>$D49*НОГИНСК!D48</f>
        <v>0</v>
      </c>
      <c r="Y49" s="122">
        <f>$D49*НОГИНСК!E48</f>
        <v>0</v>
      </c>
      <c r="Z49" s="122">
        <f>$D49*НОГИНСК!F48</f>
        <v>0</v>
      </c>
      <c r="AA49" s="122">
        <f>$D49*НОГИНСК!G48</f>
        <v>0</v>
      </c>
      <c r="AB49" s="122">
        <f>$D49*НОГИНСК!H48</f>
        <v>0</v>
      </c>
      <c r="AC49" s="122">
        <f>$D49*НОГИНСК!I48</f>
        <v>0</v>
      </c>
      <c r="AD49" s="122">
        <f>$D49*НОГИНСК!J48</f>
        <v>0</v>
      </c>
      <c r="AE49" s="122">
        <f>$D49*НОГИНСК!K48</f>
        <v>0</v>
      </c>
      <c r="AF49" s="122">
        <f>$D49*НОГИНСК!L48</f>
        <v>0</v>
      </c>
      <c r="AG49" s="122">
        <f>$D49*НОГИНСК!M48</f>
        <v>0</v>
      </c>
      <c r="AH49" s="122">
        <f>$D49*НОГИНСК!N48</f>
        <v>0</v>
      </c>
      <c r="AI49" s="122">
        <f>$D49*НОГИНСК!O48</f>
        <v>0</v>
      </c>
      <c r="AJ49" s="122">
        <f>$D49*НОГИНСК!P48</f>
        <v>0</v>
      </c>
      <c r="AK49" s="122">
        <f>$D49*НОГИНСК!Q48</f>
        <v>0</v>
      </c>
      <c r="AL49" s="122">
        <f>$D49*НОГИНСК!R48</f>
        <v>0</v>
      </c>
      <c r="AM49" s="122">
        <f>$D49*НОГИНСК!S48</f>
        <v>0</v>
      </c>
      <c r="AN49" s="122">
        <f>$D49*НОГИНСК!T48</f>
        <v>0</v>
      </c>
      <c r="AO49" s="122">
        <f>$D49*НОГИНСК!U48</f>
        <v>0</v>
      </c>
      <c r="AP49" s="122">
        <f>$D49*НОГИНСК!V48</f>
        <v>0</v>
      </c>
      <c r="AQ49" s="121">
        <f>$D49*'ДМИТ+ЭНТУ+ВОЛГ'!D48</f>
        <v>0</v>
      </c>
      <c r="AR49" s="121">
        <f>$D49*'ДМИТ+ЭНТУ+ВОЛГ'!E48</f>
        <v>0</v>
      </c>
      <c r="AS49" s="121">
        <f>$D49*'ДМИТ+ЭНТУ+ВОЛГ'!F48</f>
        <v>0</v>
      </c>
      <c r="AT49" s="121">
        <f>$D49*'ДМИТ+ЭНТУ+ВОЛГ'!G48</f>
        <v>0</v>
      </c>
      <c r="AU49" s="121">
        <f>$D49*'ДМИТ+ЭНТУ+ВОЛГ'!H48</f>
        <v>0</v>
      </c>
      <c r="AV49" s="121">
        <f>$D49*'ДМИТ+ЭНТУ+ВОЛГ'!I48</f>
        <v>0</v>
      </c>
      <c r="AW49" s="121">
        <f>$D49*'ДМИТ+ЭНТУ+ВОЛГ'!J48</f>
        <v>0</v>
      </c>
      <c r="AX49" s="121">
        <f>$D49*'ДМИТ+ЭНТУ+ВОЛГ'!K48</f>
        <v>0</v>
      </c>
      <c r="AY49" s="121">
        <f>$D49*'ДМИТ+ЭНТУ+ВОЛГ'!L48</f>
        <v>0</v>
      </c>
      <c r="AZ49" s="121">
        <f>$D49*'ДМИТ+ЭНТУ+ВОЛГ'!M48</f>
        <v>0</v>
      </c>
      <c r="BA49" s="121">
        <f>$D49*'ДМИТ+ЭНТУ+ВОЛГ'!N48</f>
        <v>0</v>
      </c>
      <c r="BB49" s="121">
        <f>$D49*'ДМИТ+ЭНТУ+ВОЛГ'!O48</f>
        <v>0</v>
      </c>
      <c r="BC49" s="121">
        <f>$D49*'ДМИТ+ЭНТУ+ВОЛГ'!P48</f>
        <v>0</v>
      </c>
      <c r="BD49" s="121">
        <f>$D49*'ДМИТ+ЭНТУ+ВОЛГ'!Q48</f>
        <v>0</v>
      </c>
      <c r="BE49" s="121">
        <f>$D49*'ДМИТ+ЭНТУ+ВОЛГ'!R48</f>
        <v>0</v>
      </c>
      <c r="BF49" s="121">
        <f>$D49*'ДМИТ+ЭНТУ+ВОЛГ'!S48</f>
        <v>0</v>
      </c>
      <c r="BG49" s="121">
        <f>$D49*'ДМИТ+ЭНТУ+ВОЛГ'!T48</f>
        <v>0</v>
      </c>
      <c r="BH49" s="121">
        <f>$D49*'ДМИТ+ЭНТУ+ВОЛГ'!U48</f>
        <v>0</v>
      </c>
      <c r="BI49" s="121">
        <f>$D49*'ДМИТ+ЭНТУ+ВОЛГ'!V48</f>
        <v>0</v>
      </c>
    </row>
    <row r="50" spans="1:61" ht="13.5">
      <c r="A50" t="s">
        <v>261</v>
      </c>
      <c r="B50" s="129"/>
      <c r="C50" s="15" t="s">
        <v>119</v>
      </c>
      <c r="D50" s="120">
        <v>30</v>
      </c>
      <c r="E50" s="121">
        <f>$D50*'балаш+королев'!D49</f>
        <v>0</v>
      </c>
      <c r="F50" s="121">
        <f>$D50*'балаш+королев'!E49</f>
        <v>0</v>
      </c>
      <c r="G50" s="121">
        <f>$D50*'балаш+королев'!F49</f>
        <v>0</v>
      </c>
      <c r="H50" s="121">
        <f>$D50*'балаш+королев'!G49</f>
        <v>0</v>
      </c>
      <c r="I50" s="121">
        <f>$D50*'балаш+королев'!H49</f>
        <v>0</v>
      </c>
      <c r="J50" s="121">
        <f>$D50*'балаш+королев'!I49</f>
        <v>0</v>
      </c>
      <c r="K50" s="121">
        <f>$D50*'балаш+королев'!J49</f>
        <v>0</v>
      </c>
      <c r="L50" s="121">
        <f>$D50*'балаш+королев'!K49</f>
        <v>0</v>
      </c>
      <c r="M50" s="121">
        <f>$D50*'балаш+королев'!L49</f>
        <v>0</v>
      </c>
      <c r="N50" s="121">
        <f>$D50*'балаш+королев'!M49</f>
        <v>0</v>
      </c>
      <c r="O50" s="121">
        <f>$D50*'балаш+королев'!N49</f>
        <v>0</v>
      </c>
      <c r="P50" s="121">
        <f>$D50*'балаш+королев'!O49</f>
        <v>0</v>
      </c>
      <c r="Q50" s="121">
        <f>$D50*'балаш+королев'!P49</f>
        <v>0</v>
      </c>
      <c r="R50" s="121">
        <f>$D50*'балаш+королев'!Q49</f>
        <v>0</v>
      </c>
      <c r="S50" s="121">
        <f>$D50*'балаш+королев'!R49</f>
        <v>0</v>
      </c>
      <c r="T50" s="121">
        <f>$D50*'балаш+королев'!S49</f>
        <v>0</v>
      </c>
      <c r="U50" s="121">
        <f>$D50*'балаш+королев'!T49</f>
        <v>0</v>
      </c>
      <c r="V50" s="121">
        <f>$D50*'балаш+королев'!U49</f>
        <v>0</v>
      </c>
      <c r="W50" s="121">
        <f>$D50*'балаш+королев'!V49</f>
        <v>0</v>
      </c>
      <c r="X50" s="122">
        <f>$D50*НОГИНСК!D49</f>
        <v>0</v>
      </c>
      <c r="Y50" s="122">
        <f>$D50*НОГИНСК!E49</f>
        <v>0</v>
      </c>
      <c r="Z50" s="122">
        <f>$D50*НОГИНСК!F49</f>
        <v>0</v>
      </c>
      <c r="AA50" s="122">
        <f>$D50*НОГИНСК!G49</f>
        <v>0</v>
      </c>
      <c r="AB50" s="122">
        <f>$D50*НОГИНСК!H49</f>
        <v>0</v>
      </c>
      <c r="AC50" s="122">
        <f>$D50*НОГИНСК!I49</f>
        <v>0</v>
      </c>
      <c r="AD50" s="122">
        <f>$D50*НОГИНСК!J49</f>
        <v>0</v>
      </c>
      <c r="AE50" s="122">
        <f>$D50*НОГИНСК!K49</f>
        <v>0</v>
      </c>
      <c r="AF50" s="122">
        <f>$D50*НОГИНСК!L49</f>
        <v>0</v>
      </c>
      <c r="AG50" s="122">
        <f>$D50*НОГИНСК!M49</f>
        <v>0</v>
      </c>
      <c r="AH50" s="122">
        <f>$D50*НОГИНСК!N49</f>
        <v>0</v>
      </c>
      <c r="AI50" s="122">
        <f>$D50*НОГИНСК!O49</f>
        <v>0</v>
      </c>
      <c r="AJ50" s="122">
        <f>$D50*НОГИНСК!P49</f>
        <v>0</v>
      </c>
      <c r="AK50" s="122">
        <f>$D50*НОГИНСК!Q49</f>
        <v>0</v>
      </c>
      <c r="AL50" s="122">
        <f>$D50*НОГИНСК!R49</f>
        <v>0</v>
      </c>
      <c r="AM50" s="122">
        <f>$D50*НОГИНСК!S49</f>
        <v>0</v>
      </c>
      <c r="AN50" s="122">
        <f>$D50*НОГИНСК!T49</f>
        <v>0</v>
      </c>
      <c r="AO50" s="122">
        <f>$D50*НОГИНСК!U49</f>
        <v>0</v>
      </c>
      <c r="AP50" s="122">
        <f>$D50*НОГИНСК!V49</f>
        <v>0</v>
      </c>
      <c r="AQ50" s="121">
        <f>$D50*'ДМИТ+ЭНТУ+ВОЛГ'!D49</f>
        <v>0</v>
      </c>
      <c r="AR50" s="121">
        <f>$D50*'ДМИТ+ЭНТУ+ВОЛГ'!E49</f>
        <v>0</v>
      </c>
      <c r="AS50" s="121">
        <f>$D50*'ДМИТ+ЭНТУ+ВОЛГ'!F49</f>
        <v>0</v>
      </c>
      <c r="AT50" s="121">
        <f>$D50*'ДМИТ+ЭНТУ+ВОЛГ'!G49</f>
        <v>0</v>
      </c>
      <c r="AU50" s="121">
        <f>$D50*'ДМИТ+ЭНТУ+ВОЛГ'!H49</f>
        <v>0</v>
      </c>
      <c r="AV50" s="121">
        <f>$D50*'ДМИТ+ЭНТУ+ВОЛГ'!I49</f>
        <v>0</v>
      </c>
      <c r="AW50" s="121">
        <f>$D50*'ДМИТ+ЭНТУ+ВОЛГ'!J49</f>
        <v>0</v>
      </c>
      <c r="AX50" s="121">
        <f>$D50*'ДМИТ+ЭНТУ+ВОЛГ'!K49</f>
        <v>0</v>
      </c>
      <c r="AY50" s="121">
        <f>$D50*'ДМИТ+ЭНТУ+ВОЛГ'!L49</f>
        <v>0</v>
      </c>
      <c r="AZ50" s="121">
        <f>$D50*'ДМИТ+ЭНТУ+ВОЛГ'!M49</f>
        <v>0</v>
      </c>
      <c r="BA50" s="121">
        <f>$D50*'ДМИТ+ЭНТУ+ВОЛГ'!N49</f>
        <v>0</v>
      </c>
      <c r="BB50" s="121">
        <f>$D50*'ДМИТ+ЭНТУ+ВОЛГ'!O49</f>
        <v>0</v>
      </c>
      <c r="BC50" s="121">
        <f>$D50*'ДМИТ+ЭНТУ+ВОЛГ'!P49</f>
        <v>0</v>
      </c>
      <c r="BD50" s="121">
        <f>$D50*'ДМИТ+ЭНТУ+ВОЛГ'!Q49</f>
        <v>0</v>
      </c>
      <c r="BE50" s="121">
        <f>$D50*'ДМИТ+ЭНТУ+ВОЛГ'!R49</f>
        <v>0</v>
      </c>
      <c r="BF50" s="121">
        <f>$D50*'ДМИТ+ЭНТУ+ВОЛГ'!S49</f>
        <v>0</v>
      </c>
      <c r="BG50" s="121">
        <f>$D50*'ДМИТ+ЭНТУ+ВОЛГ'!T49</f>
        <v>0</v>
      </c>
      <c r="BH50" s="121">
        <f>$D50*'ДМИТ+ЭНТУ+ВОЛГ'!U49</f>
        <v>0</v>
      </c>
      <c r="BI50" s="121">
        <f>$D50*'ДМИТ+ЭНТУ+ВОЛГ'!V49</f>
        <v>0</v>
      </c>
    </row>
    <row r="51" spans="1:61" ht="13.5">
      <c r="A51" t="s">
        <v>262</v>
      </c>
      <c r="B51" s="129"/>
      <c r="C51" s="15" t="s">
        <v>120</v>
      </c>
      <c r="D51" s="120">
        <v>30</v>
      </c>
      <c r="E51" s="121">
        <f>$D51*'балаш+королев'!D50</f>
        <v>0</v>
      </c>
      <c r="F51" s="121">
        <f>$D51*'балаш+королев'!E50</f>
        <v>0</v>
      </c>
      <c r="G51" s="121">
        <f>$D51*'балаш+королев'!F50</f>
        <v>0</v>
      </c>
      <c r="H51" s="121">
        <f>$D51*'балаш+королев'!G50</f>
        <v>0</v>
      </c>
      <c r="I51" s="121">
        <f>$D51*'балаш+королев'!H50</f>
        <v>0</v>
      </c>
      <c r="J51" s="121">
        <f>$D51*'балаш+королев'!I50</f>
        <v>0</v>
      </c>
      <c r="K51" s="121">
        <f>$D51*'балаш+королев'!J50</f>
        <v>0</v>
      </c>
      <c r="L51" s="121">
        <f>$D51*'балаш+королев'!K50</f>
        <v>0</v>
      </c>
      <c r="M51" s="121">
        <f>$D51*'балаш+королев'!L50</f>
        <v>0</v>
      </c>
      <c r="N51" s="121">
        <f>$D51*'балаш+королев'!M50</f>
        <v>0</v>
      </c>
      <c r="O51" s="121">
        <f>$D51*'балаш+королев'!N50</f>
        <v>0</v>
      </c>
      <c r="P51" s="121">
        <f>$D51*'балаш+королев'!O50</f>
        <v>0</v>
      </c>
      <c r="Q51" s="121">
        <f>$D51*'балаш+королев'!P50</f>
        <v>0</v>
      </c>
      <c r="R51" s="121">
        <f>$D51*'балаш+королев'!Q50</f>
        <v>0</v>
      </c>
      <c r="S51" s="121">
        <f>$D51*'балаш+королев'!R50</f>
        <v>0</v>
      </c>
      <c r="T51" s="121">
        <f>$D51*'балаш+королев'!S50</f>
        <v>0</v>
      </c>
      <c r="U51" s="121">
        <f>$D51*'балаш+королев'!T50</f>
        <v>0</v>
      </c>
      <c r="V51" s="121">
        <f>$D51*'балаш+королев'!U50</f>
        <v>0</v>
      </c>
      <c r="W51" s="121">
        <f>$D51*'балаш+королев'!V50</f>
        <v>0</v>
      </c>
      <c r="X51" s="122">
        <f>$D51*НОГИНСК!D50</f>
        <v>0</v>
      </c>
      <c r="Y51" s="122">
        <f>$D51*НОГИНСК!E50</f>
        <v>0</v>
      </c>
      <c r="Z51" s="122">
        <f>$D51*НОГИНСК!F50</f>
        <v>0</v>
      </c>
      <c r="AA51" s="122">
        <f>$D51*НОГИНСК!G50</f>
        <v>0</v>
      </c>
      <c r="AB51" s="122">
        <f>$D51*НОГИНСК!H50</f>
        <v>0</v>
      </c>
      <c r="AC51" s="122">
        <f>$D51*НОГИНСК!I50</f>
        <v>0</v>
      </c>
      <c r="AD51" s="122">
        <f>$D51*НОГИНСК!J50</f>
        <v>0</v>
      </c>
      <c r="AE51" s="122">
        <f>$D51*НОГИНСК!K50</f>
        <v>0</v>
      </c>
      <c r="AF51" s="122">
        <f>$D51*НОГИНСК!L50</f>
        <v>0</v>
      </c>
      <c r="AG51" s="122">
        <f>$D51*НОГИНСК!M50</f>
        <v>0</v>
      </c>
      <c r="AH51" s="122">
        <f>$D51*НОГИНСК!N50</f>
        <v>0</v>
      </c>
      <c r="AI51" s="122">
        <f>$D51*НОГИНСК!O50</f>
        <v>0</v>
      </c>
      <c r="AJ51" s="122">
        <f>$D51*НОГИНСК!P50</f>
        <v>0</v>
      </c>
      <c r="AK51" s="122">
        <f>$D51*НОГИНСК!Q50</f>
        <v>0</v>
      </c>
      <c r="AL51" s="122">
        <f>$D51*НОГИНСК!R50</f>
        <v>0</v>
      </c>
      <c r="AM51" s="122">
        <f>$D51*НОГИНСК!S50</f>
        <v>0</v>
      </c>
      <c r="AN51" s="122">
        <f>$D51*НОГИНСК!T50</f>
        <v>0</v>
      </c>
      <c r="AO51" s="122">
        <f>$D51*НОГИНСК!U50</f>
        <v>0</v>
      </c>
      <c r="AP51" s="122">
        <f>$D51*НОГИНСК!V50</f>
        <v>0</v>
      </c>
      <c r="AQ51" s="121">
        <f>$D51*'ДМИТ+ЭНТУ+ВОЛГ'!D50</f>
        <v>0</v>
      </c>
      <c r="AR51" s="121">
        <f>$D51*'ДМИТ+ЭНТУ+ВОЛГ'!E50</f>
        <v>0</v>
      </c>
      <c r="AS51" s="121">
        <f>$D51*'ДМИТ+ЭНТУ+ВОЛГ'!F50</f>
        <v>0</v>
      </c>
      <c r="AT51" s="121">
        <f>$D51*'ДМИТ+ЭНТУ+ВОЛГ'!G50</f>
        <v>0</v>
      </c>
      <c r="AU51" s="121">
        <f>$D51*'ДМИТ+ЭНТУ+ВОЛГ'!H50</f>
        <v>0</v>
      </c>
      <c r="AV51" s="121">
        <f>$D51*'ДМИТ+ЭНТУ+ВОЛГ'!I50</f>
        <v>0</v>
      </c>
      <c r="AW51" s="121">
        <f>$D51*'ДМИТ+ЭНТУ+ВОЛГ'!J50</f>
        <v>0</v>
      </c>
      <c r="AX51" s="121">
        <f>$D51*'ДМИТ+ЭНТУ+ВОЛГ'!K50</f>
        <v>0</v>
      </c>
      <c r="AY51" s="121">
        <f>$D51*'ДМИТ+ЭНТУ+ВОЛГ'!L50</f>
        <v>0</v>
      </c>
      <c r="AZ51" s="121">
        <f>$D51*'ДМИТ+ЭНТУ+ВОЛГ'!M50</f>
        <v>0</v>
      </c>
      <c r="BA51" s="121">
        <f>$D51*'ДМИТ+ЭНТУ+ВОЛГ'!N50</f>
        <v>0</v>
      </c>
      <c r="BB51" s="121">
        <f>$D51*'ДМИТ+ЭНТУ+ВОЛГ'!O50</f>
        <v>0</v>
      </c>
      <c r="BC51" s="121">
        <f>$D51*'ДМИТ+ЭНТУ+ВОЛГ'!P50</f>
        <v>0</v>
      </c>
      <c r="BD51" s="121">
        <f>$D51*'ДМИТ+ЭНТУ+ВОЛГ'!Q50</f>
        <v>0</v>
      </c>
      <c r="BE51" s="121">
        <f>$D51*'ДМИТ+ЭНТУ+ВОЛГ'!R50</f>
        <v>0</v>
      </c>
      <c r="BF51" s="121">
        <f>$D51*'ДМИТ+ЭНТУ+ВОЛГ'!S50</f>
        <v>0</v>
      </c>
      <c r="BG51" s="121">
        <f>$D51*'ДМИТ+ЭНТУ+ВОЛГ'!T50</f>
        <v>0</v>
      </c>
      <c r="BH51" s="121">
        <f>$D51*'ДМИТ+ЭНТУ+ВОЛГ'!U50</f>
        <v>0</v>
      </c>
      <c r="BI51" s="121">
        <f>$D51*'ДМИТ+ЭНТУ+ВОЛГ'!V50</f>
        <v>0</v>
      </c>
    </row>
    <row r="52" spans="1:61" ht="13.5">
      <c r="A52" t="s">
        <v>263</v>
      </c>
      <c r="B52" s="129"/>
      <c r="C52" s="15" t="s">
        <v>121</v>
      </c>
      <c r="D52" s="120">
        <v>30</v>
      </c>
      <c r="E52" s="121">
        <f>$D52*'балаш+королев'!D51</f>
        <v>0</v>
      </c>
      <c r="F52" s="121">
        <f>$D52*'балаш+королев'!E51</f>
        <v>0</v>
      </c>
      <c r="G52" s="121">
        <f>$D52*'балаш+королев'!F51</f>
        <v>0</v>
      </c>
      <c r="H52" s="121">
        <f>$D52*'балаш+королев'!G51</f>
        <v>0</v>
      </c>
      <c r="I52" s="121">
        <f>$D52*'балаш+королев'!H51</f>
        <v>0</v>
      </c>
      <c r="J52" s="121">
        <f>$D52*'балаш+королев'!I51</f>
        <v>0</v>
      </c>
      <c r="K52" s="121">
        <f>$D52*'балаш+королев'!J51</f>
        <v>0</v>
      </c>
      <c r="L52" s="121">
        <f>$D52*'балаш+королев'!K51</f>
        <v>0</v>
      </c>
      <c r="M52" s="121">
        <f>$D52*'балаш+королев'!L51</f>
        <v>0</v>
      </c>
      <c r="N52" s="121">
        <f>$D52*'балаш+королев'!M51</f>
        <v>0</v>
      </c>
      <c r="O52" s="121">
        <f>$D52*'балаш+королев'!N51</f>
        <v>0</v>
      </c>
      <c r="P52" s="121">
        <f>$D52*'балаш+королев'!O51</f>
        <v>0</v>
      </c>
      <c r="Q52" s="121">
        <f>$D52*'балаш+королев'!P51</f>
        <v>0</v>
      </c>
      <c r="R52" s="121">
        <f>$D52*'балаш+королев'!Q51</f>
        <v>0</v>
      </c>
      <c r="S52" s="121">
        <f>$D52*'балаш+королев'!R51</f>
        <v>0</v>
      </c>
      <c r="T52" s="121">
        <f>$D52*'балаш+королев'!S51</f>
        <v>0</v>
      </c>
      <c r="U52" s="121">
        <f>$D52*'балаш+королев'!T51</f>
        <v>0</v>
      </c>
      <c r="V52" s="121">
        <f>$D52*'балаш+королев'!U51</f>
        <v>0</v>
      </c>
      <c r="W52" s="121">
        <f>$D52*'балаш+королев'!V51</f>
        <v>0</v>
      </c>
      <c r="X52" s="122">
        <f>$D52*НОГИНСК!D51</f>
        <v>0</v>
      </c>
      <c r="Y52" s="122">
        <f>$D52*НОГИНСК!E51</f>
        <v>0</v>
      </c>
      <c r="Z52" s="122">
        <f>$D52*НОГИНСК!F51</f>
        <v>0</v>
      </c>
      <c r="AA52" s="122">
        <f>$D52*НОГИНСК!G51</f>
        <v>0</v>
      </c>
      <c r="AB52" s="122">
        <f>$D52*НОГИНСК!H51</f>
        <v>0</v>
      </c>
      <c r="AC52" s="122">
        <f>$D52*НОГИНСК!I51</f>
        <v>0</v>
      </c>
      <c r="AD52" s="122">
        <f>$D52*НОГИНСК!J51</f>
        <v>0</v>
      </c>
      <c r="AE52" s="122">
        <f>$D52*НОГИНСК!K51</f>
        <v>0</v>
      </c>
      <c r="AF52" s="122">
        <f>$D52*НОГИНСК!L51</f>
        <v>0</v>
      </c>
      <c r="AG52" s="122">
        <f>$D52*НОГИНСК!M51</f>
        <v>0</v>
      </c>
      <c r="AH52" s="122">
        <f>$D52*НОГИНСК!N51</f>
        <v>0</v>
      </c>
      <c r="AI52" s="122">
        <f>$D52*НОГИНСК!O51</f>
        <v>0</v>
      </c>
      <c r="AJ52" s="122">
        <f>$D52*НОГИНСК!P51</f>
        <v>0</v>
      </c>
      <c r="AK52" s="122">
        <f>$D52*НОГИНСК!Q51</f>
        <v>0</v>
      </c>
      <c r="AL52" s="122">
        <f>$D52*НОГИНСК!R51</f>
        <v>0</v>
      </c>
      <c r="AM52" s="122">
        <f>$D52*НОГИНСК!S51</f>
        <v>0</v>
      </c>
      <c r="AN52" s="122">
        <f>$D52*НОГИНСК!T51</f>
        <v>0</v>
      </c>
      <c r="AO52" s="122">
        <f>$D52*НОГИНСК!U51</f>
        <v>0</v>
      </c>
      <c r="AP52" s="122">
        <f>$D52*НОГИНСК!V51</f>
        <v>0</v>
      </c>
      <c r="AQ52" s="121">
        <f>$D52*'ДМИТ+ЭНТУ+ВОЛГ'!D51</f>
        <v>0</v>
      </c>
      <c r="AR52" s="121">
        <f>$D52*'ДМИТ+ЭНТУ+ВОЛГ'!E51</f>
        <v>0</v>
      </c>
      <c r="AS52" s="121">
        <f>$D52*'ДМИТ+ЭНТУ+ВОЛГ'!F51</f>
        <v>0</v>
      </c>
      <c r="AT52" s="121">
        <f>$D52*'ДМИТ+ЭНТУ+ВОЛГ'!G51</f>
        <v>0</v>
      </c>
      <c r="AU52" s="121">
        <f>$D52*'ДМИТ+ЭНТУ+ВОЛГ'!H51</f>
        <v>0</v>
      </c>
      <c r="AV52" s="121">
        <f>$D52*'ДМИТ+ЭНТУ+ВОЛГ'!I51</f>
        <v>0</v>
      </c>
      <c r="AW52" s="121">
        <f>$D52*'ДМИТ+ЭНТУ+ВОЛГ'!J51</f>
        <v>0</v>
      </c>
      <c r="AX52" s="121">
        <f>$D52*'ДМИТ+ЭНТУ+ВОЛГ'!K51</f>
        <v>0</v>
      </c>
      <c r="AY52" s="121">
        <f>$D52*'ДМИТ+ЭНТУ+ВОЛГ'!L51</f>
        <v>0</v>
      </c>
      <c r="AZ52" s="121">
        <f>$D52*'ДМИТ+ЭНТУ+ВОЛГ'!M51</f>
        <v>0</v>
      </c>
      <c r="BA52" s="121">
        <f>$D52*'ДМИТ+ЭНТУ+ВОЛГ'!N51</f>
        <v>0</v>
      </c>
      <c r="BB52" s="121">
        <f>$D52*'ДМИТ+ЭНТУ+ВОЛГ'!O51</f>
        <v>0</v>
      </c>
      <c r="BC52" s="121">
        <f>$D52*'ДМИТ+ЭНТУ+ВОЛГ'!P51</f>
        <v>0</v>
      </c>
      <c r="BD52" s="121">
        <f>$D52*'ДМИТ+ЭНТУ+ВОЛГ'!Q51</f>
        <v>0</v>
      </c>
      <c r="BE52" s="121">
        <f>$D52*'ДМИТ+ЭНТУ+ВОЛГ'!R51</f>
        <v>0</v>
      </c>
      <c r="BF52" s="121">
        <f>$D52*'ДМИТ+ЭНТУ+ВОЛГ'!S51</f>
        <v>0</v>
      </c>
      <c r="BG52" s="121">
        <f>$D52*'ДМИТ+ЭНТУ+ВОЛГ'!T51</f>
        <v>0</v>
      </c>
      <c r="BH52" s="121">
        <f>$D52*'ДМИТ+ЭНТУ+ВОЛГ'!U51</f>
        <v>0</v>
      </c>
      <c r="BI52" s="121">
        <f>$D52*'ДМИТ+ЭНТУ+ВОЛГ'!V51</f>
        <v>0</v>
      </c>
    </row>
    <row r="53" spans="1:61" ht="13.5">
      <c r="A53" t="s">
        <v>264</v>
      </c>
      <c r="B53" s="129"/>
      <c r="C53" s="123" t="s">
        <v>122</v>
      </c>
      <c r="D53" s="124">
        <v>18</v>
      </c>
      <c r="E53" s="121">
        <f>$D53*'балаш+королев'!D52</f>
        <v>0</v>
      </c>
      <c r="F53" s="121">
        <f>$D53*'балаш+королев'!E52</f>
        <v>0</v>
      </c>
      <c r="G53" s="121">
        <f>$D53*'балаш+королев'!F52</f>
        <v>0</v>
      </c>
      <c r="H53" s="121">
        <f>$D53*'балаш+королев'!G52</f>
        <v>0</v>
      </c>
      <c r="I53" s="121">
        <f>$D53*'балаш+королев'!H52</f>
        <v>0</v>
      </c>
      <c r="J53" s="121">
        <f>$D53*'балаш+королев'!I52</f>
        <v>0</v>
      </c>
      <c r="K53" s="121">
        <f>$D53*'балаш+королев'!J52</f>
        <v>0</v>
      </c>
      <c r="L53" s="121">
        <f>$D53*'балаш+королев'!K52</f>
        <v>0</v>
      </c>
      <c r="M53" s="121">
        <f>$D53*'балаш+королев'!L52</f>
        <v>0</v>
      </c>
      <c r="N53" s="121">
        <f>$D53*'балаш+королев'!M52</f>
        <v>0</v>
      </c>
      <c r="O53" s="121">
        <f>$D53*'балаш+королев'!N52</f>
        <v>0</v>
      </c>
      <c r="P53" s="121">
        <f>$D53*'балаш+королев'!O52</f>
        <v>0</v>
      </c>
      <c r="Q53" s="121">
        <f>$D53*'балаш+королев'!P52</f>
        <v>0</v>
      </c>
      <c r="R53" s="121">
        <f>$D53*'балаш+королев'!Q52</f>
        <v>0</v>
      </c>
      <c r="S53" s="121">
        <f>$D53*'балаш+королев'!R52</f>
        <v>0</v>
      </c>
      <c r="T53" s="121">
        <f>$D53*'балаш+королев'!S52</f>
        <v>0</v>
      </c>
      <c r="U53" s="121">
        <f>$D53*'балаш+королев'!T52</f>
        <v>0</v>
      </c>
      <c r="V53" s="121">
        <f>$D53*'балаш+королев'!U52</f>
        <v>0</v>
      </c>
      <c r="W53" s="121">
        <f>$D53*'балаш+королев'!V52</f>
        <v>0</v>
      </c>
      <c r="X53" s="122">
        <f>$D53*НОГИНСК!D52</f>
        <v>0</v>
      </c>
      <c r="Y53" s="122">
        <f>$D53*НОГИНСК!E52</f>
        <v>0</v>
      </c>
      <c r="Z53" s="122">
        <f>$D53*НОГИНСК!F52</f>
        <v>0</v>
      </c>
      <c r="AA53" s="122">
        <f>$D53*НОГИНСК!G52</f>
        <v>0</v>
      </c>
      <c r="AB53" s="122">
        <f>$D53*НОГИНСК!H52</f>
        <v>0</v>
      </c>
      <c r="AC53" s="122">
        <f>$D53*НОГИНСК!I52</f>
        <v>0</v>
      </c>
      <c r="AD53" s="122">
        <f>$D53*НОГИНСК!J52</f>
        <v>0</v>
      </c>
      <c r="AE53" s="122">
        <f>$D53*НОГИНСК!K52</f>
        <v>0</v>
      </c>
      <c r="AF53" s="122">
        <f>$D53*НОГИНСК!L52</f>
        <v>0</v>
      </c>
      <c r="AG53" s="122">
        <f>$D53*НОГИНСК!M52</f>
        <v>0</v>
      </c>
      <c r="AH53" s="122">
        <f>$D53*НОГИНСК!N52</f>
        <v>0</v>
      </c>
      <c r="AI53" s="122">
        <f>$D53*НОГИНСК!O52</f>
        <v>0</v>
      </c>
      <c r="AJ53" s="122">
        <f>$D53*НОГИНСК!P52</f>
        <v>0</v>
      </c>
      <c r="AK53" s="122">
        <f>$D53*НОГИНСК!Q52</f>
        <v>0</v>
      </c>
      <c r="AL53" s="122">
        <f>$D53*НОГИНСК!R52</f>
        <v>0</v>
      </c>
      <c r="AM53" s="122">
        <f>$D53*НОГИНСК!S52</f>
        <v>0</v>
      </c>
      <c r="AN53" s="122">
        <f>$D53*НОГИНСК!T52</f>
        <v>0</v>
      </c>
      <c r="AO53" s="122">
        <f>$D53*НОГИНСК!U52</f>
        <v>0</v>
      </c>
      <c r="AP53" s="122">
        <f>$D53*НОГИНСК!V52</f>
        <v>0</v>
      </c>
      <c r="AQ53" s="121">
        <f>$D53*'ДМИТ+ЭНТУ+ВОЛГ'!D52</f>
        <v>0</v>
      </c>
      <c r="AR53" s="121">
        <f>$D53*'ДМИТ+ЭНТУ+ВОЛГ'!E52</f>
        <v>0</v>
      </c>
      <c r="AS53" s="121">
        <f>$D53*'ДМИТ+ЭНТУ+ВОЛГ'!F52</f>
        <v>0</v>
      </c>
      <c r="AT53" s="121">
        <f>$D53*'ДМИТ+ЭНТУ+ВОЛГ'!G52</f>
        <v>0</v>
      </c>
      <c r="AU53" s="121">
        <f>$D53*'ДМИТ+ЭНТУ+ВОЛГ'!H52</f>
        <v>0</v>
      </c>
      <c r="AV53" s="121">
        <f>$D53*'ДМИТ+ЭНТУ+ВОЛГ'!I52</f>
        <v>0</v>
      </c>
      <c r="AW53" s="121">
        <f>$D53*'ДМИТ+ЭНТУ+ВОЛГ'!J52</f>
        <v>0</v>
      </c>
      <c r="AX53" s="121">
        <f>$D53*'ДМИТ+ЭНТУ+ВОЛГ'!K52</f>
        <v>0</v>
      </c>
      <c r="AY53" s="121">
        <f>$D53*'ДМИТ+ЭНТУ+ВОЛГ'!L52</f>
        <v>0</v>
      </c>
      <c r="AZ53" s="121">
        <f>$D53*'ДМИТ+ЭНТУ+ВОЛГ'!M52</f>
        <v>0</v>
      </c>
      <c r="BA53" s="121">
        <f>$D53*'ДМИТ+ЭНТУ+ВОЛГ'!N52</f>
        <v>0</v>
      </c>
      <c r="BB53" s="121">
        <f>$D53*'ДМИТ+ЭНТУ+ВОЛГ'!O52</f>
        <v>0</v>
      </c>
      <c r="BC53" s="121">
        <f>$D53*'ДМИТ+ЭНТУ+ВОЛГ'!P52</f>
        <v>0</v>
      </c>
      <c r="BD53" s="121">
        <f>$D53*'ДМИТ+ЭНТУ+ВОЛГ'!Q52</f>
        <v>0</v>
      </c>
      <c r="BE53" s="121">
        <f>$D53*'ДМИТ+ЭНТУ+ВОЛГ'!R52</f>
        <v>0</v>
      </c>
      <c r="BF53" s="121">
        <f>$D53*'ДМИТ+ЭНТУ+ВОЛГ'!S52</f>
        <v>0</v>
      </c>
      <c r="BG53" s="121">
        <f>$D53*'ДМИТ+ЭНТУ+ВОЛГ'!T52</f>
        <v>0</v>
      </c>
      <c r="BH53" s="121">
        <f>$D53*'ДМИТ+ЭНТУ+ВОЛГ'!U52</f>
        <v>0</v>
      </c>
      <c r="BI53" s="121">
        <f>$D53*'ДМИТ+ЭНТУ+ВОЛГ'!V52</f>
        <v>0</v>
      </c>
    </row>
    <row r="54" spans="1:61" ht="13.5">
      <c r="A54" t="s">
        <v>265</v>
      </c>
      <c r="B54" s="129"/>
      <c r="C54" s="123" t="s">
        <v>123</v>
      </c>
      <c r="D54" s="124">
        <v>12</v>
      </c>
      <c r="E54" s="121">
        <f>$D54*'балаш+королев'!D53</f>
        <v>0</v>
      </c>
      <c r="F54" s="121">
        <f>$D54*'балаш+королев'!E53</f>
        <v>0</v>
      </c>
      <c r="G54" s="121">
        <f>$D54*'балаш+королев'!F53</f>
        <v>0</v>
      </c>
      <c r="H54" s="121">
        <f>$D54*'балаш+королев'!G53</f>
        <v>0</v>
      </c>
      <c r="I54" s="121">
        <f>$D54*'балаш+королев'!H53</f>
        <v>0</v>
      </c>
      <c r="J54" s="121">
        <f>$D54*'балаш+королев'!I53</f>
        <v>0</v>
      </c>
      <c r="K54" s="121">
        <f>$D54*'балаш+королев'!J53</f>
        <v>0</v>
      </c>
      <c r="L54" s="121">
        <f>$D54*'балаш+королев'!K53</f>
        <v>0</v>
      </c>
      <c r="M54" s="121">
        <f>$D54*'балаш+королев'!L53</f>
        <v>0</v>
      </c>
      <c r="N54" s="121">
        <f>$D54*'балаш+королев'!M53</f>
        <v>0</v>
      </c>
      <c r="O54" s="121">
        <f>$D54*'балаш+королев'!N53</f>
        <v>0</v>
      </c>
      <c r="P54" s="121">
        <f>$D54*'балаш+королев'!O53</f>
        <v>0</v>
      </c>
      <c r="Q54" s="121">
        <f>$D54*'балаш+королев'!P53</f>
        <v>0</v>
      </c>
      <c r="R54" s="121">
        <f>$D54*'балаш+королев'!Q53</f>
        <v>0</v>
      </c>
      <c r="S54" s="121">
        <f>$D54*'балаш+королев'!R53</f>
        <v>0</v>
      </c>
      <c r="T54" s="121">
        <f>$D54*'балаш+королев'!S53</f>
        <v>0</v>
      </c>
      <c r="U54" s="121">
        <f>$D54*'балаш+королев'!T53</f>
        <v>0</v>
      </c>
      <c r="V54" s="121">
        <f>$D54*'балаш+королев'!U53</f>
        <v>0</v>
      </c>
      <c r="W54" s="121">
        <f>$D54*'балаш+королев'!V53</f>
        <v>0</v>
      </c>
      <c r="X54" s="122">
        <f>$D54*НОГИНСК!D53</f>
        <v>0</v>
      </c>
      <c r="Y54" s="122">
        <f>$D54*НОГИНСК!E53</f>
        <v>0</v>
      </c>
      <c r="Z54" s="122">
        <f>$D54*НОГИНСК!F53</f>
        <v>0</v>
      </c>
      <c r="AA54" s="122">
        <f>$D54*НОГИНСК!G53</f>
        <v>0</v>
      </c>
      <c r="AB54" s="122">
        <f>$D54*НОГИНСК!H53</f>
        <v>0</v>
      </c>
      <c r="AC54" s="122">
        <f>$D54*НОГИНСК!I53</f>
        <v>0</v>
      </c>
      <c r="AD54" s="122">
        <f>$D54*НОГИНСК!J53</f>
        <v>0</v>
      </c>
      <c r="AE54" s="122">
        <f>$D54*НОГИНСК!K53</f>
        <v>0</v>
      </c>
      <c r="AF54" s="122">
        <f>$D54*НОГИНСК!L53</f>
        <v>0</v>
      </c>
      <c r="AG54" s="122">
        <f>$D54*НОГИНСК!M53</f>
        <v>0</v>
      </c>
      <c r="AH54" s="122">
        <f>$D54*НОГИНСК!N53</f>
        <v>0</v>
      </c>
      <c r="AI54" s="122">
        <f>$D54*НОГИНСК!O53</f>
        <v>0</v>
      </c>
      <c r="AJ54" s="122">
        <f>$D54*НОГИНСК!P53</f>
        <v>0</v>
      </c>
      <c r="AK54" s="122">
        <f>$D54*НОГИНСК!Q53</f>
        <v>0</v>
      </c>
      <c r="AL54" s="122">
        <f>$D54*НОГИНСК!R53</f>
        <v>0</v>
      </c>
      <c r="AM54" s="122">
        <f>$D54*НОГИНСК!S53</f>
        <v>0</v>
      </c>
      <c r="AN54" s="122">
        <f>$D54*НОГИНСК!T53</f>
        <v>0</v>
      </c>
      <c r="AO54" s="122">
        <f>$D54*НОГИНСК!U53</f>
        <v>0</v>
      </c>
      <c r="AP54" s="122">
        <f>$D54*НОГИНСК!V53</f>
        <v>0</v>
      </c>
      <c r="AQ54" s="121">
        <f>$D54*'ДМИТ+ЭНТУ+ВОЛГ'!D53</f>
        <v>0</v>
      </c>
      <c r="AR54" s="121">
        <f>$D54*'ДМИТ+ЭНТУ+ВОЛГ'!E53</f>
        <v>0</v>
      </c>
      <c r="AS54" s="121">
        <f>$D54*'ДМИТ+ЭНТУ+ВОЛГ'!F53</f>
        <v>0</v>
      </c>
      <c r="AT54" s="121">
        <f>$D54*'ДМИТ+ЭНТУ+ВОЛГ'!G53</f>
        <v>0</v>
      </c>
      <c r="AU54" s="121">
        <f>$D54*'ДМИТ+ЭНТУ+ВОЛГ'!H53</f>
        <v>0</v>
      </c>
      <c r="AV54" s="121">
        <f>$D54*'ДМИТ+ЭНТУ+ВОЛГ'!I53</f>
        <v>0</v>
      </c>
      <c r="AW54" s="121">
        <f>$D54*'ДМИТ+ЭНТУ+ВОЛГ'!J53</f>
        <v>0</v>
      </c>
      <c r="AX54" s="121">
        <f>$D54*'ДМИТ+ЭНТУ+ВОЛГ'!K53</f>
        <v>0</v>
      </c>
      <c r="AY54" s="121">
        <f>$D54*'ДМИТ+ЭНТУ+ВОЛГ'!L53</f>
        <v>0</v>
      </c>
      <c r="AZ54" s="121">
        <f>$D54*'ДМИТ+ЭНТУ+ВОЛГ'!M53</f>
        <v>0</v>
      </c>
      <c r="BA54" s="121">
        <f>$D54*'ДМИТ+ЭНТУ+ВОЛГ'!N53</f>
        <v>0</v>
      </c>
      <c r="BB54" s="121">
        <f>$D54*'ДМИТ+ЭНТУ+ВОЛГ'!O53</f>
        <v>0</v>
      </c>
      <c r="BC54" s="121">
        <f>$D54*'ДМИТ+ЭНТУ+ВОЛГ'!P53</f>
        <v>0</v>
      </c>
      <c r="BD54" s="121">
        <f>$D54*'ДМИТ+ЭНТУ+ВОЛГ'!Q53</f>
        <v>0</v>
      </c>
      <c r="BE54" s="121">
        <f>$D54*'ДМИТ+ЭНТУ+ВОЛГ'!R53</f>
        <v>0</v>
      </c>
      <c r="BF54" s="121">
        <f>$D54*'ДМИТ+ЭНТУ+ВОЛГ'!S53</f>
        <v>0</v>
      </c>
      <c r="BG54" s="121">
        <f>$D54*'ДМИТ+ЭНТУ+ВОЛГ'!T53</f>
        <v>0</v>
      </c>
      <c r="BH54" s="121">
        <f>$D54*'ДМИТ+ЭНТУ+ВОЛГ'!U53</f>
        <v>0</v>
      </c>
      <c r="BI54" s="121">
        <f>$D54*'ДМИТ+ЭНТУ+ВОЛГ'!V53</f>
        <v>0</v>
      </c>
    </row>
    <row r="55" spans="1:61" ht="13.5">
      <c r="A55" t="s">
        <v>266</v>
      </c>
      <c r="B55" s="129"/>
      <c r="C55" s="123" t="s">
        <v>124</v>
      </c>
      <c r="D55" s="124">
        <v>13</v>
      </c>
      <c r="E55" s="121">
        <f>$D55*'балаш+королев'!D54</f>
        <v>0</v>
      </c>
      <c r="F55" s="121">
        <f>$D55*'балаш+королев'!E54</f>
        <v>0</v>
      </c>
      <c r="G55" s="121">
        <f>$D55*'балаш+королев'!F54</f>
        <v>0</v>
      </c>
      <c r="H55" s="121">
        <f>$D55*'балаш+королев'!G54</f>
        <v>0</v>
      </c>
      <c r="I55" s="121">
        <f>$D55*'балаш+королев'!H54</f>
        <v>0</v>
      </c>
      <c r="J55" s="121">
        <f>$D55*'балаш+королев'!I54</f>
        <v>0</v>
      </c>
      <c r="K55" s="121">
        <f>$D55*'балаш+королев'!J54</f>
        <v>0</v>
      </c>
      <c r="L55" s="121">
        <f>$D55*'балаш+королев'!K54</f>
        <v>0</v>
      </c>
      <c r="M55" s="121">
        <f>$D55*'балаш+королев'!L54</f>
        <v>0</v>
      </c>
      <c r="N55" s="121">
        <f>$D55*'балаш+королев'!M54</f>
        <v>0</v>
      </c>
      <c r="O55" s="121">
        <f>$D55*'балаш+королев'!N54</f>
        <v>0</v>
      </c>
      <c r="P55" s="121">
        <f>$D55*'балаш+королев'!O54</f>
        <v>0</v>
      </c>
      <c r="Q55" s="121">
        <f>$D55*'балаш+королев'!P54</f>
        <v>0</v>
      </c>
      <c r="R55" s="121">
        <f>$D55*'балаш+королев'!Q54</f>
        <v>0</v>
      </c>
      <c r="S55" s="121">
        <f>$D55*'балаш+королев'!R54</f>
        <v>0</v>
      </c>
      <c r="T55" s="121">
        <f>$D55*'балаш+королев'!S54</f>
        <v>0</v>
      </c>
      <c r="U55" s="121">
        <f>$D55*'балаш+королев'!T54</f>
        <v>0</v>
      </c>
      <c r="V55" s="121">
        <f>$D55*'балаш+королев'!U54</f>
        <v>0</v>
      </c>
      <c r="W55" s="121">
        <f>$D55*'балаш+королев'!V54</f>
        <v>0</v>
      </c>
      <c r="X55" s="122">
        <f>$D55*НОГИНСК!D54</f>
        <v>0</v>
      </c>
      <c r="Y55" s="122">
        <f>$D55*НОГИНСК!E54</f>
        <v>0</v>
      </c>
      <c r="Z55" s="122">
        <f>$D55*НОГИНСК!F54</f>
        <v>0</v>
      </c>
      <c r="AA55" s="122">
        <f>$D55*НОГИНСК!G54</f>
        <v>0</v>
      </c>
      <c r="AB55" s="122">
        <f>$D55*НОГИНСК!H54</f>
        <v>0</v>
      </c>
      <c r="AC55" s="122">
        <f>$D55*НОГИНСК!I54</f>
        <v>0</v>
      </c>
      <c r="AD55" s="122">
        <f>$D55*НОГИНСК!J54</f>
        <v>0</v>
      </c>
      <c r="AE55" s="122">
        <f>$D55*НОГИНСК!K54</f>
        <v>0</v>
      </c>
      <c r="AF55" s="122">
        <f>$D55*НОГИНСК!L54</f>
        <v>0</v>
      </c>
      <c r="AG55" s="122">
        <f>$D55*НОГИНСК!M54</f>
        <v>0</v>
      </c>
      <c r="AH55" s="122">
        <f>$D55*НОГИНСК!N54</f>
        <v>0</v>
      </c>
      <c r="AI55" s="122">
        <f>$D55*НОГИНСК!O54</f>
        <v>0</v>
      </c>
      <c r="AJ55" s="122">
        <f>$D55*НОГИНСК!P54</f>
        <v>0</v>
      </c>
      <c r="AK55" s="122">
        <f>$D55*НОГИНСК!Q54</f>
        <v>0</v>
      </c>
      <c r="AL55" s="122">
        <f>$D55*НОГИНСК!R54</f>
        <v>0</v>
      </c>
      <c r="AM55" s="122">
        <f>$D55*НОГИНСК!S54</f>
        <v>0</v>
      </c>
      <c r="AN55" s="122">
        <f>$D55*НОГИНСК!T54</f>
        <v>0</v>
      </c>
      <c r="AO55" s="122">
        <f>$D55*НОГИНСК!U54</f>
        <v>0</v>
      </c>
      <c r="AP55" s="122">
        <f>$D55*НОГИНСК!V54</f>
        <v>0</v>
      </c>
      <c r="AQ55" s="121">
        <f>$D55*'ДМИТ+ЭНТУ+ВОЛГ'!D54</f>
        <v>0</v>
      </c>
      <c r="AR55" s="121">
        <f>$D55*'ДМИТ+ЭНТУ+ВОЛГ'!E54</f>
        <v>0</v>
      </c>
      <c r="AS55" s="121">
        <f>$D55*'ДМИТ+ЭНТУ+ВОЛГ'!F54</f>
        <v>0</v>
      </c>
      <c r="AT55" s="121">
        <f>$D55*'ДМИТ+ЭНТУ+ВОЛГ'!G54</f>
        <v>0</v>
      </c>
      <c r="AU55" s="121">
        <f>$D55*'ДМИТ+ЭНТУ+ВОЛГ'!H54</f>
        <v>0</v>
      </c>
      <c r="AV55" s="121">
        <f>$D55*'ДМИТ+ЭНТУ+ВОЛГ'!I54</f>
        <v>0</v>
      </c>
      <c r="AW55" s="121">
        <f>$D55*'ДМИТ+ЭНТУ+ВОЛГ'!J54</f>
        <v>0</v>
      </c>
      <c r="AX55" s="121">
        <f>$D55*'ДМИТ+ЭНТУ+ВОЛГ'!K54</f>
        <v>0</v>
      </c>
      <c r="AY55" s="121">
        <f>$D55*'ДМИТ+ЭНТУ+ВОЛГ'!L54</f>
        <v>0</v>
      </c>
      <c r="AZ55" s="121">
        <f>$D55*'ДМИТ+ЭНТУ+ВОЛГ'!M54</f>
        <v>0</v>
      </c>
      <c r="BA55" s="121">
        <f>$D55*'ДМИТ+ЭНТУ+ВОЛГ'!N54</f>
        <v>0</v>
      </c>
      <c r="BB55" s="121">
        <f>$D55*'ДМИТ+ЭНТУ+ВОЛГ'!O54</f>
        <v>0</v>
      </c>
      <c r="BC55" s="121">
        <f>$D55*'ДМИТ+ЭНТУ+ВОЛГ'!P54</f>
        <v>0</v>
      </c>
      <c r="BD55" s="121">
        <f>$D55*'ДМИТ+ЭНТУ+ВОЛГ'!Q54</f>
        <v>0</v>
      </c>
      <c r="BE55" s="121">
        <f>$D55*'ДМИТ+ЭНТУ+ВОЛГ'!R54</f>
        <v>0</v>
      </c>
      <c r="BF55" s="121">
        <f>$D55*'ДМИТ+ЭНТУ+ВОЛГ'!S54</f>
        <v>0</v>
      </c>
      <c r="BG55" s="121">
        <f>$D55*'ДМИТ+ЭНТУ+ВОЛГ'!T54</f>
        <v>0</v>
      </c>
      <c r="BH55" s="121">
        <f>$D55*'ДМИТ+ЭНТУ+ВОЛГ'!U54</f>
        <v>0</v>
      </c>
      <c r="BI55" s="121">
        <f>$D55*'ДМИТ+ЭНТУ+ВОЛГ'!V54</f>
        <v>0</v>
      </c>
    </row>
    <row r="56" spans="1:61" ht="14.25">
      <c r="A56" t="s">
        <v>267</v>
      </c>
      <c r="B56" s="20"/>
      <c r="C56" s="21" t="s">
        <v>268</v>
      </c>
      <c r="D56" s="120">
        <v>26</v>
      </c>
      <c r="E56" s="121">
        <f>$D56*'балаш+королев'!D55</f>
        <v>0</v>
      </c>
      <c r="F56" s="121">
        <f>$D56*'балаш+королев'!E55</f>
        <v>0</v>
      </c>
      <c r="G56" s="121">
        <f>$D56*'балаш+королев'!F55</f>
        <v>0</v>
      </c>
      <c r="H56" s="121">
        <f>$D56*'балаш+королев'!G55</f>
        <v>0</v>
      </c>
      <c r="I56" s="121">
        <f>$D56*'балаш+королев'!H55</f>
        <v>0</v>
      </c>
      <c r="J56" s="121">
        <f>$D56*'балаш+королев'!I55</f>
        <v>0</v>
      </c>
      <c r="K56" s="121">
        <f>$D56*'балаш+королев'!J55</f>
        <v>0</v>
      </c>
      <c r="L56" s="121">
        <f>$D56*'балаш+королев'!K55</f>
        <v>0</v>
      </c>
      <c r="M56" s="121">
        <f>$D56*'балаш+королев'!L55</f>
        <v>0</v>
      </c>
      <c r="N56" s="121">
        <f>$D56*'балаш+королев'!M55</f>
        <v>0</v>
      </c>
      <c r="O56" s="121">
        <f>$D56*'балаш+королев'!N55</f>
        <v>0</v>
      </c>
      <c r="P56" s="121">
        <f>$D56*'балаш+королев'!O55</f>
        <v>0</v>
      </c>
      <c r="Q56" s="121">
        <f>$D56*'балаш+королев'!P55</f>
        <v>0</v>
      </c>
      <c r="R56" s="121">
        <f>$D56*'балаш+королев'!Q55</f>
        <v>0</v>
      </c>
      <c r="S56" s="121">
        <f>$D56*'балаш+королев'!R55</f>
        <v>0</v>
      </c>
      <c r="T56" s="121">
        <f>$D56*'балаш+королев'!S55</f>
        <v>0</v>
      </c>
      <c r="U56" s="121">
        <f>$D56*'балаш+королев'!T55</f>
        <v>0</v>
      </c>
      <c r="V56" s="121">
        <f>$D56*'балаш+королев'!U55</f>
        <v>0</v>
      </c>
      <c r="W56" s="121">
        <f>$D56*'балаш+королев'!V55</f>
        <v>0</v>
      </c>
      <c r="X56" s="122">
        <f>$D56*НОГИНСК!D55</f>
        <v>0</v>
      </c>
      <c r="Y56" s="122">
        <f>$D56*НОГИНСК!E55</f>
        <v>0</v>
      </c>
      <c r="Z56" s="122">
        <f>$D56*НОГИНСК!F55</f>
        <v>0</v>
      </c>
      <c r="AA56" s="122">
        <f>$D56*НОГИНСК!G55</f>
        <v>0</v>
      </c>
      <c r="AB56" s="122">
        <f>$D56*НОГИНСК!H55</f>
        <v>0</v>
      </c>
      <c r="AC56" s="122">
        <f>$D56*НОГИНСК!I55</f>
        <v>0</v>
      </c>
      <c r="AD56" s="122">
        <f>$D56*НОГИНСК!J55</f>
        <v>0</v>
      </c>
      <c r="AE56" s="122">
        <f>$D56*НОГИНСК!K55</f>
        <v>0</v>
      </c>
      <c r="AF56" s="122">
        <f>$D56*НОГИНСК!L55</f>
        <v>0</v>
      </c>
      <c r="AG56" s="122">
        <f>$D56*НОГИНСК!M55</f>
        <v>0</v>
      </c>
      <c r="AH56" s="122">
        <f>$D56*НОГИНСК!N55</f>
        <v>0</v>
      </c>
      <c r="AI56" s="122">
        <f>$D56*НОГИНСК!O55</f>
        <v>0</v>
      </c>
      <c r="AJ56" s="122">
        <f>$D56*НОГИНСК!P55</f>
        <v>0</v>
      </c>
      <c r="AK56" s="122">
        <f>$D56*НОГИНСК!Q55</f>
        <v>0</v>
      </c>
      <c r="AL56" s="122">
        <f>$D56*НОГИНСК!R55</f>
        <v>0</v>
      </c>
      <c r="AM56" s="122">
        <f>$D56*НОГИНСК!S55</f>
        <v>0</v>
      </c>
      <c r="AN56" s="122">
        <f>$D56*НОГИНСК!T55</f>
        <v>0</v>
      </c>
      <c r="AO56" s="122">
        <f>$D56*НОГИНСК!U55</f>
        <v>0</v>
      </c>
      <c r="AP56" s="122">
        <f>$D56*НОГИНСК!V55</f>
        <v>0</v>
      </c>
      <c r="AQ56" s="121">
        <f>$D56*'ДМИТ+ЭНТУ+ВОЛГ'!D55</f>
        <v>0</v>
      </c>
      <c r="AR56" s="121">
        <f>$D56*'ДМИТ+ЭНТУ+ВОЛГ'!E55</f>
        <v>0</v>
      </c>
      <c r="AS56" s="121">
        <f>$D56*'ДМИТ+ЭНТУ+ВОЛГ'!F55</f>
        <v>0</v>
      </c>
      <c r="AT56" s="121">
        <f>$D56*'ДМИТ+ЭНТУ+ВОЛГ'!G55</f>
        <v>0</v>
      </c>
      <c r="AU56" s="121">
        <f>$D56*'ДМИТ+ЭНТУ+ВОЛГ'!H55</f>
        <v>0</v>
      </c>
      <c r="AV56" s="121">
        <f>$D56*'ДМИТ+ЭНТУ+ВОЛГ'!I55</f>
        <v>0</v>
      </c>
      <c r="AW56" s="121">
        <f>$D56*'ДМИТ+ЭНТУ+ВОЛГ'!J55</f>
        <v>0</v>
      </c>
      <c r="AX56" s="121">
        <f>$D56*'ДМИТ+ЭНТУ+ВОЛГ'!K55</f>
        <v>0</v>
      </c>
      <c r="AY56" s="121">
        <f>$D56*'ДМИТ+ЭНТУ+ВОЛГ'!L55</f>
        <v>0</v>
      </c>
      <c r="AZ56" s="121">
        <f>$D56*'ДМИТ+ЭНТУ+ВОЛГ'!M55</f>
        <v>0</v>
      </c>
      <c r="BA56" s="121">
        <f>$D56*'ДМИТ+ЭНТУ+ВОЛГ'!N55</f>
        <v>0</v>
      </c>
      <c r="BB56" s="121">
        <f>$D56*'ДМИТ+ЭНТУ+ВОЛГ'!O55</f>
        <v>0</v>
      </c>
      <c r="BC56" s="121">
        <f>$D56*'ДМИТ+ЭНТУ+ВОЛГ'!P55</f>
        <v>0</v>
      </c>
      <c r="BD56" s="121">
        <f>$D56*'ДМИТ+ЭНТУ+ВОЛГ'!Q55</f>
        <v>0</v>
      </c>
      <c r="BE56" s="121">
        <f>$D56*'ДМИТ+ЭНТУ+ВОЛГ'!R55</f>
        <v>0</v>
      </c>
      <c r="BF56" s="121">
        <f>$D56*'ДМИТ+ЭНТУ+ВОЛГ'!S55</f>
        <v>0</v>
      </c>
      <c r="BG56" s="121">
        <f>$D56*'ДМИТ+ЭНТУ+ВОЛГ'!T55</f>
        <v>0</v>
      </c>
      <c r="BH56" s="121">
        <f>$D56*'ДМИТ+ЭНТУ+ВОЛГ'!U55</f>
        <v>0</v>
      </c>
      <c r="BI56" s="121">
        <f>$D56*'ДМИТ+ЭНТУ+ВОЛГ'!V55</f>
        <v>0</v>
      </c>
    </row>
    <row r="57" spans="1:61" ht="14.25">
      <c r="A57" t="s">
        <v>269</v>
      </c>
      <c r="B57" s="20"/>
      <c r="C57" s="21" t="s">
        <v>270</v>
      </c>
      <c r="D57" s="120">
        <v>26</v>
      </c>
      <c r="E57" s="121">
        <f>$D57*'балаш+королев'!D56</f>
        <v>0</v>
      </c>
      <c r="F57" s="121">
        <f>$D57*'балаш+королев'!E56</f>
        <v>0</v>
      </c>
      <c r="G57" s="121">
        <f>$D57*'балаш+королев'!F56</f>
        <v>0</v>
      </c>
      <c r="H57" s="121">
        <f>$D57*'балаш+королев'!G56</f>
        <v>0</v>
      </c>
      <c r="I57" s="121">
        <f>$D57*'балаш+королев'!H56</f>
        <v>0</v>
      </c>
      <c r="J57" s="121">
        <f>$D57*'балаш+королев'!I56</f>
        <v>0</v>
      </c>
      <c r="K57" s="121">
        <f>$D57*'балаш+королев'!J56</f>
        <v>0</v>
      </c>
      <c r="L57" s="121">
        <f>$D57*'балаш+королев'!K56</f>
        <v>0</v>
      </c>
      <c r="M57" s="121">
        <f>$D57*'балаш+королев'!L56</f>
        <v>0</v>
      </c>
      <c r="N57" s="121">
        <f>$D57*'балаш+королев'!M56</f>
        <v>0</v>
      </c>
      <c r="O57" s="121">
        <f>$D57*'балаш+королев'!N56</f>
        <v>0</v>
      </c>
      <c r="P57" s="121">
        <f>$D57*'балаш+королев'!O56</f>
        <v>0</v>
      </c>
      <c r="Q57" s="121">
        <f>$D57*'балаш+королев'!P56</f>
        <v>0</v>
      </c>
      <c r="R57" s="121">
        <f>$D57*'балаш+королев'!Q56</f>
        <v>0</v>
      </c>
      <c r="S57" s="121">
        <f>$D57*'балаш+королев'!R56</f>
        <v>0</v>
      </c>
      <c r="T57" s="121">
        <f>$D57*'балаш+королев'!S56</f>
        <v>0</v>
      </c>
      <c r="U57" s="121">
        <f>$D57*'балаш+королев'!T56</f>
        <v>0</v>
      </c>
      <c r="V57" s="121">
        <f>$D57*'балаш+королев'!U56</f>
        <v>0</v>
      </c>
      <c r="W57" s="121">
        <f>$D57*'балаш+королев'!V56</f>
        <v>0</v>
      </c>
      <c r="X57" s="122">
        <f>$D57*НОГИНСК!D56</f>
        <v>0</v>
      </c>
      <c r="Y57" s="122">
        <f>$D57*НОГИНСК!E56</f>
        <v>0</v>
      </c>
      <c r="Z57" s="122">
        <f>$D57*НОГИНСК!F56</f>
        <v>0</v>
      </c>
      <c r="AA57" s="122">
        <f>$D57*НОГИНСК!G56</f>
        <v>0</v>
      </c>
      <c r="AB57" s="122">
        <f>$D57*НОГИНСК!H56</f>
        <v>0</v>
      </c>
      <c r="AC57" s="122">
        <f>$D57*НОГИНСК!I56</f>
        <v>0</v>
      </c>
      <c r="AD57" s="122">
        <f>$D57*НОГИНСК!J56</f>
        <v>0</v>
      </c>
      <c r="AE57" s="122">
        <f>$D57*НОГИНСК!K56</f>
        <v>0</v>
      </c>
      <c r="AF57" s="122">
        <f>$D57*НОГИНСК!L56</f>
        <v>0</v>
      </c>
      <c r="AG57" s="122">
        <f>$D57*НОГИНСК!M56</f>
        <v>0</v>
      </c>
      <c r="AH57" s="122">
        <f>$D57*НОГИНСК!N56</f>
        <v>0</v>
      </c>
      <c r="AI57" s="122">
        <f>$D57*НОГИНСК!O56</f>
        <v>0</v>
      </c>
      <c r="AJ57" s="122">
        <f>$D57*НОГИНСК!P56</f>
        <v>0</v>
      </c>
      <c r="AK57" s="122">
        <f>$D57*НОГИНСК!Q56</f>
        <v>0</v>
      </c>
      <c r="AL57" s="122">
        <f>$D57*НОГИНСК!R56</f>
        <v>0</v>
      </c>
      <c r="AM57" s="122">
        <f>$D57*НОГИНСК!S56</f>
        <v>0</v>
      </c>
      <c r="AN57" s="122">
        <f>$D57*НОГИНСК!T56</f>
        <v>0</v>
      </c>
      <c r="AO57" s="122">
        <f>$D57*НОГИНСК!U56</f>
        <v>0</v>
      </c>
      <c r="AP57" s="122">
        <f>$D57*НОГИНСК!V56</f>
        <v>0</v>
      </c>
      <c r="AQ57" s="121">
        <f>$D57*'ДМИТ+ЭНТУ+ВОЛГ'!D56</f>
        <v>0</v>
      </c>
      <c r="AR57" s="121">
        <f>$D57*'ДМИТ+ЭНТУ+ВОЛГ'!E56</f>
        <v>0</v>
      </c>
      <c r="AS57" s="121">
        <f>$D57*'ДМИТ+ЭНТУ+ВОЛГ'!F56</f>
        <v>0</v>
      </c>
      <c r="AT57" s="121">
        <f>$D57*'ДМИТ+ЭНТУ+ВОЛГ'!G56</f>
        <v>0</v>
      </c>
      <c r="AU57" s="121">
        <f>$D57*'ДМИТ+ЭНТУ+ВОЛГ'!H56</f>
        <v>0</v>
      </c>
      <c r="AV57" s="121">
        <f>$D57*'ДМИТ+ЭНТУ+ВОЛГ'!I56</f>
        <v>0</v>
      </c>
      <c r="AW57" s="121">
        <f>$D57*'ДМИТ+ЭНТУ+ВОЛГ'!J56</f>
        <v>0</v>
      </c>
      <c r="AX57" s="121">
        <f>$D57*'ДМИТ+ЭНТУ+ВОЛГ'!K56</f>
        <v>0</v>
      </c>
      <c r="AY57" s="121">
        <f>$D57*'ДМИТ+ЭНТУ+ВОЛГ'!L56</f>
        <v>0</v>
      </c>
      <c r="AZ57" s="121">
        <f>$D57*'ДМИТ+ЭНТУ+ВОЛГ'!M56</f>
        <v>0</v>
      </c>
      <c r="BA57" s="121">
        <f>$D57*'ДМИТ+ЭНТУ+ВОЛГ'!N56</f>
        <v>0</v>
      </c>
      <c r="BB57" s="121">
        <f>$D57*'ДМИТ+ЭНТУ+ВОЛГ'!O56</f>
        <v>0</v>
      </c>
      <c r="BC57" s="121">
        <f>$D57*'ДМИТ+ЭНТУ+ВОЛГ'!P56</f>
        <v>0</v>
      </c>
      <c r="BD57" s="121">
        <f>$D57*'ДМИТ+ЭНТУ+ВОЛГ'!Q56</f>
        <v>0</v>
      </c>
      <c r="BE57" s="121">
        <f>$D57*'ДМИТ+ЭНТУ+ВОЛГ'!R56</f>
        <v>0</v>
      </c>
      <c r="BF57" s="121">
        <f>$D57*'ДМИТ+ЭНТУ+ВОЛГ'!S56</f>
        <v>0</v>
      </c>
      <c r="BG57" s="121">
        <f>$D57*'ДМИТ+ЭНТУ+ВОЛГ'!T56</f>
        <v>0</v>
      </c>
      <c r="BH57" s="121">
        <f>$D57*'ДМИТ+ЭНТУ+ВОЛГ'!U56</f>
        <v>0</v>
      </c>
      <c r="BI57" s="121">
        <f>$D57*'ДМИТ+ЭНТУ+ВОЛГ'!V56</f>
        <v>0</v>
      </c>
    </row>
    <row r="58" spans="1:61" ht="14.25">
      <c r="A58" t="s">
        <v>271</v>
      </c>
      <c r="B58" s="20"/>
      <c r="C58" s="21" t="s">
        <v>272</v>
      </c>
      <c r="D58" s="120">
        <v>22</v>
      </c>
      <c r="E58" s="121">
        <f>$D58*'балаш+королев'!D57</f>
        <v>0</v>
      </c>
      <c r="F58" s="121">
        <f>$D58*'балаш+королев'!E57</f>
        <v>0</v>
      </c>
      <c r="G58" s="121">
        <f>$D58*'балаш+королев'!F57</f>
        <v>0</v>
      </c>
      <c r="H58" s="121">
        <f>$D58*'балаш+королев'!G57</f>
        <v>0</v>
      </c>
      <c r="I58" s="121">
        <f>$D58*'балаш+королев'!H57</f>
        <v>0</v>
      </c>
      <c r="J58" s="121">
        <f>$D58*'балаш+королев'!I57</f>
        <v>0</v>
      </c>
      <c r="K58" s="121">
        <f>$D58*'балаш+королев'!J57</f>
        <v>0</v>
      </c>
      <c r="L58" s="121">
        <f>$D58*'балаш+королев'!K57</f>
        <v>0</v>
      </c>
      <c r="M58" s="121">
        <f>$D58*'балаш+королев'!L57</f>
        <v>0</v>
      </c>
      <c r="N58" s="121">
        <f>$D58*'балаш+королев'!M57</f>
        <v>0</v>
      </c>
      <c r="O58" s="121">
        <f>$D58*'балаш+королев'!N57</f>
        <v>0</v>
      </c>
      <c r="P58" s="121">
        <f>$D58*'балаш+королев'!O57</f>
        <v>0</v>
      </c>
      <c r="Q58" s="121">
        <f>$D58*'балаш+королев'!P57</f>
        <v>0</v>
      </c>
      <c r="R58" s="121">
        <f>$D58*'балаш+королев'!Q57</f>
        <v>0</v>
      </c>
      <c r="S58" s="121">
        <f>$D58*'балаш+королев'!R57</f>
        <v>0</v>
      </c>
      <c r="T58" s="121">
        <f>$D58*'балаш+королев'!S57</f>
        <v>0</v>
      </c>
      <c r="U58" s="121">
        <f>$D58*'балаш+королев'!T57</f>
        <v>0</v>
      </c>
      <c r="V58" s="121">
        <f>$D58*'балаш+королев'!U57</f>
        <v>0</v>
      </c>
      <c r="W58" s="121">
        <f>$D58*'балаш+королев'!V57</f>
        <v>0</v>
      </c>
      <c r="X58" s="122">
        <f>$D58*НОГИНСК!D57</f>
        <v>0</v>
      </c>
      <c r="Y58" s="122">
        <f>$D58*НОГИНСК!E57</f>
        <v>0</v>
      </c>
      <c r="Z58" s="122">
        <f>$D58*НОГИНСК!F57</f>
        <v>0</v>
      </c>
      <c r="AA58" s="122">
        <f>$D58*НОГИНСК!G57</f>
        <v>0</v>
      </c>
      <c r="AB58" s="122">
        <f>$D58*НОГИНСК!H57</f>
        <v>0</v>
      </c>
      <c r="AC58" s="122">
        <f>$D58*НОГИНСК!I57</f>
        <v>0</v>
      </c>
      <c r="AD58" s="122">
        <f>$D58*НОГИНСК!J57</f>
        <v>0</v>
      </c>
      <c r="AE58" s="122">
        <f>$D58*НОГИНСК!K57</f>
        <v>0</v>
      </c>
      <c r="AF58" s="122">
        <f>$D58*НОГИНСК!L57</f>
        <v>0</v>
      </c>
      <c r="AG58" s="122">
        <f>$D58*НОГИНСК!M57</f>
        <v>0</v>
      </c>
      <c r="AH58" s="122">
        <f>$D58*НОГИНСК!N57</f>
        <v>0</v>
      </c>
      <c r="AI58" s="122">
        <f>$D58*НОГИНСК!O57</f>
        <v>0</v>
      </c>
      <c r="AJ58" s="122">
        <f>$D58*НОГИНСК!P57</f>
        <v>0</v>
      </c>
      <c r="AK58" s="122">
        <f>$D58*НОГИНСК!Q57</f>
        <v>0</v>
      </c>
      <c r="AL58" s="122">
        <f>$D58*НОГИНСК!R57</f>
        <v>0</v>
      </c>
      <c r="AM58" s="122">
        <f>$D58*НОГИНСК!S57</f>
        <v>0</v>
      </c>
      <c r="AN58" s="122">
        <f>$D58*НОГИНСК!T57</f>
        <v>0</v>
      </c>
      <c r="AO58" s="122">
        <f>$D58*НОГИНСК!U57</f>
        <v>0</v>
      </c>
      <c r="AP58" s="122">
        <f>$D58*НОГИНСК!V57</f>
        <v>0</v>
      </c>
      <c r="AQ58" s="121">
        <f>$D58*'ДМИТ+ЭНТУ+ВОЛГ'!D57</f>
        <v>0</v>
      </c>
      <c r="AR58" s="121">
        <f>$D58*'ДМИТ+ЭНТУ+ВОЛГ'!E57</f>
        <v>0</v>
      </c>
      <c r="AS58" s="121">
        <f>$D58*'ДМИТ+ЭНТУ+ВОЛГ'!F57</f>
        <v>0</v>
      </c>
      <c r="AT58" s="121">
        <f>$D58*'ДМИТ+ЭНТУ+ВОЛГ'!G57</f>
        <v>0</v>
      </c>
      <c r="AU58" s="121">
        <f>$D58*'ДМИТ+ЭНТУ+ВОЛГ'!H57</f>
        <v>0</v>
      </c>
      <c r="AV58" s="121">
        <f>$D58*'ДМИТ+ЭНТУ+ВОЛГ'!I57</f>
        <v>0</v>
      </c>
      <c r="AW58" s="121">
        <f>$D58*'ДМИТ+ЭНТУ+ВОЛГ'!J57</f>
        <v>0</v>
      </c>
      <c r="AX58" s="121">
        <f>$D58*'ДМИТ+ЭНТУ+ВОЛГ'!K57</f>
        <v>0</v>
      </c>
      <c r="AY58" s="121">
        <f>$D58*'ДМИТ+ЭНТУ+ВОЛГ'!L57</f>
        <v>0</v>
      </c>
      <c r="AZ58" s="121">
        <f>$D58*'ДМИТ+ЭНТУ+ВОЛГ'!M57</f>
        <v>0</v>
      </c>
      <c r="BA58" s="121">
        <f>$D58*'ДМИТ+ЭНТУ+ВОЛГ'!N57</f>
        <v>0</v>
      </c>
      <c r="BB58" s="121">
        <f>$D58*'ДМИТ+ЭНТУ+ВОЛГ'!O57</f>
        <v>0</v>
      </c>
      <c r="BC58" s="121">
        <f>$D58*'ДМИТ+ЭНТУ+ВОЛГ'!P57</f>
        <v>0</v>
      </c>
      <c r="BD58" s="121">
        <f>$D58*'ДМИТ+ЭНТУ+ВОЛГ'!Q57</f>
        <v>0</v>
      </c>
      <c r="BE58" s="121">
        <f>$D58*'ДМИТ+ЭНТУ+ВОЛГ'!R57</f>
        <v>0</v>
      </c>
      <c r="BF58" s="121">
        <f>$D58*'ДМИТ+ЭНТУ+ВОЛГ'!S57</f>
        <v>0</v>
      </c>
      <c r="BG58" s="121">
        <f>$D58*'ДМИТ+ЭНТУ+ВОЛГ'!T57</f>
        <v>0</v>
      </c>
      <c r="BH58" s="121">
        <f>$D58*'ДМИТ+ЭНТУ+ВОЛГ'!U57</f>
        <v>0</v>
      </c>
      <c r="BI58" s="121">
        <f>$D58*'ДМИТ+ЭНТУ+ВОЛГ'!V57</f>
        <v>0</v>
      </c>
    </row>
    <row r="59" spans="1:61" ht="14.25">
      <c r="A59" t="s">
        <v>273</v>
      </c>
      <c r="B59" s="20"/>
      <c r="C59" s="21" t="s">
        <v>274</v>
      </c>
      <c r="D59" s="120">
        <v>24</v>
      </c>
      <c r="E59" s="121">
        <f>$D59*'балаш+королев'!D58</f>
        <v>0</v>
      </c>
      <c r="F59" s="121">
        <f>$D59*'балаш+королев'!E58</f>
        <v>0</v>
      </c>
      <c r="G59" s="121">
        <f>$D59*'балаш+королев'!F58</f>
        <v>0</v>
      </c>
      <c r="H59" s="121">
        <f>$D59*'балаш+королев'!G58</f>
        <v>0</v>
      </c>
      <c r="I59" s="121">
        <f>$D59*'балаш+королев'!H58</f>
        <v>0</v>
      </c>
      <c r="J59" s="121">
        <f>$D59*'балаш+королев'!I58</f>
        <v>0</v>
      </c>
      <c r="K59" s="121">
        <f>$D59*'балаш+королев'!J58</f>
        <v>0</v>
      </c>
      <c r="L59" s="121">
        <f>$D59*'балаш+королев'!K58</f>
        <v>0</v>
      </c>
      <c r="M59" s="121">
        <f>$D59*'балаш+королев'!L58</f>
        <v>0</v>
      </c>
      <c r="N59" s="121">
        <f>$D59*'балаш+королев'!M58</f>
        <v>0</v>
      </c>
      <c r="O59" s="121">
        <f>$D59*'балаш+королев'!N58</f>
        <v>0</v>
      </c>
      <c r="P59" s="121">
        <f>$D59*'балаш+королев'!O58</f>
        <v>0</v>
      </c>
      <c r="Q59" s="121">
        <f>$D59*'балаш+королев'!P58</f>
        <v>0</v>
      </c>
      <c r="R59" s="121">
        <f>$D59*'балаш+королев'!Q58</f>
        <v>0</v>
      </c>
      <c r="S59" s="121">
        <f>$D59*'балаш+королев'!R58</f>
        <v>0</v>
      </c>
      <c r="T59" s="121">
        <f>$D59*'балаш+королев'!S58</f>
        <v>0</v>
      </c>
      <c r="U59" s="121">
        <f>$D59*'балаш+королев'!T58</f>
        <v>0</v>
      </c>
      <c r="V59" s="121">
        <f>$D59*'балаш+королев'!U58</f>
        <v>0</v>
      </c>
      <c r="W59" s="121">
        <f>$D59*'балаш+королев'!V58</f>
        <v>0</v>
      </c>
      <c r="X59" s="122">
        <f>$D59*НОГИНСК!D58</f>
        <v>0</v>
      </c>
      <c r="Y59" s="122">
        <f>$D59*НОГИНСК!E58</f>
        <v>0</v>
      </c>
      <c r="Z59" s="122">
        <f>$D59*НОГИНСК!F58</f>
        <v>0</v>
      </c>
      <c r="AA59" s="122">
        <f>$D59*НОГИНСК!G58</f>
        <v>0</v>
      </c>
      <c r="AB59" s="122">
        <f>$D59*НОГИНСК!H58</f>
        <v>0</v>
      </c>
      <c r="AC59" s="122">
        <f>$D59*НОГИНСК!I58</f>
        <v>0</v>
      </c>
      <c r="AD59" s="122">
        <f>$D59*НОГИНСК!J58</f>
        <v>0</v>
      </c>
      <c r="AE59" s="122">
        <f>$D59*НОГИНСК!K58</f>
        <v>0</v>
      </c>
      <c r="AF59" s="122">
        <f>$D59*НОГИНСК!L58</f>
        <v>0</v>
      </c>
      <c r="AG59" s="122">
        <f>$D59*НОГИНСК!M58</f>
        <v>0</v>
      </c>
      <c r="AH59" s="122">
        <f>$D59*НОГИНСК!N58</f>
        <v>0</v>
      </c>
      <c r="AI59" s="122">
        <f>$D59*НОГИНСК!O58</f>
        <v>0</v>
      </c>
      <c r="AJ59" s="122">
        <f>$D59*НОГИНСК!P58</f>
        <v>0</v>
      </c>
      <c r="AK59" s="122">
        <f>$D59*НОГИНСК!Q58</f>
        <v>0</v>
      </c>
      <c r="AL59" s="122">
        <f>$D59*НОГИНСК!R58</f>
        <v>0</v>
      </c>
      <c r="AM59" s="122">
        <f>$D59*НОГИНСК!S58</f>
        <v>0</v>
      </c>
      <c r="AN59" s="122">
        <f>$D59*НОГИНСК!T58</f>
        <v>0</v>
      </c>
      <c r="AO59" s="122">
        <f>$D59*НОГИНСК!U58</f>
        <v>0</v>
      </c>
      <c r="AP59" s="122">
        <f>$D59*НОГИНСК!V58</f>
        <v>0</v>
      </c>
      <c r="AQ59" s="121">
        <f>$D59*'ДМИТ+ЭНТУ+ВОЛГ'!D58</f>
        <v>0</v>
      </c>
      <c r="AR59" s="121">
        <f>$D59*'ДМИТ+ЭНТУ+ВОЛГ'!E58</f>
        <v>0</v>
      </c>
      <c r="AS59" s="121">
        <f>$D59*'ДМИТ+ЭНТУ+ВОЛГ'!F58</f>
        <v>0</v>
      </c>
      <c r="AT59" s="121">
        <f>$D59*'ДМИТ+ЭНТУ+ВОЛГ'!G58</f>
        <v>0</v>
      </c>
      <c r="AU59" s="121">
        <f>$D59*'ДМИТ+ЭНТУ+ВОЛГ'!H58</f>
        <v>0</v>
      </c>
      <c r="AV59" s="121">
        <f>$D59*'ДМИТ+ЭНТУ+ВОЛГ'!I58</f>
        <v>0</v>
      </c>
      <c r="AW59" s="121">
        <f>$D59*'ДМИТ+ЭНТУ+ВОЛГ'!J58</f>
        <v>0</v>
      </c>
      <c r="AX59" s="121">
        <f>$D59*'ДМИТ+ЭНТУ+ВОЛГ'!K58</f>
        <v>0</v>
      </c>
      <c r="AY59" s="121">
        <f>$D59*'ДМИТ+ЭНТУ+ВОЛГ'!L58</f>
        <v>0</v>
      </c>
      <c r="AZ59" s="121">
        <f>$D59*'ДМИТ+ЭНТУ+ВОЛГ'!M58</f>
        <v>0</v>
      </c>
      <c r="BA59" s="121">
        <f>$D59*'ДМИТ+ЭНТУ+ВОЛГ'!N58</f>
        <v>0</v>
      </c>
      <c r="BB59" s="121">
        <f>$D59*'ДМИТ+ЭНТУ+ВОЛГ'!O58</f>
        <v>0</v>
      </c>
      <c r="BC59" s="121">
        <f>$D59*'ДМИТ+ЭНТУ+ВОЛГ'!P58</f>
        <v>0</v>
      </c>
      <c r="BD59" s="121">
        <f>$D59*'ДМИТ+ЭНТУ+ВОЛГ'!Q58</f>
        <v>0</v>
      </c>
      <c r="BE59" s="121">
        <f>$D59*'ДМИТ+ЭНТУ+ВОЛГ'!R58</f>
        <v>0</v>
      </c>
      <c r="BF59" s="121">
        <f>$D59*'ДМИТ+ЭНТУ+ВОЛГ'!S58</f>
        <v>0</v>
      </c>
      <c r="BG59" s="121">
        <f>$D59*'ДМИТ+ЭНТУ+ВОЛГ'!T58</f>
        <v>0</v>
      </c>
      <c r="BH59" s="121">
        <f>$D59*'ДМИТ+ЭНТУ+ВОЛГ'!U58</f>
        <v>0</v>
      </c>
      <c r="BI59" s="121">
        <f>$D59*'ДМИТ+ЭНТУ+ВОЛГ'!V58</f>
        <v>0</v>
      </c>
    </row>
    <row r="61" spans="3:61" ht="12">
      <c r="C61" s="127" t="s">
        <v>275</v>
      </c>
      <c r="D61" s="128"/>
      <c r="E61" s="128">
        <f aca="true" t="shared" si="0" ref="E61:AJ61">SUM(E3:E59)</f>
        <v>0</v>
      </c>
      <c r="F61" s="128">
        <f t="shared" si="0"/>
        <v>0</v>
      </c>
      <c r="G61" s="128">
        <f t="shared" si="0"/>
        <v>0</v>
      </c>
      <c r="H61" s="128">
        <f t="shared" si="0"/>
        <v>0</v>
      </c>
      <c r="I61" s="128">
        <f t="shared" si="0"/>
        <v>0</v>
      </c>
      <c r="J61" s="128">
        <f t="shared" si="0"/>
        <v>0</v>
      </c>
      <c r="K61" s="128">
        <f t="shared" si="0"/>
        <v>0</v>
      </c>
      <c r="L61" s="128">
        <f t="shared" si="0"/>
        <v>0</v>
      </c>
      <c r="M61" s="128">
        <f t="shared" si="0"/>
        <v>0</v>
      </c>
      <c r="N61" s="128">
        <f t="shared" si="0"/>
        <v>0</v>
      </c>
      <c r="O61" s="128">
        <f t="shared" si="0"/>
        <v>0</v>
      </c>
      <c r="P61" s="128">
        <f t="shared" si="0"/>
        <v>0</v>
      </c>
      <c r="Q61" s="128">
        <f t="shared" si="0"/>
        <v>0</v>
      </c>
      <c r="R61" s="128">
        <f t="shared" si="0"/>
        <v>0</v>
      </c>
      <c r="S61" s="128">
        <f t="shared" si="0"/>
        <v>0</v>
      </c>
      <c r="T61" s="128">
        <f t="shared" si="0"/>
        <v>0</v>
      </c>
      <c r="U61" s="128">
        <f t="shared" si="0"/>
        <v>0</v>
      </c>
      <c r="V61" s="128">
        <f t="shared" si="0"/>
        <v>0</v>
      </c>
      <c r="W61" s="128">
        <f t="shared" si="0"/>
        <v>0</v>
      </c>
      <c r="X61" s="128">
        <f t="shared" si="0"/>
        <v>0</v>
      </c>
      <c r="Y61" s="128">
        <f t="shared" si="0"/>
        <v>0</v>
      </c>
      <c r="Z61" s="128">
        <f t="shared" si="0"/>
        <v>0</v>
      </c>
      <c r="AA61" s="128">
        <f t="shared" si="0"/>
        <v>0</v>
      </c>
      <c r="AB61" s="128">
        <f t="shared" si="0"/>
        <v>0</v>
      </c>
      <c r="AC61" s="128">
        <f t="shared" si="0"/>
        <v>0</v>
      </c>
      <c r="AD61" s="128">
        <f t="shared" si="0"/>
        <v>0</v>
      </c>
      <c r="AE61" s="128">
        <f t="shared" si="0"/>
        <v>0</v>
      </c>
      <c r="AF61" s="128">
        <f t="shared" si="0"/>
        <v>0</v>
      </c>
      <c r="AG61" s="128">
        <f t="shared" si="0"/>
        <v>0</v>
      </c>
      <c r="AH61" s="128">
        <f t="shared" si="0"/>
        <v>0</v>
      </c>
      <c r="AI61" s="128">
        <f t="shared" si="0"/>
        <v>0</v>
      </c>
      <c r="AJ61" s="128">
        <f t="shared" si="0"/>
        <v>0</v>
      </c>
      <c r="AK61" s="128">
        <f aca="true" t="shared" si="1" ref="AK61:BI61">SUM(AK3:AK59)</f>
        <v>0</v>
      </c>
      <c r="AL61" s="128">
        <f t="shared" si="1"/>
        <v>0</v>
      </c>
      <c r="AM61" s="128">
        <f t="shared" si="1"/>
        <v>0</v>
      </c>
      <c r="AN61" s="128">
        <f t="shared" si="1"/>
        <v>0</v>
      </c>
      <c r="AO61" s="128">
        <f t="shared" si="1"/>
        <v>0</v>
      </c>
      <c r="AP61" s="128">
        <f t="shared" si="1"/>
        <v>0</v>
      </c>
      <c r="AQ61" s="128">
        <f t="shared" si="1"/>
        <v>0</v>
      </c>
      <c r="AR61" s="128">
        <f t="shared" si="1"/>
        <v>0</v>
      </c>
      <c r="AS61" s="128">
        <f t="shared" si="1"/>
        <v>0</v>
      </c>
      <c r="AT61" s="128">
        <f t="shared" si="1"/>
        <v>0</v>
      </c>
      <c r="AU61" s="128">
        <f t="shared" si="1"/>
        <v>0</v>
      </c>
      <c r="AV61" s="128">
        <f t="shared" si="1"/>
        <v>0</v>
      </c>
      <c r="AW61" s="128">
        <f t="shared" si="1"/>
        <v>0</v>
      </c>
      <c r="AX61" s="128">
        <f t="shared" si="1"/>
        <v>0</v>
      </c>
      <c r="AY61" s="128">
        <f t="shared" si="1"/>
        <v>0</v>
      </c>
      <c r="AZ61" s="128">
        <f t="shared" si="1"/>
        <v>0</v>
      </c>
      <c r="BA61" s="128">
        <f t="shared" si="1"/>
        <v>0</v>
      </c>
      <c r="BB61" s="128">
        <f t="shared" si="1"/>
        <v>0</v>
      </c>
      <c r="BC61" s="128">
        <f t="shared" si="1"/>
        <v>0</v>
      </c>
      <c r="BD61" s="128">
        <f t="shared" si="1"/>
        <v>0</v>
      </c>
      <c r="BE61" s="128">
        <f t="shared" si="1"/>
        <v>0</v>
      </c>
      <c r="BF61" s="128">
        <f t="shared" si="1"/>
        <v>0</v>
      </c>
      <c r="BG61" s="128">
        <f t="shared" si="1"/>
        <v>0</v>
      </c>
      <c r="BH61" s="128">
        <f t="shared" si="1"/>
        <v>0</v>
      </c>
      <c r="BI61" s="128">
        <f t="shared" si="1"/>
        <v>0</v>
      </c>
    </row>
  </sheetData>
  <sheetProtection password="CC31" sheet="1" selectLockedCells="1"/>
  <mergeCells count="7">
    <mergeCell ref="B46:B55"/>
    <mergeCell ref="E1:W1"/>
    <mergeCell ref="X1:AP1"/>
    <mergeCell ref="AQ1:BI1"/>
    <mergeCell ref="B3:B18"/>
    <mergeCell ref="B24:B33"/>
    <mergeCell ref="B38:B4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usr-6698-1</cp:lastModifiedBy>
  <cp:lastPrinted>2021-03-21T14:54:34Z</cp:lastPrinted>
  <dcterms:modified xsi:type="dcterms:W3CDTF">2021-03-21T14:54:38Z</dcterms:modified>
  <cp:category/>
  <cp:version/>
  <cp:contentType/>
  <cp:contentStatus/>
</cp:coreProperties>
</file>