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Свод" sheetId="1" r:id="rId1"/>
    <sheet name="Подразделение1" sheetId="2" r:id="rId2"/>
    <sheet name="Подразделение2" sheetId="3" r:id="rId3"/>
  </sheets>
  <calcPr calcId="145621"/>
</workbook>
</file>

<file path=xl/calcChain.xml><?xml version="1.0" encoding="utf-8"?>
<calcChain xmlns="http://schemas.openxmlformats.org/spreadsheetml/2006/main">
  <c r="P91" i="1" l="1"/>
  <c r="E86" i="1"/>
  <c r="E87" i="1" s="1"/>
  <c r="E90" i="1" s="1"/>
  <c r="E91" i="1" s="1"/>
  <c r="F86" i="1"/>
  <c r="F87" i="1" s="1"/>
  <c r="F90" i="1" s="1"/>
  <c r="F91" i="1" s="1"/>
  <c r="G86" i="1"/>
  <c r="G87" i="1" s="1"/>
  <c r="G90" i="1" s="1"/>
  <c r="G91" i="1" s="1"/>
  <c r="H86" i="1"/>
  <c r="I86" i="1"/>
  <c r="I87" i="1" s="1"/>
  <c r="I90" i="1" s="1"/>
  <c r="I91" i="1" s="1"/>
  <c r="J86" i="1"/>
  <c r="J87" i="1" s="1"/>
  <c r="J90" i="1" s="1"/>
  <c r="J91" i="1" s="1"/>
  <c r="K86" i="1"/>
  <c r="K87" i="1" s="1"/>
  <c r="K90" i="1" s="1"/>
  <c r="K91" i="1" s="1"/>
  <c r="L86" i="1"/>
  <c r="L87" i="1" s="1"/>
  <c r="L90" i="1" s="1"/>
  <c r="L91" i="1" s="1"/>
  <c r="M86" i="1"/>
  <c r="M87" i="1" s="1"/>
  <c r="M90" i="1" s="1"/>
  <c r="M91" i="1" s="1"/>
  <c r="N86" i="1"/>
  <c r="N87" i="1" s="1"/>
  <c r="N90" i="1" s="1"/>
  <c r="N91" i="1" s="1"/>
  <c r="O86" i="1"/>
  <c r="O87" i="1" s="1"/>
  <c r="O90" i="1" s="1"/>
  <c r="O91" i="1" s="1"/>
  <c r="H87" i="1"/>
  <c r="H90" i="1" s="1"/>
  <c r="H91" i="1" s="1"/>
  <c r="D86" i="1"/>
  <c r="E34" i="1"/>
  <c r="F34" i="1"/>
  <c r="G34" i="1"/>
  <c r="H34" i="1"/>
  <c r="I34" i="1"/>
  <c r="J34" i="1"/>
  <c r="K34" i="1"/>
  <c r="L34" i="1"/>
  <c r="M34" i="1"/>
  <c r="N34" i="1"/>
  <c r="O34" i="1"/>
  <c r="P34" i="1"/>
  <c r="D32" i="1"/>
  <c r="D18" i="1"/>
  <c r="D33" i="1" l="1"/>
  <c r="D87" i="1" l="1"/>
  <c r="D90" i="1" s="1"/>
  <c r="D91" i="1" s="1"/>
  <c r="D34" i="1"/>
</calcChain>
</file>

<file path=xl/sharedStrings.xml><?xml version="1.0" encoding="utf-8"?>
<sst xmlns="http://schemas.openxmlformats.org/spreadsheetml/2006/main" count="185" uniqueCount="121">
  <si>
    <t>Наименование статей</t>
  </si>
  <si>
    <t>Итого</t>
  </si>
  <si>
    <t>Среднее</t>
  </si>
  <si>
    <t>Общий объем реализации</t>
  </si>
  <si>
    <t>Общая себестоимость</t>
  </si>
  <si>
    <t>Валовая прибыль</t>
  </si>
  <si>
    <t>Рентабельность, %</t>
  </si>
  <si>
    <t>Зарплата розница (продавцы+администратор)</t>
  </si>
  <si>
    <t>Зарплата (сервис)</t>
  </si>
  <si>
    <t>Обучение персонала</t>
  </si>
  <si>
    <t>50 152</t>
  </si>
  <si>
    <t>Спецодежда</t>
  </si>
  <si>
    <t>Командировочные расходы</t>
  </si>
  <si>
    <t>Объявления о наборе сотрудников</t>
  </si>
  <si>
    <t>Госпошлина</t>
  </si>
  <si>
    <t>Налоги (УСНО)</t>
  </si>
  <si>
    <t>Налоги ИП за себя</t>
  </si>
  <si>
    <t>13 625</t>
  </si>
  <si>
    <t>Аренда помещений</t>
  </si>
  <si>
    <t>Коммунальные расходы</t>
  </si>
  <si>
    <t>Охрана</t>
  </si>
  <si>
    <t>17 351</t>
  </si>
  <si>
    <t>Реклама (смс, вывески, листовки и т.д.)</t>
  </si>
  <si>
    <t>Тех.поддержка и развитие сайта</t>
  </si>
  <si>
    <t>Бонусная программа</t>
  </si>
  <si>
    <t>Акции</t>
  </si>
  <si>
    <t>Связь, интернет</t>
  </si>
  <si>
    <t>Оргтехника, мебель, прочее МБП</t>
  </si>
  <si>
    <t>Почтовые расходы</t>
  </si>
  <si>
    <t>1 380</t>
  </si>
  <si>
    <t>Почтовые расходы (ОТПРАВКА)</t>
  </si>
  <si>
    <t>Почтовые расходы (ПОЛУЧЕНИЕ)</t>
  </si>
  <si>
    <t>Расходные материалы (канцтовары)</t>
  </si>
  <si>
    <t>39 221</t>
  </si>
  <si>
    <t>Расходные материалы (на ремонт)</t>
  </si>
  <si>
    <t>Брак (списание товаров)</t>
  </si>
  <si>
    <t>Кража</t>
  </si>
  <si>
    <t>1 932</t>
  </si>
  <si>
    <t>Докомплектация</t>
  </si>
  <si>
    <t>Недостача</t>
  </si>
  <si>
    <t>Судебные издержк/претензии</t>
  </si>
  <si>
    <t>Ремонт (Открытие) магазинов</t>
  </si>
  <si>
    <t>Комиссия по предоставленным кредитам (розница)</t>
  </si>
  <si>
    <t>Банковкие услуги(БинБанк+ВТБ+СберБанк)</t>
  </si>
  <si>
    <t>Банковкие услуги (эквайринг)</t>
  </si>
  <si>
    <t>Вознаграждение ХАЛВА</t>
  </si>
  <si>
    <t>Тех.обслуживание оборудования(ремонт оборудования, ККМ и др.), програмное обеспечение</t>
  </si>
  <si>
    <t>Прочие расходы по деятельности (вода, заправка картриджей, перевозка, грузчики, чай-кофе, подарки сотрудникам и т.д.)</t>
  </si>
  <si>
    <t>Итого постоянных расходов</t>
  </si>
  <si>
    <t>Чистая прибыль</t>
  </si>
  <si>
    <t>Премия сотрудникам к праздникам</t>
  </si>
  <si>
    <t>Дивиденды учредителям</t>
  </si>
  <si>
    <t>Нераспределенная прибыль</t>
  </si>
  <si>
    <t>Маржинальность</t>
  </si>
  <si>
    <t>Доходная часть</t>
  </si>
  <si>
    <t>Выручка</t>
  </si>
  <si>
    <t>Себестоимость</t>
  </si>
  <si>
    <t>Расходы</t>
  </si>
  <si>
    <t>Расчётные поля</t>
  </si>
  <si>
    <t>Отчет о прибыли и убытках (общий свод)</t>
  </si>
  <si>
    <t>мы имеем однаковые подразделения в разных организациях, они называются одинаково. Нужно собрать их по назвванию на одной странице</t>
  </si>
  <si>
    <t>Сумма</t>
  </si>
  <si>
    <t>50 153</t>
  </si>
  <si>
    <t>50 154</t>
  </si>
  <si>
    <t>50 155</t>
  </si>
  <si>
    <t>17 346</t>
  </si>
  <si>
    <t>17 347</t>
  </si>
  <si>
    <t>17 348</t>
  </si>
  <si>
    <t>17 349</t>
  </si>
  <si>
    <t>17 350</t>
  </si>
  <si>
    <t>17 352</t>
  </si>
  <si>
    <t>17 353</t>
  </si>
  <si>
    <t>17 354</t>
  </si>
  <si>
    <t>17 355</t>
  </si>
  <si>
    <t>17 356</t>
  </si>
  <si>
    <t>17 357</t>
  </si>
  <si>
    <t>17 358</t>
  </si>
  <si>
    <t>17 359</t>
  </si>
  <si>
    <t>1 381</t>
  </si>
  <si>
    <t>1 382</t>
  </si>
  <si>
    <t>39 222</t>
  </si>
  <si>
    <t>39 223</t>
  </si>
  <si>
    <t>1 931</t>
  </si>
  <si>
    <t>1 933</t>
  </si>
  <si>
    <t>1 934</t>
  </si>
  <si>
    <t>1 935</t>
  </si>
  <si>
    <t>6 914</t>
  </si>
  <si>
    <t>СРеднее между заполненными месяцами</t>
  </si>
  <si>
    <t>Подразделение1</t>
  </si>
  <si>
    <t>Подразделение2</t>
  </si>
  <si>
    <t>Подразделение3</t>
  </si>
  <si>
    <t>Подразделение4</t>
  </si>
  <si>
    <t>Подразделение5</t>
  </si>
  <si>
    <t>Подразделение6</t>
  </si>
  <si>
    <t>Подразделение7</t>
  </si>
  <si>
    <t>Подразделение8</t>
  </si>
  <si>
    <t>Подразделение9</t>
  </si>
  <si>
    <t>Подразделение10</t>
  </si>
  <si>
    <t>Подразделение11</t>
  </si>
  <si>
    <t>Подразделение12</t>
  </si>
  <si>
    <t>Подразделение13</t>
  </si>
  <si>
    <t>КТ 20.01</t>
  </si>
  <si>
    <t>дт 90.02</t>
  </si>
  <si>
    <t>кт 90.01</t>
  </si>
  <si>
    <t>кт 68,10</t>
  </si>
  <si>
    <t>кт 69,06,5</t>
  </si>
  <si>
    <t>дт 20,01</t>
  </si>
  <si>
    <t>дт 20</t>
  </si>
  <si>
    <t>Зарплата опт (менеджеры+склад)</t>
  </si>
  <si>
    <t>Зарплата (маркетолог, интернет-магазин, фоторгаф)</t>
  </si>
  <si>
    <t>Зарплата  (дирекция)</t>
  </si>
  <si>
    <t>Зарплата  (административный отдел)</t>
  </si>
  <si>
    <t>Налог (ЕНВД)</t>
  </si>
  <si>
    <t>Налог (УСНО+ЕНВД) ИП 1%</t>
  </si>
  <si>
    <t>Страховые взносы</t>
  </si>
  <si>
    <t>Транспортные расходы, ГСМ, аренда авто</t>
  </si>
  <si>
    <t>Ремонт авто</t>
  </si>
  <si>
    <t>Расходные материалы (хозтовары)</t>
  </si>
  <si>
    <t>Списано</t>
  </si>
  <si>
    <t>Оприходовано</t>
  </si>
  <si>
    <t>Вознаграждение Интернет-магазин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</si>
</sst>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rgb="FF000000"/>
      </right>
      <top style="medium">
        <color indexed="64"/>
      </top>
      <bottom/>
      <diagonal/>
    </border>
    <border>
      <left style="medium">
        <color rgb="FFCCCCCC"/>
      </left>
      <right style="thick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/>
      <diagonal/>
    </border>
    <border>
      <left style="medium">
        <color rgb="FF000000"/>
      </left>
      <right style="medium">
        <color rgb="FFCCCCCC"/>
      </right>
      <top/>
      <bottom/>
      <diagonal/>
    </border>
    <border>
      <left style="medium">
        <color rgb="FF000000"/>
      </left>
      <right style="medium">
        <color rgb="FFCCCCCC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Border="1" applyAlignment="1">
      <alignment wrapText="1"/>
    </xf>
    <xf numFmtId="0" fontId="4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/>
    </xf>
    <xf numFmtId="0" fontId="4" fillId="4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textRotation="90"/>
    </xf>
    <xf numFmtId="0" fontId="4" fillId="4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vertical="center" wrapText="1"/>
    </xf>
    <xf numFmtId="0" fontId="2" fillId="0" borderId="20" xfId="0" applyFont="1" applyBorder="1" applyAlignment="1">
      <alignment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0" fontId="3" fillId="0" borderId="29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0" fontId="3" fillId="0" borderId="32" xfId="0" applyNumberFormat="1" applyFont="1" applyBorder="1" applyAlignment="1">
      <alignment horizontal="center" vertical="center" wrapText="1"/>
    </xf>
    <xf numFmtId="10" fontId="3" fillId="0" borderId="33" xfId="0" applyNumberFormat="1" applyFont="1" applyBorder="1" applyAlignment="1">
      <alignment horizontal="center" vertical="center" wrapText="1"/>
    </xf>
    <xf numFmtId="10" fontId="3" fillId="0" borderId="30" xfId="0" applyNumberFormat="1" applyFont="1" applyBorder="1" applyAlignment="1">
      <alignment horizontal="center" vertical="center" wrapText="1"/>
    </xf>
    <xf numFmtId="10" fontId="3" fillId="0" borderId="31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textRotation="90"/>
    </xf>
    <xf numFmtId="0" fontId="5" fillId="0" borderId="35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3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17" fontId="3" fillId="3" borderId="24" xfId="0" applyNumberFormat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7" fillId="6" borderId="40" xfId="0" applyFont="1" applyFill="1" applyBorder="1" applyAlignment="1">
      <alignment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3"/>
  <sheetViews>
    <sheetView tabSelected="1" zoomScaleNormal="100" workbookViewId="0">
      <selection activeCell="E50" sqref="E50"/>
    </sheetView>
  </sheetViews>
  <sheetFormatPr defaultRowHeight="23.25" x14ac:dyDescent="0.35"/>
  <cols>
    <col min="1" max="2" width="7.85546875" style="10" customWidth="1"/>
    <col min="3" max="3" width="37.85546875" customWidth="1"/>
    <col min="4" max="16" width="13.28515625" customWidth="1"/>
    <col min="17" max="17" width="15.5703125" customWidth="1"/>
  </cols>
  <sheetData>
    <row r="1" spans="1:28" ht="24" customHeight="1" thickBot="1" x14ac:dyDescent="0.3">
      <c r="A1" s="50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  <c r="R1" s="28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 thickBot="1" x14ac:dyDescent="0.3">
      <c r="A2" s="24" t="s">
        <v>54</v>
      </c>
      <c r="B2" s="29" t="s">
        <v>0</v>
      </c>
      <c r="C2" s="30"/>
      <c r="D2" s="49">
        <v>44197</v>
      </c>
      <c r="E2" s="49">
        <v>44228</v>
      </c>
      <c r="F2" s="49">
        <v>44256</v>
      </c>
      <c r="G2" s="49">
        <v>44287</v>
      </c>
      <c r="H2" s="49">
        <v>44317</v>
      </c>
      <c r="I2" s="49">
        <v>44348</v>
      </c>
      <c r="J2" s="49">
        <v>44378</v>
      </c>
      <c r="K2" s="49">
        <v>44409</v>
      </c>
      <c r="L2" s="49">
        <v>44440</v>
      </c>
      <c r="M2" s="49">
        <v>44470</v>
      </c>
      <c r="N2" s="49">
        <v>44501</v>
      </c>
      <c r="O2" s="49">
        <v>44531</v>
      </c>
      <c r="P2" s="31" t="s">
        <v>1</v>
      </c>
      <c r="Q2" s="32" t="s">
        <v>2</v>
      </c>
      <c r="R2" s="28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6.5" customHeight="1" thickBot="1" x14ac:dyDescent="0.3">
      <c r="A3" s="25"/>
      <c r="B3" s="24" t="s">
        <v>55</v>
      </c>
      <c r="C3" s="19" t="s">
        <v>88</v>
      </c>
      <c r="D3" s="16">
        <v>10000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1" t="s">
        <v>61</v>
      </c>
      <c r="Q3" s="33" t="s">
        <v>87</v>
      </c>
      <c r="R3" s="28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6.5" thickBot="1" x14ac:dyDescent="0.3">
      <c r="A4" s="25"/>
      <c r="B4" s="25"/>
      <c r="C4" s="19" t="s">
        <v>89</v>
      </c>
      <c r="D4" s="16">
        <v>10000</v>
      </c>
      <c r="E4" s="56" t="s">
        <v>103</v>
      </c>
      <c r="F4" s="3"/>
      <c r="G4" s="3"/>
      <c r="H4" s="3"/>
      <c r="I4" s="3"/>
      <c r="J4" s="3"/>
      <c r="K4" s="3"/>
      <c r="L4" s="3"/>
      <c r="M4" s="3"/>
      <c r="N4" s="3"/>
      <c r="O4" s="3"/>
      <c r="P4" s="12"/>
      <c r="Q4" s="34"/>
      <c r="R4" s="28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6.5" thickBot="1" x14ac:dyDescent="0.3">
      <c r="A5" s="25"/>
      <c r="B5" s="25"/>
      <c r="C5" s="19" t="s">
        <v>90</v>
      </c>
      <c r="D5" s="16">
        <v>10000</v>
      </c>
      <c r="E5" s="57"/>
      <c r="F5" s="3"/>
      <c r="G5" s="3"/>
      <c r="H5" s="3"/>
      <c r="I5" s="3"/>
      <c r="J5" s="2"/>
      <c r="K5" s="2"/>
      <c r="L5" s="3"/>
      <c r="M5" s="3"/>
      <c r="N5" s="3"/>
      <c r="O5" s="3"/>
      <c r="P5" s="12"/>
      <c r="Q5" s="34"/>
      <c r="R5" s="28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6.5" thickBot="1" x14ac:dyDescent="0.3">
      <c r="A6" s="25"/>
      <c r="B6" s="25"/>
      <c r="C6" s="19" t="s">
        <v>91</v>
      </c>
      <c r="D6" s="16">
        <v>10000</v>
      </c>
      <c r="E6" s="57"/>
      <c r="F6" s="3"/>
      <c r="G6" s="3"/>
      <c r="H6" s="3"/>
      <c r="I6" s="3"/>
      <c r="J6" s="2"/>
      <c r="K6" s="2"/>
      <c r="L6" s="3"/>
      <c r="M6" s="3"/>
      <c r="N6" s="3"/>
      <c r="O6" s="3"/>
      <c r="P6" s="12"/>
      <c r="Q6" s="34"/>
      <c r="R6" s="28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6.5" thickBot="1" x14ac:dyDescent="0.3">
      <c r="A7" s="25"/>
      <c r="B7" s="25"/>
      <c r="C7" s="19" t="s">
        <v>92</v>
      </c>
      <c r="D7" s="16">
        <v>10000</v>
      </c>
      <c r="E7" s="57"/>
      <c r="F7" s="3"/>
      <c r="G7" s="3"/>
      <c r="H7" s="3"/>
      <c r="I7" s="3"/>
      <c r="J7" s="2"/>
      <c r="K7" s="2"/>
      <c r="L7" s="3"/>
      <c r="M7" s="3"/>
      <c r="N7" s="3"/>
      <c r="O7" s="3"/>
      <c r="P7" s="12"/>
      <c r="Q7" s="34"/>
      <c r="R7" s="28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6.5" thickBot="1" x14ac:dyDescent="0.3">
      <c r="A8" s="25"/>
      <c r="B8" s="25"/>
      <c r="C8" s="19" t="s">
        <v>93</v>
      </c>
      <c r="D8" s="16">
        <v>10000</v>
      </c>
      <c r="E8" s="57"/>
      <c r="F8" s="3"/>
      <c r="G8" s="3"/>
      <c r="H8" s="3"/>
      <c r="I8" s="3"/>
      <c r="J8" s="3"/>
      <c r="K8" s="3"/>
      <c r="L8" s="3"/>
      <c r="M8" s="3"/>
      <c r="N8" s="3"/>
      <c r="O8" s="3"/>
      <c r="P8" s="12"/>
      <c r="Q8" s="34"/>
      <c r="R8" s="28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6.5" thickBot="1" x14ac:dyDescent="0.3">
      <c r="A9" s="25"/>
      <c r="B9" s="25"/>
      <c r="C9" s="19" t="s">
        <v>94</v>
      </c>
      <c r="D9" s="16">
        <v>10000</v>
      </c>
      <c r="E9" s="57"/>
      <c r="F9" s="3"/>
      <c r="G9" s="3"/>
      <c r="H9" s="3"/>
      <c r="I9" s="3"/>
      <c r="J9" s="3"/>
      <c r="K9" s="3"/>
      <c r="L9" s="3"/>
      <c r="M9" s="3"/>
      <c r="N9" s="3"/>
      <c r="O9" s="3"/>
      <c r="P9" s="12"/>
      <c r="Q9" s="34"/>
      <c r="R9" s="28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6.5" thickBot="1" x14ac:dyDescent="0.3">
      <c r="A10" s="25"/>
      <c r="B10" s="25"/>
      <c r="C10" s="19" t="s">
        <v>95</v>
      </c>
      <c r="D10" s="16">
        <v>10000</v>
      </c>
      <c r="E10" s="57"/>
      <c r="F10" s="2"/>
      <c r="G10" s="2"/>
      <c r="H10" s="2"/>
      <c r="I10" s="2"/>
      <c r="J10" s="2"/>
      <c r="K10" s="3"/>
      <c r="L10" s="3"/>
      <c r="M10" s="3"/>
      <c r="N10" s="3"/>
      <c r="O10" s="3"/>
      <c r="P10" s="12"/>
      <c r="Q10" s="34"/>
      <c r="R10" s="28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6.5" thickBot="1" x14ac:dyDescent="0.3">
      <c r="A11" s="25"/>
      <c r="B11" s="25"/>
      <c r="C11" s="19" t="s">
        <v>96</v>
      </c>
      <c r="D11" s="16">
        <v>10000</v>
      </c>
      <c r="E11" s="57"/>
      <c r="F11" s="3"/>
      <c r="G11" s="2"/>
      <c r="H11" s="3"/>
      <c r="I11" s="3"/>
      <c r="J11" s="3"/>
      <c r="K11" s="3"/>
      <c r="L11" s="3"/>
      <c r="M11" s="3"/>
      <c r="N11" s="3"/>
      <c r="O11" s="3"/>
      <c r="P11" s="12"/>
      <c r="Q11" s="34"/>
      <c r="R11" s="28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6.5" thickBot="1" x14ac:dyDescent="0.3">
      <c r="A12" s="25"/>
      <c r="B12" s="25"/>
      <c r="C12" s="19" t="s">
        <v>97</v>
      </c>
      <c r="D12" s="16">
        <v>10000</v>
      </c>
      <c r="E12" s="57"/>
      <c r="F12" s="3"/>
      <c r="G12" s="2"/>
      <c r="H12" s="3"/>
      <c r="I12" s="3"/>
      <c r="J12" s="3"/>
      <c r="K12" s="3"/>
      <c r="L12" s="3"/>
      <c r="M12" s="3"/>
      <c r="N12" s="3"/>
      <c r="O12" s="3"/>
      <c r="P12" s="12"/>
      <c r="Q12" s="34"/>
      <c r="R12" s="28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6.5" thickBot="1" x14ac:dyDescent="0.3">
      <c r="A13" s="25"/>
      <c r="B13" s="25"/>
      <c r="C13" s="19" t="s">
        <v>98</v>
      </c>
      <c r="D13" s="16"/>
      <c r="E13" s="57"/>
      <c r="F13" s="3"/>
      <c r="G13" s="2"/>
      <c r="H13" s="3"/>
      <c r="I13" s="3"/>
      <c r="J13" s="3"/>
      <c r="K13" s="3"/>
      <c r="L13" s="3"/>
      <c r="M13" s="3"/>
      <c r="N13" s="3"/>
      <c r="O13" s="3"/>
      <c r="P13" s="12"/>
      <c r="Q13" s="34"/>
      <c r="R13" s="28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6.5" thickBot="1" x14ac:dyDescent="0.3">
      <c r="A14" s="25"/>
      <c r="B14" s="25"/>
      <c r="C14" s="19" t="s">
        <v>99</v>
      </c>
      <c r="D14" s="16"/>
      <c r="E14" s="57"/>
      <c r="F14" s="3"/>
      <c r="G14" s="2"/>
      <c r="H14" s="3"/>
      <c r="I14" s="3"/>
      <c r="J14" s="3"/>
      <c r="K14" s="3"/>
      <c r="L14" s="3"/>
      <c r="M14" s="3"/>
      <c r="N14" s="3"/>
      <c r="O14" s="3"/>
      <c r="P14" s="12"/>
      <c r="Q14" s="34"/>
      <c r="R14" s="28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6.5" thickBot="1" x14ac:dyDescent="0.3">
      <c r="A15" s="25"/>
      <c r="B15" s="25"/>
      <c r="C15" s="19" t="s">
        <v>100</v>
      </c>
      <c r="D15" s="16"/>
      <c r="E15" s="57"/>
      <c r="F15" s="3"/>
      <c r="G15" s="2"/>
      <c r="H15" s="3"/>
      <c r="I15" s="3"/>
      <c r="J15" s="3"/>
      <c r="K15" s="3"/>
      <c r="L15" s="3"/>
      <c r="M15" s="3"/>
      <c r="N15" s="3"/>
      <c r="O15" s="3"/>
      <c r="P15" s="12"/>
      <c r="Q15" s="34"/>
      <c r="R15" s="28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6.5" thickBot="1" x14ac:dyDescent="0.3">
      <c r="A16" s="25"/>
      <c r="B16" s="25"/>
      <c r="C16" s="21"/>
      <c r="D16" s="16"/>
      <c r="E16" s="57"/>
      <c r="F16" s="3"/>
      <c r="G16" s="2"/>
      <c r="H16" s="3"/>
      <c r="I16" s="3"/>
      <c r="J16" s="3"/>
      <c r="K16" s="3"/>
      <c r="L16" s="3"/>
      <c r="M16" s="3"/>
      <c r="N16" s="3"/>
      <c r="O16" s="3"/>
      <c r="P16" s="12"/>
      <c r="Q16" s="34"/>
      <c r="R16" s="28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6.5" thickBot="1" x14ac:dyDescent="0.3">
      <c r="A17" s="25"/>
      <c r="B17" s="25"/>
      <c r="C17" s="21"/>
      <c r="D17" s="16"/>
      <c r="E17" s="58"/>
      <c r="F17" s="3"/>
      <c r="G17" s="2"/>
      <c r="H17" s="3"/>
      <c r="I17" s="3"/>
      <c r="J17" s="3"/>
      <c r="K17" s="3"/>
      <c r="L17" s="3"/>
      <c r="M17" s="3"/>
      <c r="N17" s="3"/>
      <c r="O17" s="3"/>
      <c r="P17" s="12"/>
      <c r="Q17" s="34"/>
      <c r="R17" s="28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6.5" customHeight="1" thickBot="1" x14ac:dyDescent="0.3">
      <c r="A18" s="25"/>
      <c r="B18" s="26"/>
      <c r="C18" s="27" t="s">
        <v>3</v>
      </c>
      <c r="D18" s="17">
        <f>SUM(D3:D17)</f>
        <v>100000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13"/>
      <c r="Q18" s="35"/>
      <c r="R18" s="28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6.5" customHeight="1" thickBot="1" x14ac:dyDescent="0.3">
      <c r="A19" s="25"/>
      <c r="B19" s="18" t="s">
        <v>56</v>
      </c>
      <c r="C19" s="19" t="s">
        <v>88</v>
      </c>
      <c r="D19" s="16">
        <v>7000</v>
      </c>
      <c r="E19" s="53" t="s">
        <v>102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11" t="s">
        <v>61</v>
      </c>
      <c r="Q19" s="33" t="s">
        <v>87</v>
      </c>
      <c r="R19" s="28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6.5" thickBot="1" x14ac:dyDescent="0.3">
      <c r="A20" s="25"/>
      <c r="B20" s="20"/>
      <c r="C20" s="19" t="s">
        <v>89</v>
      </c>
      <c r="D20" s="16">
        <v>7000</v>
      </c>
      <c r="E20" s="54"/>
      <c r="F20" s="3"/>
      <c r="G20" s="3"/>
      <c r="H20" s="3"/>
      <c r="I20" s="3"/>
      <c r="J20" s="3"/>
      <c r="K20" s="3"/>
      <c r="L20" s="3"/>
      <c r="M20" s="3"/>
      <c r="N20" s="3"/>
      <c r="O20" s="3"/>
      <c r="P20" s="12"/>
      <c r="Q20" s="34"/>
      <c r="R20" s="28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6.5" thickBot="1" x14ac:dyDescent="0.3">
      <c r="A21" s="25"/>
      <c r="B21" s="20"/>
      <c r="C21" s="19" t="s">
        <v>90</v>
      </c>
      <c r="D21" s="16">
        <v>7000</v>
      </c>
      <c r="E21" s="54"/>
      <c r="F21" s="3"/>
      <c r="G21" s="3"/>
      <c r="H21" s="3"/>
      <c r="I21" s="3"/>
      <c r="J21" s="3"/>
      <c r="K21" s="3"/>
      <c r="L21" s="3"/>
      <c r="M21" s="3"/>
      <c r="N21" s="3"/>
      <c r="O21" s="3"/>
      <c r="P21" s="12"/>
      <c r="Q21" s="34"/>
      <c r="R21" s="28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6.5" thickBot="1" x14ac:dyDescent="0.3">
      <c r="A22" s="25"/>
      <c r="B22" s="20"/>
      <c r="C22" s="19" t="s">
        <v>91</v>
      </c>
      <c r="D22" s="16">
        <v>7000</v>
      </c>
      <c r="E22" s="54"/>
      <c r="F22" s="3"/>
      <c r="G22" s="3"/>
      <c r="H22" s="3"/>
      <c r="I22" s="3"/>
      <c r="J22" s="3"/>
      <c r="K22" s="3"/>
      <c r="L22" s="3"/>
      <c r="M22" s="3"/>
      <c r="N22" s="3"/>
      <c r="O22" s="3"/>
      <c r="P22" s="12"/>
      <c r="Q22" s="34"/>
      <c r="R22" s="28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6.5" thickBot="1" x14ac:dyDescent="0.3">
      <c r="A23" s="25"/>
      <c r="B23" s="20"/>
      <c r="C23" s="19" t="s">
        <v>92</v>
      </c>
      <c r="D23" s="16">
        <v>7000</v>
      </c>
      <c r="E23" s="54"/>
      <c r="F23" s="3"/>
      <c r="G23" s="3"/>
      <c r="H23" s="3"/>
      <c r="I23" s="3"/>
      <c r="J23" s="3"/>
      <c r="K23" s="3"/>
      <c r="L23" s="3"/>
      <c r="M23" s="3"/>
      <c r="N23" s="3"/>
      <c r="O23" s="3"/>
      <c r="P23" s="12"/>
      <c r="Q23" s="34"/>
      <c r="R23" s="28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6.5" thickBot="1" x14ac:dyDescent="0.3">
      <c r="A24" s="25"/>
      <c r="B24" s="20"/>
      <c r="C24" s="19" t="s">
        <v>93</v>
      </c>
      <c r="D24" s="16">
        <v>7000</v>
      </c>
      <c r="E24" s="54"/>
      <c r="F24" s="3"/>
      <c r="G24" s="3"/>
      <c r="H24" s="3"/>
      <c r="I24" s="3"/>
      <c r="J24" s="3"/>
      <c r="K24" s="3"/>
      <c r="L24" s="3"/>
      <c r="M24" s="3"/>
      <c r="N24" s="3"/>
      <c r="O24" s="3"/>
      <c r="P24" s="12"/>
      <c r="Q24" s="34"/>
      <c r="R24" s="28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6.5" thickBot="1" x14ac:dyDescent="0.3">
      <c r="A25" s="25"/>
      <c r="B25" s="20"/>
      <c r="C25" s="19" t="s">
        <v>94</v>
      </c>
      <c r="D25" s="16">
        <v>7000</v>
      </c>
      <c r="E25" s="54"/>
      <c r="F25" s="3"/>
      <c r="G25" s="3"/>
      <c r="H25" s="3"/>
      <c r="I25" s="3"/>
      <c r="J25" s="3"/>
      <c r="K25" s="3"/>
      <c r="L25" s="3"/>
      <c r="M25" s="3"/>
      <c r="N25" s="3"/>
      <c r="O25" s="3"/>
      <c r="P25" s="12"/>
      <c r="Q25" s="34"/>
      <c r="R25" s="28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6.5" thickBot="1" x14ac:dyDescent="0.3">
      <c r="A26" s="25"/>
      <c r="B26" s="20"/>
      <c r="C26" s="19" t="s">
        <v>95</v>
      </c>
      <c r="D26" s="16">
        <v>7000</v>
      </c>
      <c r="E26" s="54"/>
      <c r="F26" s="3"/>
      <c r="G26" s="3"/>
      <c r="H26" s="3"/>
      <c r="I26" s="3"/>
      <c r="J26" s="3"/>
      <c r="K26" s="3"/>
      <c r="L26" s="3"/>
      <c r="M26" s="3"/>
      <c r="N26" s="3"/>
      <c r="O26" s="3"/>
      <c r="P26" s="12"/>
      <c r="Q26" s="34"/>
      <c r="R26" s="28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6.5" thickBot="1" x14ac:dyDescent="0.3">
      <c r="A27" s="25"/>
      <c r="B27" s="20"/>
      <c r="C27" s="19" t="s">
        <v>96</v>
      </c>
      <c r="D27" s="16">
        <v>7000</v>
      </c>
      <c r="E27" s="54"/>
      <c r="F27" s="3"/>
      <c r="G27" s="3"/>
      <c r="H27" s="3"/>
      <c r="I27" s="3"/>
      <c r="J27" s="3"/>
      <c r="K27" s="3"/>
      <c r="L27" s="3"/>
      <c r="M27" s="3"/>
      <c r="N27" s="3"/>
      <c r="O27" s="3"/>
      <c r="P27" s="12"/>
      <c r="Q27" s="34"/>
      <c r="R27" s="28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6.5" thickBot="1" x14ac:dyDescent="0.3">
      <c r="A28" s="25"/>
      <c r="B28" s="20"/>
      <c r="C28" s="19" t="s">
        <v>97</v>
      </c>
      <c r="D28" s="16">
        <v>7000</v>
      </c>
      <c r="E28" s="54"/>
      <c r="F28" s="3"/>
      <c r="G28" s="3"/>
      <c r="H28" s="3"/>
      <c r="I28" s="3"/>
      <c r="J28" s="3"/>
      <c r="K28" s="3"/>
      <c r="L28" s="3"/>
      <c r="M28" s="3"/>
      <c r="N28" s="3"/>
      <c r="O28" s="3"/>
      <c r="P28" s="12"/>
      <c r="Q28" s="34"/>
      <c r="R28" s="28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6.5" thickBot="1" x14ac:dyDescent="0.3">
      <c r="A29" s="25"/>
      <c r="B29" s="20"/>
      <c r="C29" s="19" t="s">
        <v>98</v>
      </c>
      <c r="D29" s="16"/>
      <c r="E29" s="54"/>
      <c r="F29" s="3"/>
      <c r="G29" s="3"/>
      <c r="H29" s="3"/>
      <c r="I29" s="3"/>
      <c r="J29" s="3"/>
      <c r="K29" s="3"/>
      <c r="L29" s="3"/>
      <c r="M29" s="3"/>
      <c r="N29" s="3"/>
      <c r="O29" s="3"/>
      <c r="P29" s="12"/>
      <c r="Q29" s="34"/>
      <c r="R29" s="28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6.5" thickBot="1" x14ac:dyDescent="0.3">
      <c r="A30" s="25"/>
      <c r="B30" s="20"/>
      <c r="C30" s="19" t="s">
        <v>99</v>
      </c>
      <c r="D30" s="16"/>
      <c r="E30" s="54"/>
      <c r="F30" s="3"/>
      <c r="G30" s="3"/>
      <c r="H30" s="3"/>
      <c r="I30" s="3"/>
      <c r="J30" s="3"/>
      <c r="K30" s="3"/>
      <c r="L30" s="3"/>
      <c r="M30" s="3"/>
      <c r="N30" s="3"/>
      <c r="O30" s="3"/>
      <c r="P30" s="12"/>
      <c r="Q30" s="34"/>
      <c r="R30" s="28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6.5" thickBot="1" x14ac:dyDescent="0.3">
      <c r="A31" s="25"/>
      <c r="B31" s="20"/>
      <c r="C31" s="19" t="s">
        <v>100</v>
      </c>
      <c r="D31" s="16"/>
      <c r="E31" s="55"/>
      <c r="F31" s="3"/>
      <c r="G31" s="3"/>
      <c r="H31" s="3"/>
      <c r="I31" s="3"/>
      <c r="J31" s="3"/>
      <c r="K31" s="3"/>
      <c r="L31" s="3"/>
      <c r="M31" s="3"/>
      <c r="N31" s="3"/>
      <c r="O31" s="3"/>
      <c r="P31" s="12"/>
      <c r="Q31" s="34"/>
      <c r="R31" s="28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6.5" thickBot="1" x14ac:dyDescent="0.3">
      <c r="A32" s="25"/>
      <c r="B32" s="22"/>
      <c r="C32" s="23" t="s">
        <v>4</v>
      </c>
      <c r="D32" s="17">
        <f>SUM(D19:D31)</f>
        <v>70000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12"/>
      <c r="Q32" s="34"/>
      <c r="R32" s="28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6.5" thickBot="1" x14ac:dyDescent="0.3">
      <c r="A33" s="25"/>
      <c r="B33" s="37" t="s">
        <v>5</v>
      </c>
      <c r="C33" s="38"/>
      <c r="D33" s="17">
        <f>D18-D32</f>
        <v>30000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12"/>
      <c r="Q33" s="34"/>
      <c r="R33" s="28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6.5" thickBot="1" x14ac:dyDescent="0.3">
      <c r="A34" s="26"/>
      <c r="B34" s="37" t="s">
        <v>6</v>
      </c>
      <c r="C34" s="38"/>
      <c r="D34" s="39">
        <f>D33/D18</f>
        <v>0.3</v>
      </c>
      <c r="E34" s="36" t="e">
        <f t="shared" ref="E34:P34" si="0">E33/E18</f>
        <v>#DIV/0!</v>
      </c>
      <c r="F34" s="36" t="e">
        <f t="shared" si="0"/>
        <v>#DIV/0!</v>
      </c>
      <c r="G34" s="36" t="e">
        <f t="shared" si="0"/>
        <v>#DIV/0!</v>
      </c>
      <c r="H34" s="36" t="e">
        <f t="shared" si="0"/>
        <v>#DIV/0!</v>
      </c>
      <c r="I34" s="36" t="e">
        <f t="shared" si="0"/>
        <v>#DIV/0!</v>
      </c>
      <c r="J34" s="36" t="e">
        <f t="shared" si="0"/>
        <v>#DIV/0!</v>
      </c>
      <c r="K34" s="36" t="e">
        <f t="shared" si="0"/>
        <v>#DIV/0!</v>
      </c>
      <c r="L34" s="36" t="e">
        <f t="shared" si="0"/>
        <v>#DIV/0!</v>
      </c>
      <c r="M34" s="36" t="e">
        <f t="shared" si="0"/>
        <v>#DIV/0!</v>
      </c>
      <c r="N34" s="36" t="e">
        <f t="shared" si="0"/>
        <v>#DIV/0!</v>
      </c>
      <c r="O34" s="40" t="e">
        <f t="shared" si="0"/>
        <v>#DIV/0!</v>
      </c>
      <c r="P34" s="41" t="e">
        <f t="shared" si="0"/>
        <v>#DIV/0!</v>
      </c>
      <c r="Q34" s="42"/>
      <c r="R34" s="28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32.25" customHeight="1" thickBot="1" x14ac:dyDescent="0.3">
      <c r="A35" s="24" t="s">
        <v>57</v>
      </c>
      <c r="B35" s="43"/>
      <c r="C35" s="59" t="s">
        <v>7</v>
      </c>
      <c r="D35" s="60">
        <v>1500</v>
      </c>
      <c r="E35" s="61" t="s">
        <v>101</v>
      </c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12" t="s">
        <v>61</v>
      </c>
      <c r="Q35" s="12" t="s">
        <v>87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4" customHeight="1" thickBot="1" x14ac:dyDescent="0.3">
      <c r="A36" s="25"/>
      <c r="B36" s="44"/>
      <c r="C36" s="59" t="s">
        <v>108</v>
      </c>
      <c r="D36" s="62">
        <v>1500</v>
      </c>
      <c r="E36" s="61" t="s">
        <v>101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12"/>
      <c r="Q36" s="12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6.25" thickBot="1" x14ac:dyDescent="0.3">
      <c r="A37" s="25"/>
      <c r="B37" s="44"/>
      <c r="C37" s="59" t="s">
        <v>109</v>
      </c>
      <c r="D37" s="62">
        <v>1500</v>
      </c>
      <c r="E37" s="61" t="s">
        <v>101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12"/>
      <c r="Q37" s="12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6.5" thickBot="1" x14ac:dyDescent="0.3">
      <c r="A38" s="25"/>
      <c r="B38" s="44"/>
      <c r="C38" s="59" t="s">
        <v>8</v>
      </c>
      <c r="D38" s="62">
        <v>1500</v>
      </c>
      <c r="E38" s="61" t="s">
        <v>101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12"/>
      <c r="Q38" s="12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24" customHeight="1" thickBot="1" x14ac:dyDescent="0.3">
      <c r="A39" s="25"/>
      <c r="B39" s="44"/>
      <c r="C39" s="59" t="s">
        <v>110</v>
      </c>
      <c r="D39" s="62">
        <v>1500</v>
      </c>
      <c r="E39" s="61" t="s">
        <v>101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12"/>
      <c r="Q39" s="12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6.5" thickBot="1" x14ac:dyDescent="0.3">
      <c r="A40" s="25"/>
      <c r="B40" s="44"/>
      <c r="C40" s="59" t="s">
        <v>111</v>
      </c>
      <c r="D40" s="62">
        <v>1500</v>
      </c>
      <c r="E40" s="61" t="s">
        <v>101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12"/>
      <c r="Q40" s="12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24" customHeight="1" thickBot="1" x14ac:dyDescent="0.3">
      <c r="A41" s="25"/>
      <c r="B41" s="44"/>
      <c r="C41" s="59"/>
      <c r="D41" s="62">
        <v>1500</v>
      </c>
      <c r="E41" s="61" t="s">
        <v>101</v>
      </c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12"/>
      <c r="Q41" s="12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24" customHeight="1" thickBot="1" x14ac:dyDescent="0.3">
      <c r="A42" s="25"/>
      <c r="B42" s="44"/>
      <c r="C42" s="59"/>
      <c r="D42" s="62">
        <v>1500</v>
      </c>
      <c r="E42" s="61" t="s">
        <v>101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12"/>
      <c r="Q42" s="12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24" customHeight="1" thickBot="1" x14ac:dyDescent="0.3">
      <c r="A43" s="25"/>
      <c r="B43" s="44"/>
      <c r="C43" s="59" t="s">
        <v>9</v>
      </c>
      <c r="D43" s="62">
        <v>1500</v>
      </c>
      <c r="E43" s="61" t="s">
        <v>101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12"/>
      <c r="Q43" s="12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24" customHeight="1" thickBot="1" x14ac:dyDescent="0.3">
      <c r="A44" s="25"/>
      <c r="B44" s="44"/>
      <c r="C44" s="59" t="s">
        <v>11</v>
      </c>
      <c r="D44" s="62" t="s">
        <v>10</v>
      </c>
      <c r="E44" s="61" t="s">
        <v>101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12"/>
      <c r="Q44" s="12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24" customHeight="1" thickBot="1" x14ac:dyDescent="0.3">
      <c r="A45" s="25"/>
      <c r="B45" s="44"/>
      <c r="C45" s="59" t="s">
        <v>12</v>
      </c>
      <c r="D45" s="62" t="s">
        <v>62</v>
      </c>
      <c r="E45" s="61" t="s">
        <v>101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12"/>
      <c r="Q45" s="12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24" customHeight="1" thickBot="1" x14ac:dyDescent="0.3">
      <c r="A46" s="25"/>
      <c r="B46" s="44"/>
      <c r="C46" s="59" t="s">
        <v>13</v>
      </c>
      <c r="D46" s="62" t="s">
        <v>63</v>
      </c>
      <c r="E46" s="61" t="s">
        <v>101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12"/>
      <c r="Q46" s="12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24" customHeight="1" thickBot="1" x14ac:dyDescent="0.3">
      <c r="A47" s="25"/>
      <c r="B47" s="44"/>
      <c r="C47" s="59" t="s">
        <v>14</v>
      </c>
      <c r="D47" s="62" t="s">
        <v>64</v>
      </c>
      <c r="E47" s="61" t="s">
        <v>101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12"/>
      <c r="Q47" s="12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24" customHeight="1" thickBot="1" x14ac:dyDescent="0.3">
      <c r="A48" s="25"/>
      <c r="B48" s="44"/>
      <c r="C48" s="59" t="s">
        <v>112</v>
      </c>
      <c r="D48" s="62"/>
      <c r="E48" s="63" t="s">
        <v>104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12"/>
      <c r="Q48" s="12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24" customHeight="1" thickBot="1" x14ac:dyDescent="0.3">
      <c r="A49" s="25"/>
      <c r="B49" s="44"/>
      <c r="C49" s="59" t="s">
        <v>15</v>
      </c>
      <c r="D49" s="62"/>
      <c r="E49" s="63" t="s">
        <v>104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12"/>
      <c r="Q49" s="12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24" customHeight="1" thickBot="1" x14ac:dyDescent="0.3">
      <c r="A50" s="25"/>
      <c r="B50" s="44"/>
      <c r="C50" s="59" t="s">
        <v>113</v>
      </c>
      <c r="D50" s="63"/>
      <c r="E50" s="63" t="s">
        <v>104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12"/>
      <c r="Q50" s="12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24" customHeight="1" thickBot="1" x14ac:dyDescent="0.3">
      <c r="A51" s="25"/>
      <c r="B51" s="44"/>
      <c r="C51" s="59" t="s">
        <v>16</v>
      </c>
      <c r="D51" s="63"/>
      <c r="E51" s="63" t="s">
        <v>104</v>
      </c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12"/>
      <c r="Q51" s="12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24" customHeight="1" thickBot="1" x14ac:dyDescent="0.3">
      <c r="A52" s="25"/>
      <c r="B52" s="44"/>
      <c r="C52" s="59" t="s">
        <v>114</v>
      </c>
      <c r="D52" s="62" t="s">
        <v>17</v>
      </c>
      <c r="E52" s="62" t="s">
        <v>105</v>
      </c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12"/>
      <c r="Q52" s="12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24" customHeight="1" thickBot="1" x14ac:dyDescent="0.3">
      <c r="A53" s="25"/>
      <c r="B53" s="44"/>
      <c r="C53" s="59" t="s">
        <v>18</v>
      </c>
      <c r="D53" s="62">
        <v>0</v>
      </c>
      <c r="E53" s="63" t="s">
        <v>106</v>
      </c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12"/>
      <c r="Q53" s="12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4" customHeight="1" thickBot="1" x14ac:dyDescent="0.3">
      <c r="A54" s="25"/>
      <c r="B54" s="44"/>
      <c r="C54" s="59" t="s">
        <v>19</v>
      </c>
      <c r="D54" s="62">
        <v>0</v>
      </c>
      <c r="E54" s="63" t="s">
        <v>106</v>
      </c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12"/>
      <c r="Q54" s="12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24" customHeight="1" thickBot="1" x14ac:dyDescent="0.3">
      <c r="A55" s="25"/>
      <c r="B55" s="44"/>
      <c r="C55" s="59" t="s">
        <v>20</v>
      </c>
      <c r="D55" s="62">
        <v>0</v>
      </c>
      <c r="E55" s="63" t="s">
        <v>106</v>
      </c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12"/>
      <c r="Q55" s="12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24" customHeight="1" thickBot="1" x14ac:dyDescent="0.3">
      <c r="A56" s="25"/>
      <c r="B56" s="44"/>
      <c r="C56" s="59" t="s">
        <v>115</v>
      </c>
      <c r="D56" s="62">
        <v>0</v>
      </c>
      <c r="E56" s="63" t="s">
        <v>107</v>
      </c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12"/>
      <c r="Q56" s="12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24" customHeight="1" thickBot="1" x14ac:dyDescent="0.3">
      <c r="A57" s="25"/>
      <c r="B57" s="44"/>
      <c r="C57" s="59" t="s">
        <v>116</v>
      </c>
      <c r="D57" s="62" t="s">
        <v>65</v>
      </c>
      <c r="E57" s="63" t="s">
        <v>107</v>
      </c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12"/>
      <c r="Q57" s="12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24" customHeight="1" thickBot="1" x14ac:dyDescent="0.3">
      <c r="A58" s="25"/>
      <c r="B58" s="44"/>
      <c r="C58" s="59" t="s">
        <v>22</v>
      </c>
      <c r="D58" s="62" t="s">
        <v>66</v>
      </c>
      <c r="E58" s="63" t="s">
        <v>107</v>
      </c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12"/>
      <c r="Q58" s="12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24" customHeight="1" thickBot="1" x14ac:dyDescent="0.3">
      <c r="A59" s="25"/>
      <c r="B59" s="44"/>
      <c r="C59" s="59" t="s">
        <v>23</v>
      </c>
      <c r="D59" s="62" t="s">
        <v>67</v>
      </c>
      <c r="E59" s="63" t="s">
        <v>107</v>
      </c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12"/>
      <c r="Q59" s="12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24" customHeight="1" thickBot="1" x14ac:dyDescent="0.3">
      <c r="A60" s="25"/>
      <c r="B60" s="44"/>
      <c r="C60" s="59" t="s">
        <v>24</v>
      </c>
      <c r="D60" s="62" t="s">
        <v>68</v>
      </c>
      <c r="E60" s="63" t="s">
        <v>107</v>
      </c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12"/>
      <c r="Q60" s="12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24" customHeight="1" thickBot="1" x14ac:dyDescent="0.3">
      <c r="A61" s="25"/>
      <c r="B61" s="44"/>
      <c r="C61" s="59" t="s">
        <v>25</v>
      </c>
      <c r="D61" s="62" t="s">
        <v>69</v>
      </c>
      <c r="E61" s="63" t="s">
        <v>107</v>
      </c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12"/>
      <c r="Q61" s="12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24" customHeight="1" thickBot="1" x14ac:dyDescent="0.3">
      <c r="A62" s="25"/>
      <c r="B62" s="44"/>
      <c r="C62" s="59" t="s">
        <v>26</v>
      </c>
      <c r="D62" s="62" t="s">
        <v>21</v>
      </c>
      <c r="E62" s="63" t="s">
        <v>107</v>
      </c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12"/>
      <c r="Q62" s="12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24" customHeight="1" thickBot="1" x14ac:dyDescent="0.3">
      <c r="A63" s="25"/>
      <c r="B63" s="44"/>
      <c r="C63" s="59" t="s">
        <v>27</v>
      </c>
      <c r="D63" s="62" t="s">
        <v>70</v>
      </c>
      <c r="E63" s="63" t="s">
        <v>107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12"/>
      <c r="Q63" s="12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24" customHeight="1" thickBot="1" x14ac:dyDescent="0.3">
      <c r="A64" s="25"/>
      <c r="B64" s="44"/>
      <c r="C64" s="59" t="s">
        <v>28</v>
      </c>
      <c r="D64" s="62" t="s">
        <v>71</v>
      </c>
      <c r="E64" s="63" t="s">
        <v>107</v>
      </c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12"/>
      <c r="Q64" s="12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6.5" thickBot="1" x14ac:dyDescent="0.3">
      <c r="A65" s="25"/>
      <c r="B65" s="44"/>
      <c r="C65" s="59" t="s">
        <v>30</v>
      </c>
      <c r="D65" s="62" t="s">
        <v>72</v>
      </c>
      <c r="E65" s="63" t="s">
        <v>107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12"/>
      <c r="Q65" s="12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24" customHeight="1" thickBot="1" x14ac:dyDescent="0.3">
      <c r="A66" s="25"/>
      <c r="B66" s="44"/>
      <c r="C66" s="59" t="s">
        <v>31</v>
      </c>
      <c r="D66" s="62" t="s">
        <v>73</v>
      </c>
      <c r="E66" s="63" t="s">
        <v>107</v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12"/>
      <c r="Q66" s="12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24" customHeight="1" thickBot="1" x14ac:dyDescent="0.3">
      <c r="A67" s="25"/>
      <c r="B67" s="44"/>
      <c r="C67" s="59" t="s">
        <v>32</v>
      </c>
      <c r="D67" s="62" t="s">
        <v>74</v>
      </c>
      <c r="E67" s="63" t="s">
        <v>107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12"/>
      <c r="Q67" s="12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24" customHeight="1" thickBot="1" x14ac:dyDescent="0.3">
      <c r="A68" s="25"/>
      <c r="B68" s="44"/>
      <c r="C68" s="59" t="s">
        <v>117</v>
      </c>
      <c r="D68" s="62" t="s">
        <v>75</v>
      </c>
      <c r="E68" s="63" t="s">
        <v>107</v>
      </c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12"/>
      <c r="Q68" s="12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24" customHeight="1" thickBot="1" x14ac:dyDescent="0.3">
      <c r="A69" s="25"/>
      <c r="B69" s="44"/>
      <c r="C69" s="59" t="s">
        <v>34</v>
      </c>
      <c r="D69" s="62" t="s">
        <v>76</v>
      </c>
      <c r="E69" s="63" t="s">
        <v>107</v>
      </c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12"/>
      <c r="Q69" s="12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24" customHeight="1" thickBot="1" x14ac:dyDescent="0.3">
      <c r="A70" s="25"/>
      <c r="B70" s="44"/>
      <c r="C70" s="59" t="s">
        <v>35</v>
      </c>
      <c r="D70" s="62" t="s">
        <v>77</v>
      </c>
      <c r="E70" s="63" t="s">
        <v>107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12"/>
      <c r="Q70" s="12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24" customHeight="1" thickBot="1" x14ac:dyDescent="0.3">
      <c r="A71" s="25"/>
      <c r="B71" s="44"/>
      <c r="C71" s="59" t="s">
        <v>36</v>
      </c>
      <c r="D71" s="62" t="s">
        <v>29</v>
      </c>
      <c r="E71" s="63" t="s">
        <v>107</v>
      </c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12"/>
      <c r="Q71" s="12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24" customHeight="1" thickBot="1" x14ac:dyDescent="0.3">
      <c r="A72" s="25"/>
      <c r="B72" s="44"/>
      <c r="C72" s="59" t="s">
        <v>38</v>
      </c>
      <c r="D72" s="62" t="s">
        <v>78</v>
      </c>
      <c r="E72" s="63" t="s">
        <v>107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12"/>
      <c r="Q72" s="12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32.25" customHeight="1" thickBot="1" x14ac:dyDescent="0.3">
      <c r="A73" s="25"/>
      <c r="B73" s="44"/>
      <c r="C73" s="59" t="s">
        <v>39</v>
      </c>
      <c r="D73" s="62" t="s">
        <v>79</v>
      </c>
      <c r="E73" s="63" t="s">
        <v>107</v>
      </c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12"/>
      <c r="Q73" s="12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6.5" thickBot="1" x14ac:dyDescent="0.3">
      <c r="A74" s="25"/>
      <c r="B74" s="44"/>
      <c r="C74" s="59" t="s">
        <v>118</v>
      </c>
      <c r="D74" s="62" t="s">
        <v>33</v>
      </c>
      <c r="E74" s="63" t="s">
        <v>107</v>
      </c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12"/>
      <c r="Q74" s="12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6.5" thickBot="1" x14ac:dyDescent="0.3">
      <c r="A75" s="25"/>
      <c r="B75" s="44"/>
      <c r="C75" s="59" t="s">
        <v>119</v>
      </c>
      <c r="D75" s="62" t="s">
        <v>80</v>
      </c>
      <c r="E75" s="63" t="s">
        <v>107</v>
      </c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12"/>
      <c r="Q75" s="12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24" customHeight="1" thickBot="1" x14ac:dyDescent="0.3">
      <c r="A76" s="25"/>
      <c r="B76" s="44"/>
      <c r="C76" s="59" t="s">
        <v>40</v>
      </c>
      <c r="D76" s="62" t="s">
        <v>81</v>
      </c>
      <c r="E76" s="63" t="s">
        <v>107</v>
      </c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12"/>
      <c r="Q76" s="12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24" customHeight="1" thickBot="1" x14ac:dyDescent="0.3">
      <c r="A77" s="25"/>
      <c r="B77" s="44"/>
      <c r="C77" s="59" t="s">
        <v>41</v>
      </c>
      <c r="D77" s="62" t="s">
        <v>82</v>
      </c>
      <c r="E77" s="63" t="s">
        <v>107</v>
      </c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12"/>
      <c r="Q77" s="12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24" customHeight="1" thickBot="1" x14ac:dyDescent="0.3">
      <c r="A78" s="25"/>
      <c r="B78" s="44"/>
      <c r="C78" s="59" t="s">
        <v>42</v>
      </c>
      <c r="D78" s="62" t="s">
        <v>37</v>
      </c>
      <c r="E78" s="63" t="s">
        <v>107</v>
      </c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12"/>
      <c r="Q78" s="12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24" customHeight="1" thickBot="1" x14ac:dyDescent="0.3">
      <c r="A79" s="25"/>
      <c r="B79" s="44"/>
      <c r="C79" s="59" t="s">
        <v>43</v>
      </c>
      <c r="D79" s="62" t="s">
        <v>83</v>
      </c>
      <c r="E79" s="63" t="s">
        <v>107</v>
      </c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12"/>
      <c r="Q79" s="12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24" customHeight="1" thickBot="1" x14ac:dyDescent="0.3">
      <c r="A80" s="25"/>
      <c r="B80" s="44"/>
      <c r="C80" s="59" t="s">
        <v>44</v>
      </c>
      <c r="D80" s="62" t="s">
        <v>84</v>
      </c>
      <c r="E80" s="63" t="s">
        <v>107</v>
      </c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12"/>
      <c r="Q80" s="12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24" customHeight="1" thickBot="1" x14ac:dyDescent="0.3">
      <c r="A81" s="25"/>
      <c r="B81" s="44"/>
      <c r="C81" s="59" t="s">
        <v>45</v>
      </c>
      <c r="D81" s="62" t="s">
        <v>85</v>
      </c>
      <c r="E81" s="63" t="s">
        <v>107</v>
      </c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12"/>
      <c r="Q81" s="12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24" customHeight="1" thickBot="1" x14ac:dyDescent="0.3">
      <c r="A82" s="25"/>
      <c r="B82" s="44"/>
      <c r="C82" s="59" t="s">
        <v>120</v>
      </c>
      <c r="D82" s="62">
        <v>-917</v>
      </c>
      <c r="E82" s="63" t="s">
        <v>107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12"/>
      <c r="Q82" s="12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24" customHeight="1" thickBot="1" x14ac:dyDescent="0.3">
      <c r="A83" s="25"/>
      <c r="B83" s="44"/>
      <c r="C83" s="59"/>
      <c r="D83" s="62">
        <v>0</v>
      </c>
      <c r="E83" s="63" t="s">
        <v>107</v>
      </c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12"/>
      <c r="Q83" s="12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24" customHeight="1" thickBot="1" x14ac:dyDescent="0.3">
      <c r="A84" s="25"/>
      <c r="B84" s="44"/>
      <c r="C84" s="59" t="s">
        <v>46</v>
      </c>
      <c r="D84" s="62">
        <v>564</v>
      </c>
      <c r="E84" s="63" t="s">
        <v>107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12"/>
      <c r="Q84" s="12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51.75" thickBot="1" x14ac:dyDescent="0.3">
      <c r="A85" s="25"/>
      <c r="B85" s="44"/>
      <c r="C85" s="59" t="s">
        <v>47</v>
      </c>
      <c r="D85" s="62" t="s">
        <v>86</v>
      </c>
      <c r="E85" s="63" t="s">
        <v>107</v>
      </c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12"/>
      <c r="Q85" s="12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24" customHeight="1" thickBot="1" x14ac:dyDescent="0.3">
      <c r="A86" s="24" t="s">
        <v>58</v>
      </c>
      <c r="B86" s="43"/>
      <c r="C86" s="46" t="s">
        <v>48</v>
      </c>
      <c r="D86" s="4">
        <f>SUM(D35:D85)</f>
        <v>13147</v>
      </c>
      <c r="E86" s="4">
        <f>SUM(E35:E85)</f>
        <v>0</v>
      </c>
      <c r="F86" s="4">
        <f>SUM(F35:F85)</f>
        <v>0</v>
      </c>
      <c r="G86" s="4">
        <f>SUM(G35:G85)</f>
        <v>0</v>
      </c>
      <c r="H86" s="4">
        <f>SUM(H35:H85)</f>
        <v>0</v>
      </c>
      <c r="I86" s="4">
        <f>SUM(I35:I85)</f>
        <v>0</v>
      </c>
      <c r="J86" s="4">
        <f>SUM(J35:J85)</f>
        <v>0</v>
      </c>
      <c r="K86" s="4">
        <f>SUM(K35:K85)</f>
        <v>0</v>
      </c>
      <c r="L86" s="4">
        <f>SUM(L35:L85)</f>
        <v>0</v>
      </c>
      <c r="M86" s="4">
        <f>SUM(M35:M85)</f>
        <v>0</v>
      </c>
      <c r="N86" s="4">
        <f>SUM(N35:N85)</f>
        <v>0</v>
      </c>
      <c r="O86" s="4">
        <f>SUM(O35:O85)</f>
        <v>0</v>
      </c>
      <c r="P86" s="12"/>
      <c r="Q86" s="12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24" customHeight="1" thickBot="1" x14ac:dyDescent="0.3">
      <c r="A87" s="25"/>
      <c r="B87" s="44"/>
      <c r="C87" s="46" t="s">
        <v>49</v>
      </c>
      <c r="D87" s="4">
        <f>D33-D86</f>
        <v>16853</v>
      </c>
      <c r="E87" s="4">
        <f>E33-E86</f>
        <v>0</v>
      </c>
      <c r="F87" s="4">
        <f>F33-F86</f>
        <v>0</v>
      </c>
      <c r="G87" s="4">
        <f>G33-G86</f>
        <v>0</v>
      </c>
      <c r="H87" s="4">
        <f>H33-H86</f>
        <v>0</v>
      </c>
      <c r="I87" s="4">
        <f>I33-I86</f>
        <v>0</v>
      </c>
      <c r="J87" s="4">
        <f>J33-J86</f>
        <v>0</v>
      </c>
      <c r="K87" s="4">
        <f>K33-K86</f>
        <v>0</v>
      </c>
      <c r="L87" s="4">
        <f>L33-L86</f>
        <v>0</v>
      </c>
      <c r="M87" s="4">
        <f>M33-M86</f>
        <v>0</v>
      </c>
      <c r="N87" s="4">
        <f>N33-N86</f>
        <v>0</v>
      </c>
      <c r="O87" s="4">
        <f>O33-O86</f>
        <v>0</v>
      </c>
      <c r="P87" s="12"/>
      <c r="Q87" s="12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24" customHeight="1" thickBot="1" x14ac:dyDescent="0.3">
      <c r="A88" s="25"/>
      <c r="B88" s="44"/>
      <c r="C88" s="47" t="s">
        <v>50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12"/>
      <c r="Q88" s="12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24" customHeight="1" thickBot="1" x14ac:dyDescent="0.3">
      <c r="A89" s="25"/>
      <c r="B89" s="44"/>
      <c r="C89" s="48" t="s">
        <v>51</v>
      </c>
      <c r="D89" s="6">
        <v>1500</v>
      </c>
      <c r="E89" s="6" t="s">
        <v>107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12"/>
      <c r="Q89" s="12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24" customHeight="1" thickBot="1" x14ac:dyDescent="0.3">
      <c r="A90" s="25"/>
      <c r="B90" s="44"/>
      <c r="C90" s="46" t="s">
        <v>52</v>
      </c>
      <c r="D90" s="4">
        <f>D87-D88</f>
        <v>16853</v>
      </c>
      <c r="E90" s="4">
        <f t="shared" ref="E90:O90" si="1">E87-E88</f>
        <v>0</v>
      </c>
      <c r="F90" s="4">
        <f t="shared" si="1"/>
        <v>0</v>
      </c>
      <c r="G90" s="4">
        <f t="shared" si="1"/>
        <v>0</v>
      </c>
      <c r="H90" s="4">
        <f t="shared" si="1"/>
        <v>0</v>
      </c>
      <c r="I90" s="4">
        <f t="shared" si="1"/>
        <v>0</v>
      </c>
      <c r="J90" s="4">
        <f t="shared" si="1"/>
        <v>0</v>
      </c>
      <c r="K90" s="4">
        <f t="shared" si="1"/>
        <v>0</v>
      </c>
      <c r="L90" s="4">
        <f t="shared" si="1"/>
        <v>0</v>
      </c>
      <c r="M90" s="4">
        <f t="shared" si="1"/>
        <v>0</v>
      </c>
      <c r="N90" s="4">
        <f t="shared" si="1"/>
        <v>0</v>
      </c>
      <c r="O90" s="4">
        <f t="shared" si="1"/>
        <v>0</v>
      </c>
      <c r="P90" s="13"/>
      <c r="Q90" s="13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24" customHeight="1" thickBot="1" x14ac:dyDescent="0.3">
      <c r="A91" s="26"/>
      <c r="B91" s="45"/>
      <c r="C91" s="46" t="s">
        <v>53</v>
      </c>
      <c r="D91" s="7">
        <f>D90/D18</f>
        <v>0.16853000000000001</v>
      </c>
      <c r="E91" s="7" t="e">
        <f>E90/E18</f>
        <v>#DIV/0!</v>
      </c>
      <c r="F91" s="7" t="e">
        <f>F90/F18</f>
        <v>#DIV/0!</v>
      </c>
      <c r="G91" s="7" t="e">
        <f>G90/G18</f>
        <v>#DIV/0!</v>
      </c>
      <c r="H91" s="7" t="e">
        <f>H90/H18</f>
        <v>#DIV/0!</v>
      </c>
      <c r="I91" s="7" t="e">
        <f>I90/I18</f>
        <v>#DIV/0!</v>
      </c>
      <c r="J91" s="7" t="e">
        <f>J90/J18</f>
        <v>#DIV/0!</v>
      </c>
      <c r="K91" s="7" t="e">
        <f>K90/K18</f>
        <v>#DIV/0!</v>
      </c>
      <c r="L91" s="7" t="e">
        <f>L90/L18</f>
        <v>#DIV/0!</v>
      </c>
      <c r="M91" s="7" t="e">
        <f>M90/M18</f>
        <v>#DIV/0!</v>
      </c>
      <c r="N91" s="7" t="e">
        <f>N90/N18</f>
        <v>#DIV/0!</v>
      </c>
      <c r="O91" s="7" t="e">
        <f>O90/O18</f>
        <v>#DIV/0!</v>
      </c>
      <c r="P91" s="14" t="e">
        <f>P90/P18</f>
        <v>#DIV/0!</v>
      </c>
      <c r="Q91" s="15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24" thickBot="1" x14ac:dyDescent="0.4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24" thickBot="1" x14ac:dyDescent="0.4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24" thickBot="1" x14ac:dyDescent="0.4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24" thickBot="1" x14ac:dyDescent="0.4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24" thickBot="1" x14ac:dyDescent="0.4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3:28" ht="24" thickBot="1" x14ac:dyDescent="0.4">
      <c r="C97" s="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3:28" ht="24" thickBot="1" x14ac:dyDescent="0.4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3:28" ht="24" thickBot="1" x14ac:dyDescent="0.4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3:28" ht="24" thickBot="1" x14ac:dyDescent="0.4"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3:28" ht="24" thickBot="1" x14ac:dyDescent="0.4"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3:28" ht="24" thickBot="1" x14ac:dyDescent="0.4"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3:28" ht="24" thickBot="1" x14ac:dyDescent="0.4"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3:28" ht="24" thickBot="1" x14ac:dyDescent="0.4"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3:28" ht="24" thickBot="1" x14ac:dyDescent="0.4"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3:28" ht="24" thickBot="1" x14ac:dyDescent="0.4"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3:28" ht="24" thickBot="1" x14ac:dyDescent="0.4"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3:28" ht="24" thickBot="1" x14ac:dyDescent="0.4"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3:28" ht="24" thickBot="1" x14ac:dyDescent="0.4"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3:28" ht="24" thickBot="1" x14ac:dyDescent="0.4"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3:28" ht="24" thickBot="1" x14ac:dyDescent="0.4"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3:28" ht="24" thickBot="1" x14ac:dyDescent="0.4"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3:28" ht="24" thickBot="1" x14ac:dyDescent="0.4"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3:28" ht="24" thickBot="1" x14ac:dyDescent="0.4"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3:28" ht="24" thickBot="1" x14ac:dyDescent="0.4"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3:28" ht="24" thickBot="1" x14ac:dyDescent="0.4"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3:28" ht="24" thickBot="1" x14ac:dyDescent="0.4"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3:28" ht="24" thickBot="1" x14ac:dyDescent="0.4"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3:28" ht="24" thickBot="1" x14ac:dyDescent="0.4"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3:28" ht="24" thickBot="1" x14ac:dyDescent="0.4"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3:28" ht="24" thickBot="1" x14ac:dyDescent="0.4"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3:28" ht="24" thickBot="1" x14ac:dyDescent="0.4"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3:28" ht="24" thickBot="1" x14ac:dyDescent="0.4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3:28" ht="24" thickBot="1" x14ac:dyDescent="0.4"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3:28" ht="24" thickBot="1" x14ac:dyDescent="0.4"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3:28" ht="24" thickBot="1" x14ac:dyDescent="0.4"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3:28" ht="24" thickBot="1" x14ac:dyDescent="0.4"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3:28" ht="24" thickBot="1" x14ac:dyDescent="0.4"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3:28" ht="24" thickBot="1" x14ac:dyDescent="0.4"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3:28" ht="24" thickBot="1" x14ac:dyDescent="0.4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3:28" ht="24" thickBot="1" x14ac:dyDescent="0.4"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3:28" ht="24" thickBot="1" x14ac:dyDescent="0.4"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3:28" ht="24" thickBot="1" x14ac:dyDescent="0.4"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3:28" ht="24" thickBot="1" x14ac:dyDescent="0.4"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3:28" ht="24" thickBot="1" x14ac:dyDescent="0.4"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3:28" ht="24" thickBot="1" x14ac:dyDescent="0.4"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3:28" ht="24" thickBot="1" x14ac:dyDescent="0.4"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3:28" ht="24" thickBot="1" x14ac:dyDescent="0.4"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3:28" ht="24" thickBot="1" x14ac:dyDescent="0.4"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3:28" ht="24" thickBot="1" x14ac:dyDescent="0.4"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3:28" ht="24" thickBot="1" x14ac:dyDescent="0.4"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3:28" ht="24" thickBot="1" x14ac:dyDescent="0.4"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3:28" ht="24" thickBot="1" x14ac:dyDescent="0.4"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3:28" ht="24" thickBot="1" x14ac:dyDescent="0.4"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3:28" ht="24" thickBot="1" x14ac:dyDescent="0.4"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3:28" ht="24" thickBot="1" x14ac:dyDescent="0.4"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3:28" ht="24" thickBot="1" x14ac:dyDescent="0.4"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3:28" ht="24" thickBot="1" x14ac:dyDescent="0.4"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3:28" ht="24" thickBot="1" x14ac:dyDescent="0.4"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3:28" ht="24" thickBot="1" x14ac:dyDescent="0.4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3:28" ht="24" thickBot="1" x14ac:dyDescent="0.4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3:28" ht="24" thickBot="1" x14ac:dyDescent="0.4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3:28" ht="24" thickBot="1" x14ac:dyDescent="0.4"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3:28" ht="24" thickBot="1" x14ac:dyDescent="0.4"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3:28" ht="24" thickBot="1" x14ac:dyDescent="0.4"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3:28" ht="24" thickBot="1" x14ac:dyDescent="0.4"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3:28" ht="24" thickBot="1" x14ac:dyDescent="0.4"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3:28" ht="24" thickBot="1" x14ac:dyDescent="0.4"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3:28" ht="24" thickBot="1" x14ac:dyDescent="0.4"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3:28" ht="24" thickBot="1" x14ac:dyDescent="0.4"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3:28" ht="24" thickBot="1" x14ac:dyDescent="0.4"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3:28" ht="24" thickBot="1" x14ac:dyDescent="0.4"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3:28" ht="24" thickBot="1" x14ac:dyDescent="0.4"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3:28" ht="24" thickBot="1" x14ac:dyDescent="0.4"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3:28" ht="24" thickBot="1" x14ac:dyDescent="0.4"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3:28" ht="24" thickBot="1" x14ac:dyDescent="0.4"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3:28" ht="24" thickBot="1" x14ac:dyDescent="0.4"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3:28" ht="24" thickBot="1" x14ac:dyDescent="0.4"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3:28" ht="24" thickBot="1" x14ac:dyDescent="0.4"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3:28" ht="24" thickBot="1" x14ac:dyDescent="0.4"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3:28" ht="24" thickBot="1" x14ac:dyDescent="0.4"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3:28" ht="24" thickBot="1" x14ac:dyDescent="0.4"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3:28" ht="24" thickBot="1" x14ac:dyDescent="0.4"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3:28" ht="24" thickBot="1" x14ac:dyDescent="0.4"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3:28" ht="24" thickBot="1" x14ac:dyDescent="0.4"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3:28" ht="24" thickBot="1" x14ac:dyDescent="0.4"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3:28" ht="24" thickBot="1" x14ac:dyDescent="0.4"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3:28" ht="24" thickBot="1" x14ac:dyDescent="0.4"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3:28" ht="24" thickBot="1" x14ac:dyDescent="0.4"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3:28" ht="24" thickBot="1" x14ac:dyDescent="0.4"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3:28" ht="24" thickBot="1" x14ac:dyDescent="0.4"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3:28" ht="24" thickBot="1" x14ac:dyDescent="0.4"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3:28" ht="24" thickBot="1" x14ac:dyDescent="0.4"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3:28" ht="24" thickBot="1" x14ac:dyDescent="0.4"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3:28" ht="24" thickBot="1" x14ac:dyDescent="0.4"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3:28" ht="24" thickBot="1" x14ac:dyDescent="0.4"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3:28" ht="24" thickBot="1" x14ac:dyDescent="0.4"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3:28" ht="24" thickBot="1" x14ac:dyDescent="0.4"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3:28" ht="24" thickBot="1" x14ac:dyDescent="0.4"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3:28" ht="24" thickBot="1" x14ac:dyDescent="0.4"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3:28" ht="24" thickBot="1" x14ac:dyDescent="0.4"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3:28" ht="24" thickBot="1" x14ac:dyDescent="0.4"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3:28" ht="24" thickBot="1" x14ac:dyDescent="0.4"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3:28" ht="24" thickBot="1" x14ac:dyDescent="0.4"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3:28" ht="24" thickBot="1" x14ac:dyDescent="0.4"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3:28" ht="24" thickBot="1" x14ac:dyDescent="0.4"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3:28" ht="24" thickBot="1" x14ac:dyDescent="0.4"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3:28" ht="24" thickBot="1" x14ac:dyDescent="0.4"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3:28" ht="24" thickBot="1" x14ac:dyDescent="0.4"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3:28" ht="24" thickBot="1" x14ac:dyDescent="0.4"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3:28" ht="24" thickBot="1" x14ac:dyDescent="0.4"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3:28" ht="24" thickBot="1" x14ac:dyDescent="0.4"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3:28" ht="24" thickBot="1" x14ac:dyDescent="0.4"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3:28" ht="24" thickBot="1" x14ac:dyDescent="0.4"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3:28" ht="24" thickBot="1" x14ac:dyDescent="0.4"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3:28" ht="24" thickBot="1" x14ac:dyDescent="0.4"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3:28" ht="24" thickBot="1" x14ac:dyDescent="0.4"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3:28" ht="24" thickBot="1" x14ac:dyDescent="0.4"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3:28" ht="24" thickBot="1" x14ac:dyDescent="0.4"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3:28" ht="24" thickBot="1" x14ac:dyDescent="0.4"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3:28" ht="24" thickBot="1" x14ac:dyDescent="0.4"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3:28" ht="24" thickBot="1" x14ac:dyDescent="0.4"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3:28" ht="24" thickBot="1" x14ac:dyDescent="0.4"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3:28" ht="24" thickBot="1" x14ac:dyDescent="0.4"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3:28" ht="24" thickBot="1" x14ac:dyDescent="0.4"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3:28" ht="24" thickBot="1" x14ac:dyDescent="0.4"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3:28" ht="24" thickBot="1" x14ac:dyDescent="0.4"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3:28" ht="24" thickBot="1" x14ac:dyDescent="0.4"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3:28" ht="24" thickBot="1" x14ac:dyDescent="0.4"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3:28" ht="24" thickBot="1" x14ac:dyDescent="0.4"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3:28" ht="24" thickBot="1" x14ac:dyDescent="0.4"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3:28" ht="24" thickBot="1" x14ac:dyDescent="0.4"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3:28" ht="24" thickBot="1" x14ac:dyDescent="0.4"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3:28" ht="24" thickBot="1" x14ac:dyDescent="0.4"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3:28" ht="24" thickBot="1" x14ac:dyDescent="0.4"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3:28" ht="24" thickBot="1" x14ac:dyDescent="0.4"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3:28" ht="24" thickBot="1" x14ac:dyDescent="0.4"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3:28" ht="24" thickBot="1" x14ac:dyDescent="0.4"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3:28" ht="24" thickBot="1" x14ac:dyDescent="0.4"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3:28" ht="24" thickBot="1" x14ac:dyDescent="0.4"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3:28" ht="24" thickBot="1" x14ac:dyDescent="0.4"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3:28" ht="24" thickBot="1" x14ac:dyDescent="0.4"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3:28" ht="24" thickBot="1" x14ac:dyDescent="0.4"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3:28" ht="24" thickBot="1" x14ac:dyDescent="0.4"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3:28" ht="24" thickBot="1" x14ac:dyDescent="0.4"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3:28" ht="24" thickBot="1" x14ac:dyDescent="0.4"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3:28" ht="24" thickBot="1" x14ac:dyDescent="0.4"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3:28" ht="24" thickBot="1" x14ac:dyDescent="0.4"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3:28" ht="24" thickBot="1" x14ac:dyDescent="0.4"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3:28" ht="24" thickBot="1" x14ac:dyDescent="0.4"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3:28" ht="24" thickBot="1" x14ac:dyDescent="0.4"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3:28" ht="24" thickBot="1" x14ac:dyDescent="0.4"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3:28" ht="24" thickBot="1" x14ac:dyDescent="0.4"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3:28" ht="24" thickBot="1" x14ac:dyDescent="0.4"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3:28" ht="24" thickBot="1" x14ac:dyDescent="0.4"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3:28" ht="24" thickBot="1" x14ac:dyDescent="0.4"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3:28" ht="24" thickBot="1" x14ac:dyDescent="0.4"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3:28" ht="24" thickBot="1" x14ac:dyDescent="0.4"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3:28" ht="24" thickBot="1" x14ac:dyDescent="0.4"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3:28" ht="24" thickBot="1" x14ac:dyDescent="0.4"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3:28" ht="24" thickBot="1" x14ac:dyDescent="0.4"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3:28" ht="24" thickBot="1" x14ac:dyDescent="0.4"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3:28" ht="24" thickBot="1" x14ac:dyDescent="0.4"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3:28" ht="24" thickBot="1" x14ac:dyDescent="0.4"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3:28" ht="24" thickBot="1" x14ac:dyDescent="0.4"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3:28" ht="24" thickBot="1" x14ac:dyDescent="0.4"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3:28" ht="24" thickBot="1" x14ac:dyDescent="0.4"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3:28" ht="24" thickBot="1" x14ac:dyDescent="0.4"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3:28" ht="24" thickBot="1" x14ac:dyDescent="0.4"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3:28" ht="24" thickBot="1" x14ac:dyDescent="0.4"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3:28" ht="24" thickBot="1" x14ac:dyDescent="0.4"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3:28" ht="24" thickBot="1" x14ac:dyDescent="0.4"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3:28" ht="24" thickBot="1" x14ac:dyDescent="0.4"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3:28" ht="24" thickBot="1" x14ac:dyDescent="0.4"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3:28" ht="24" thickBot="1" x14ac:dyDescent="0.4"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3:28" ht="24" thickBot="1" x14ac:dyDescent="0.4"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3:28" ht="24" thickBot="1" x14ac:dyDescent="0.4"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3:28" ht="24" thickBot="1" x14ac:dyDescent="0.4"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3:28" ht="24" thickBot="1" x14ac:dyDescent="0.4"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3:28" ht="24" thickBot="1" x14ac:dyDescent="0.4"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3:28" ht="24" thickBot="1" x14ac:dyDescent="0.4"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3:28" ht="24" thickBot="1" x14ac:dyDescent="0.4"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3:28" ht="24" thickBot="1" x14ac:dyDescent="0.4"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3:28" ht="24" thickBot="1" x14ac:dyDescent="0.4"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3:28" ht="24" thickBot="1" x14ac:dyDescent="0.4"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3:28" ht="24" thickBot="1" x14ac:dyDescent="0.4"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3:28" ht="24" thickBot="1" x14ac:dyDescent="0.4"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3:28" ht="24" thickBot="1" x14ac:dyDescent="0.4"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3:28" ht="24" thickBot="1" x14ac:dyDescent="0.4"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3:28" ht="24" thickBot="1" x14ac:dyDescent="0.4"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3:28" ht="24" thickBot="1" x14ac:dyDescent="0.4"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3:28" ht="24" thickBot="1" x14ac:dyDescent="0.4"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3:28" ht="24" thickBot="1" x14ac:dyDescent="0.4"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3:28" ht="24" thickBot="1" x14ac:dyDescent="0.4"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3:28" ht="24" thickBot="1" x14ac:dyDescent="0.4"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3:28" ht="24" thickBot="1" x14ac:dyDescent="0.4"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3:28" ht="24" thickBot="1" x14ac:dyDescent="0.4"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3:28" ht="24" thickBot="1" x14ac:dyDescent="0.4"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3:28" ht="24" thickBot="1" x14ac:dyDescent="0.4"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3:28" ht="24" thickBot="1" x14ac:dyDescent="0.4"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3:28" ht="24" thickBot="1" x14ac:dyDescent="0.4"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3:28" ht="24" thickBot="1" x14ac:dyDescent="0.4"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3:28" ht="24" thickBot="1" x14ac:dyDescent="0.4"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3:28" ht="24" thickBot="1" x14ac:dyDescent="0.4"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3:28" ht="24" thickBot="1" x14ac:dyDescent="0.4"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3:28" ht="24" thickBot="1" x14ac:dyDescent="0.4"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3:28" ht="24" thickBot="1" x14ac:dyDescent="0.4"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3:28" ht="24" thickBot="1" x14ac:dyDescent="0.4"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3:28" ht="24" thickBot="1" x14ac:dyDescent="0.4"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3:28" ht="24" thickBot="1" x14ac:dyDescent="0.4"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3:28" ht="24" thickBot="1" x14ac:dyDescent="0.4"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3:28" ht="24" thickBot="1" x14ac:dyDescent="0.4"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3:28" ht="24" thickBot="1" x14ac:dyDescent="0.4"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3:28" ht="24" thickBot="1" x14ac:dyDescent="0.4"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3:28" ht="24" thickBot="1" x14ac:dyDescent="0.4"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3:28" ht="24" thickBot="1" x14ac:dyDescent="0.4"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3:28" ht="24" thickBot="1" x14ac:dyDescent="0.4"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3:28" ht="24" thickBot="1" x14ac:dyDescent="0.4"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3:28" ht="24" thickBot="1" x14ac:dyDescent="0.4"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3:28" ht="24" thickBot="1" x14ac:dyDescent="0.4"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3:28" ht="24" thickBot="1" x14ac:dyDescent="0.4"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3:28" ht="24" thickBot="1" x14ac:dyDescent="0.4"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3:28" ht="24" thickBot="1" x14ac:dyDescent="0.4"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3:28" ht="24" thickBot="1" x14ac:dyDescent="0.4"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3:28" ht="24" thickBot="1" x14ac:dyDescent="0.4"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3:28" ht="24" thickBot="1" x14ac:dyDescent="0.4"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3:28" ht="24" thickBot="1" x14ac:dyDescent="0.4"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3:28" ht="24" thickBot="1" x14ac:dyDescent="0.4"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3:28" ht="24" thickBot="1" x14ac:dyDescent="0.4"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3:28" ht="24" thickBot="1" x14ac:dyDescent="0.4"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3:28" ht="24" thickBot="1" x14ac:dyDescent="0.4"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3:28" ht="24" thickBot="1" x14ac:dyDescent="0.4"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3:28" ht="24" thickBot="1" x14ac:dyDescent="0.4"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3:28" ht="24" thickBot="1" x14ac:dyDescent="0.4"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3:28" ht="24" thickBot="1" x14ac:dyDescent="0.4"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3:28" ht="24" thickBot="1" x14ac:dyDescent="0.4"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3:28" ht="24" thickBot="1" x14ac:dyDescent="0.4"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3:28" ht="24" thickBot="1" x14ac:dyDescent="0.4"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3:28" ht="24" thickBot="1" x14ac:dyDescent="0.4"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3:28" ht="24" thickBot="1" x14ac:dyDescent="0.4"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3:28" ht="24" thickBot="1" x14ac:dyDescent="0.4"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3:28" ht="24" thickBot="1" x14ac:dyDescent="0.4"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3:28" ht="24" thickBot="1" x14ac:dyDescent="0.4"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3:28" ht="24" thickBot="1" x14ac:dyDescent="0.4"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3:28" ht="24" thickBot="1" x14ac:dyDescent="0.4"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3:28" ht="24" thickBot="1" x14ac:dyDescent="0.4"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3:28" ht="24" thickBot="1" x14ac:dyDescent="0.4"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3:28" ht="24" thickBot="1" x14ac:dyDescent="0.4"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3:28" ht="24" thickBot="1" x14ac:dyDescent="0.4"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3:28" ht="24" thickBot="1" x14ac:dyDescent="0.4"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3:28" ht="24" thickBot="1" x14ac:dyDescent="0.4"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3:28" ht="24" thickBot="1" x14ac:dyDescent="0.4"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3:28" ht="24" thickBot="1" x14ac:dyDescent="0.4"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3:28" ht="24" thickBot="1" x14ac:dyDescent="0.4"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3:28" ht="24" thickBot="1" x14ac:dyDescent="0.4"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3:28" ht="24" thickBot="1" x14ac:dyDescent="0.4"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3:28" ht="24" thickBot="1" x14ac:dyDescent="0.4"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3:28" ht="24" thickBot="1" x14ac:dyDescent="0.4"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3:28" ht="24" thickBot="1" x14ac:dyDescent="0.4"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3:28" ht="24" thickBot="1" x14ac:dyDescent="0.4"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3:28" ht="24" thickBot="1" x14ac:dyDescent="0.4"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3:28" ht="24" thickBot="1" x14ac:dyDescent="0.4"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3:28" ht="24" thickBot="1" x14ac:dyDescent="0.4"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3:28" ht="24" thickBot="1" x14ac:dyDescent="0.4"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3:28" ht="24" thickBot="1" x14ac:dyDescent="0.4"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3:28" ht="24" thickBot="1" x14ac:dyDescent="0.4"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3:28" ht="24" thickBot="1" x14ac:dyDescent="0.4"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3:28" ht="24" thickBot="1" x14ac:dyDescent="0.4"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3:28" ht="24" thickBot="1" x14ac:dyDescent="0.4"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3:28" ht="24" thickBot="1" x14ac:dyDescent="0.4"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3:28" ht="24" thickBot="1" x14ac:dyDescent="0.4"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3:28" ht="24" thickBot="1" x14ac:dyDescent="0.4"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3:28" ht="24" thickBot="1" x14ac:dyDescent="0.4"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3:28" ht="24" thickBot="1" x14ac:dyDescent="0.4"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3:28" ht="24" thickBot="1" x14ac:dyDescent="0.4"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3:28" ht="24" thickBot="1" x14ac:dyDescent="0.4"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3:28" ht="24" thickBot="1" x14ac:dyDescent="0.4"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3:28" ht="24" thickBot="1" x14ac:dyDescent="0.4"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3:28" ht="24" thickBot="1" x14ac:dyDescent="0.4"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3:28" ht="24" thickBot="1" x14ac:dyDescent="0.4"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3:28" ht="24" thickBot="1" x14ac:dyDescent="0.4"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3:28" ht="24" thickBot="1" x14ac:dyDescent="0.4"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3:28" ht="24" thickBot="1" x14ac:dyDescent="0.4"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3:28" ht="24" thickBot="1" x14ac:dyDescent="0.4"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3:28" ht="24" thickBot="1" x14ac:dyDescent="0.4"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3:28" ht="24" thickBot="1" x14ac:dyDescent="0.4"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3:28" ht="24" thickBot="1" x14ac:dyDescent="0.4"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3:28" ht="24" thickBot="1" x14ac:dyDescent="0.4"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3:28" ht="24" thickBot="1" x14ac:dyDescent="0.4"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3:28" ht="24" thickBot="1" x14ac:dyDescent="0.4"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3:28" ht="24" thickBot="1" x14ac:dyDescent="0.4"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3:28" ht="24" thickBot="1" x14ac:dyDescent="0.4"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3:28" ht="24" thickBot="1" x14ac:dyDescent="0.4"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3:28" ht="24" thickBot="1" x14ac:dyDescent="0.4"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3:28" ht="24" thickBot="1" x14ac:dyDescent="0.4"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3:28" ht="24" thickBot="1" x14ac:dyDescent="0.4"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3:28" ht="24" thickBot="1" x14ac:dyDescent="0.4"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3:28" ht="24" thickBot="1" x14ac:dyDescent="0.4"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3:28" ht="24" thickBot="1" x14ac:dyDescent="0.4"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3:28" ht="24" thickBot="1" x14ac:dyDescent="0.4"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3:28" ht="24" thickBot="1" x14ac:dyDescent="0.4"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3:28" ht="24" thickBot="1" x14ac:dyDescent="0.4"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3:28" ht="24" thickBot="1" x14ac:dyDescent="0.4"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3:28" ht="24" thickBot="1" x14ac:dyDescent="0.4"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3:28" ht="24" thickBot="1" x14ac:dyDescent="0.4"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3:28" ht="24" thickBot="1" x14ac:dyDescent="0.4"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3:28" ht="24" thickBot="1" x14ac:dyDescent="0.4"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3:28" ht="24" thickBot="1" x14ac:dyDescent="0.4"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3:28" ht="24" thickBot="1" x14ac:dyDescent="0.4"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3:28" ht="24" thickBot="1" x14ac:dyDescent="0.4"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3:28" ht="24" thickBot="1" x14ac:dyDescent="0.4"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3:28" ht="24" thickBot="1" x14ac:dyDescent="0.4"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3:28" ht="24" thickBot="1" x14ac:dyDescent="0.4"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3:28" ht="24" thickBot="1" x14ac:dyDescent="0.4"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3:28" ht="24" thickBot="1" x14ac:dyDescent="0.4"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3:28" ht="24" thickBot="1" x14ac:dyDescent="0.4"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3:28" ht="24" thickBot="1" x14ac:dyDescent="0.4"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3:28" ht="24" thickBot="1" x14ac:dyDescent="0.4"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3:28" ht="24" thickBot="1" x14ac:dyDescent="0.4"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3:28" ht="24" thickBot="1" x14ac:dyDescent="0.4"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3:28" ht="24" thickBot="1" x14ac:dyDescent="0.4"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3:28" ht="24" thickBot="1" x14ac:dyDescent="0.4"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3:28" ht="24" thickBot="1" x14ac:dyDescent="0.4"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3:28" ht="24" thickBot="1" x14ac:dyDescent="0.4"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3:28" ht="24" thickBot="1" x14ac:dyDescent="0.4"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3:28" ht="24" thickBot="1" x14ac:dyDescent="0.4"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3:28" ht="24" thickBot="1" x14ac:dyDescent="0.4"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3:28" ht="24" thickBot="1" x14ac:dyDescent="0.4"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3:28" ht="24" thickBot="1" x14ac:dyDescent="0.4"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3:28" ht="24" thickBot="1" x14ac:dyDescent="0.4"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3:28" ht="24" thickBot="1" x14ac:dyDescent="0.4"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3:28" ht="24" thickBot="1" x14ac:dyDescent="0.4"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3:28" ht="24" thickBot="1" x14ac:dyDescent="0.4"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3:28" ht="24" thickBot="1" x14ac:dyDescent="0.4"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3:28" ht="24" thickBot="1" x14ac:dyDescent="0.4"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3:28" ht="24" thickBot="1" x14ac:dyDescent="0.4"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3:28" ht="24" thickBot="1" x14ac:dyDescent="0.4"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3:28" ht="24" thickBot="1" x14ac:dyDescent="0.4"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3:28" ht="24" thickBot="1" x14ac:dyDescent="0.4"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3:28" ht="24" thickBot="1" x14ac:dyDescent="0.4"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3:28" ht="24" thickBot="1" x14ac:dyDescent="0.4"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3:28" ht="24" thickBot="1" x14ac:dyDescent="0.4"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3:28" ht="24" thickBot="1" x14ac:dyDescent="0.4"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3:28" ht="24" thickBot="1" x14ac:dyDescent="0.4"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3:28" ht="24" thickBot="1" x14ac:dyDescent="0.4"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3:28" ht="24" thickBot="1" x14ac:dyDescent="0.4"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3:28" ht="24" thickBot="1" x14ac:dyDescent="0.4"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3:28" ht="24" thickBot="1" x14ac:dyDescent="0.4"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3:28" ht="24" thickBot="1" x14ac:dyDescent="0.4"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3:28" ht="24" thickBot="1" x14ac:dyDescent="0.4"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3:28" ht="24" thickBot="1" x14ac:dyDescent="0.4"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3:28" ht="24" thickBot="1" x14ac:dyDescent="0.4"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3:28" ht="24" thickBot="1" x14ac:dyDescent="0.4"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3:28" ht="24" thickBot="1" x14ac:dyDescent="0.4"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3:28" ht="24" thickBot="1" x14ac:dyDescent="0.4"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3:28" ht="24" thickBot="1" x14ac:dyDescent="0.4"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3:28" ht="24" thickBot="1" x14ac:dyDescent="0.4"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3:28" ht="24" thickBot="1" x14ac:dyDescent="0.4"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3:28" ht="24" thickBot="1" x14ac:dyDescent="0.4"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3:28" ht="24" thickBot="1" x14ac:dyDescent="0.4"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3:28" ht="24" thickBot="1" x14ac:dyDescent="0.4"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3:28" ht="24" thickBot="1" x14ac:dyDescent="0.4"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3:28" ht="24" thickBot="1" x14ac:dyDescent="0.4"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3:28" ht="24" thickBot="1" x14ac:dyDescent="0.4"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3:28" ht="24" thickBot="1" x14ac:dyDescent="0.4"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3:28" ht="24" thickBot="1" x14ac:dyDescent="0.4"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3:28" ht="24" thickBot="1" x14ac:dyDescent="0.4"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3:28" ht="24" thickBot="1" x14ac:dyDescent="0.4"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3:28" ht="24" thickBot="1" x14ac:dyDescent="0.4"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3:28" ht="24" thickBot="1" x14ac:dyDescent="0.4"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3:28" ht="24" thickBot="1" x14ac:dyDescent="0.4"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3:28" ht="24" thickBot="1" x14ac:dyDescent="0.4"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3:28" ht="24" thickBot="1" x14ac:dyDescent="0.4"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3:28" ht="24" thickBot="1" x14ac:dyDescent="0.4"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3:28" ht="24" thickBot="1" x14ac:dyDescent="0.4"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3:28" ht="24" thickBot="1" x14ac:dyDescent="0.4"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3:28" ht="24" thickBot="1" x14ac:dyDescent="0.4"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3:28" ht="24" thickBot="1" x14ac:dyDescent="0.4"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3:28" ht="24" thickBot="1" x14ac:dyDescent="0.4"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3:28" ht="24" thickBot="1" x14ac:dyDescent="0.4"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3:28" ht="24" thickBot="1" x14ac:dyDescent="0.4"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3:28" ht="24" thickBot="1" x14ac:dyDescent="0.4"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3:28" ht="24" thickBot="1" x14ac:dyDescent="0.4"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3:28" ht="24" thickBot="1" x14ac:dyDescent="0.4"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3:28" ht="24" thickBot="1" x14ac:dyDescent="0.4"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3:28" ht="24" thickBot="1" x14ac:dyDescent="0.4"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3:28" ht="24" thickBot="1" x14ac:dyDescent="0.4"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3:28" ht="24" thickBot="1" x14ac:dyDescent="0.4"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3:28" ht="24" thickBot="1" x14ac:dyDescent="0.4"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3:28" ht="24" thickBot="1" x14ac:dyDescent="0.4"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3:28" ht="24" thickBot="1" x14ac:dyDescent="0.4"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3:28" ht="24" thickBot="1" x14ac:dyDescent="0.4"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3:28" ht="24" thickBot="1" x14ac:dyDescent="0.4"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3:28" ht="24" thickBot="1" x14ac:dyDescent="0.4"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3:28" ht="24" thickBot="1" x14ac:dyDescent="0.4"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3:28" ht="24" thickBot="1" x14ac:dyDescent="0.4"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3:28" ht="24" thickBot="1" x14ac:dyDescent="0.4"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3:28" ht="24" thickBot="1" x14ac:dyDescent="0.4"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3:28" ht="24" thickBot="1" x14ac:dyDescent="0.4"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3:28" ht="24" thickBot="1" x14ac:dyDescent="0.4"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3:28" ht="24" thickBot="1" x14ac:dyDescent="0.4"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3:28" ht="24" thickBot="1" x14ac:dyDescent="0.4"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3:28" ht="24" thickBot="1" x14ac:dyDescent="0.4"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3:28" ht="24" thickBot="1" x14ac:dyDescent="0.4"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3:28" ht="24" thickBot="1" x14ac:dyDescent="0.4"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3:28" ht="24" thickBot="1" x14ac:dyDescent="0.4"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3:28" ht="24" thickBot="1" x14ac:dyDescent="0.4"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3:28" ht="24" thickBot="1" x14ac:dyDescent="0.4"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3:28" ht="24" thickBot="1" x14ac:dyDescent="0.4"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3:28" ht="24" thickBot="1" x14ac:dyDescent="0.4"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3:28" ht="24" thickBot="1" x14ac:dyDescent="0.4"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3:28" ht="24" thickBot="1" x14ac:dyDescent="0.4"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3:28" ht="24" thickBot="1" x14ac:dyDescent="0.4"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3:28" ht="24" thickBot="1" x14ac:dyDescent="0.4"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3:28" ht="24" thickBot="1" x14ac:dyDescent="0.4"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3:28" ht="24" thickBot="1" x14ac:dyDescent="0.4"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3:28" ht="24" thickBot="1" x14ac:dyDescent="0.4"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3:28" ht="24" thickBot="1" x14ac:dyDescent="0.4"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3:28" ht="24" thickBot="1" x14ac:dyDescent="0.4"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3:28" ht="24" thickBot="1" x14ac:dyDescent="0.4"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3:28" ht="24" thickBot="1" x14ac:dyDescent="0.4"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3:28" ht="24" thickBot="1" x14ac:dyDescent="0.4"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3:28" ht="24" thickBot="1" x14ac:dyDescent="0.4"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3:28" ht="24" thickBot="1" x14ac:dyDescent="0.4"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3:28" ht="24" thickBot="1" x14ac:dyDescent="0.4"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3:28" ht="24" thickBot="1" x14ac:dyDescent="0.4"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3:28" ht="24" thickBot="1" x14ac:dyDescent="0.4"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3:28" ht="24" thickBot="1" x14ac:dyDescent="0.4"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3:28" ht="24" thickBot="1" x14ac:dyDescent="0.4"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3:28" ht="24" thickBot="1" x14ac:dyDescent="0.4"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3:28" ht="24" thickBot="1" x14ac:dyDescent="0.4"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3:28" ht="24" thickBot="1" x14ac:dyDescent="0.4"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3:28" ht="24" thickBot="1" x14ac:dyDescent="0.4"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3:28" ht="24" thickBot="1" x14ac:dyDescent="0.4"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3:28" ht="24" thickBot="1" x14ac:dyDescent="0.4"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3:28" ht="24" thickBot="1" x14ac:dyDescent="0.4"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3:28" ht="24" thickBot="1" x14ac:dyDescent="0.4"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3:28" ht="24" thickBot="1" x14ac:dyDescent="0.4"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3:28" ht="24" thickBot="1" x14ac:dyDescent="0.4"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3:28" ht="24" thickBot="1" x14ac:dyDescent="0.4"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3:28" ht="24" thickBot="1" x14ac:dyDescent="0.4"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3:28" ht="24" thickBot="1" x14ac:dyDescent="0.4"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3:28" ht="24" thickBot="1" x14ac:dyDescent="0.4"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3:28" ht="24" thickBot="1" x14ac:dyDescent="0.4"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3:28" ht="24" thickBot="1" x14ac:dyDescent="0.4"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3:28" ht="24" thickBot="1" x14ac:dyDescent="0.4"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3:28" ht="24" thickBot="1" x14ac:dyDescent="0.4"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3:28" ht="24" thickBot="1" x14ac:dyDescent="0.4"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3:28" ht="24" thickBot="1" x14ac:dyDescent="0.4"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3:28" ht="24" thickBot="1" x14ac:dyDescent="0.4"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3:28" ht="24" thickBot="1" x14ac:dyDescent="0.4"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3:28" ht="24" thickBot="1" x14ac:dyDescent="0.4"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3:28" ht="24" thickBot="1" x14ac:dyDescent="0.4"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3:28" ht="24" thickBot="1" x14ac:dyDescent="0.4"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3:28" ht="24" thickBot="1" x14ac:dyDescent="0.4"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3:28" ht="24" thickBot="1" x14ac:dyDescent="0.4"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3:28" ht="24" thickBot="1" x14ac:dyDescent="0.4"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3:28" ht="24" thickBot="1" x14ac:dyDescent="0.4"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3:28" ht="24" thickBot="1" x14ac:dyDescent="0.4"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3:28" ht="24" thickBot="1" x14ac:dyDescent="0.4"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3:28" ht="24" thickBot="1" x14ac:dyDescent="0.4"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3:28" ht="24" thickBot="1" x14ac:dyDescent="0.4"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3:28" ht="24" thickBot="1" x14ac:dyDescent="0.4"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3:28" ht="24" thickBot="1" x14ac:dyDescent="0.4"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3:28" ht="24" thickBot="1" x14ac:dyDescent="0.4"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3:28" ht="24" thickBot="1" x14ac:dyDescent="0.4"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3:28" ht="24" thickBot="1" x14ac:dyDescent="0.4"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3:28" ht="24" thickBot="1" x14ac:dyDescent="0.4"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3:28" ht="24" thickBot="1" x14ac:dyDescent="0.4"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3:28" ht="24" thickBot="1" x14ac:dyDescent="0.4"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3:28" ht="24" thickBot="1" x14ac:dyDescent="0.4"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3:28" ht="24" thickBot="1" x14ac:dyDescent="0.4"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3:28" ht="24" thickBot="1" x14ac:dyDescent="0.4"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3:28" ht="24" thickBot="1" x14ac:dyDescent="0.4"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3:28" ht="24" thickBot="1" x14ac:dyDescent="0.4"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3:28" ht="24" thickBot="1" x14ac:dyDescent="0.4"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3:28" ht="24" thickBot="1" x14ac:dyDescent="0.4"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3:28" ht="24" thickBot="1" x14ac:dyDescent="0.4"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3:28" ht="24" thickBot="1" x14ac:dyDescent="0.4"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3:28" ht="24" thickBot="1" x14ac:dyDescent="0.4"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3:28" ht="24" thickBot="1" x14ac:dyDescent="0.4"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3:28" ht="24" thickBot="1" x14ac:dyDescent="0.4"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3:28" ht="24" thickBot="1" x14ac:dyDescent="0.4"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3:28" ht="24" thickBot="1" x14ac:dyDescent="0.4"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3:28" ht="24" thickBot="1" x14ac:dyDescent="0.4"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3:28" ht="24" thickBot="1" x14ac:dyDescent="0.4"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3:28" ht="24" thickBot="1" x14ac:dyDescent="0.4"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3:28" ht="24" thickBot="1" x14ac:dyDescent="0.4"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3:28" ht="24" thickBot="1" x14ac:dyDescent="0.4"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3:28" ht="24" thickBot="1" x14ac:dyDescent="0.4"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3:28" ht="24" thickBot="1" x14ac:dyDescent="0.4"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3:28" ht="24" thickBot="1" x14ac:dyDescent="0.4"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3:28" ht="24" thickBot="1" x14ac:dyDescent="0.4"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3:28" ht="24" thickBot="1" x14ac:dyDescent="0.4"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3:28" ht="24" thickBot="1" x14ac:dyDescent="0.4"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3:28" ht="24" thickBot="1" x14ac:dyDescent="0.4"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3:28" ht="24" thickBot="1" x14ac:dyDescent="0.4"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3:28" ht="24" thickBot="1" x14ac:dyDescent="0.4"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3:28" ht="24" thickBot="1" x14ac:dyDescent="0.4"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3:28" ht="24" thickBot="1" x14ac:dyDescent="0.4"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3:28" ht="24" thickBot="1" x14ac:dyDescent="0.4"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3:28" ht="24" thickBot="1" x14ac:dyDescent="0.4"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3:28" ht="24" thickBot="1" x14ac:dyDescent="0.4"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3:28" ht="24" thickBot="1" x14ac:dyDescent="0.4"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3:28" ht="24" thickBot="1" x14ac:dyDescent="0.4"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3:28" ht="24" thickBot="1" x14ac:dyDescent="0.4"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3:28" ht="24" thickBot="1" x14ac:dyDescent="0.4"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3:28" ht="24" thickBot="1" x14ac:dyDescent="0.4"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3:28" ht="24" thickBot="1" x14ac:dyDescent="0.4"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3:28" ht="24" thickBot="1" x14ac:dyDescent="0.4"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3:28" ht="24" thickBot="1" x14ac:dyDescent="0.4"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3:28" ht="24" thickBot="1" x14ac:dyDescent="0.4"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3:28" ht="24" thickBot="1" x14ac:dyDescent="0.4"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3:28" ht="24" thickBot="1" x14ac:dyDescent="0.4"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3:28" ht="24" thickBot="1" x14ac:dyDescent="0.4"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3:28" ht="24" thickBot="1" x14ac:dyDescent="0.4"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3:28" ht="24" thickBot="1" x14ac:dyDescent="0.4"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3:28" ht="24" thickBot="1" x14ac:dyDescent="0.4"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3:28" ht="24" thickBot="1" x14ac:dyDescent="0.4"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3:28" ht="24" thickBot="1" x14ac:dyDescent="0.4"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3:28" ht="24" thickBot="1" x14ac:dyDescent="0.4"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3:28" ht="24" thickBot="1" x14ac:dyDescent="0.4"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3:28" ht="24" thickBot="1" x14ac:dyDescent="0.4"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3:28" ht="24" thickBot="1" x14ac:dyDescent="0.4"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3:28" ht="24" thickBot="1" x14ac:dyDescent="0.4"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3:28" ht="24" thickBot="1" x14ac:dyDescent="0.4"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3:28" ht="24" thickBot="1" x14ac:dyDescent="0.4"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3:28" ht="24" thickBot="1" x14ac:dyDescent="0.4"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3:28" ht="24" thickBot="1" x14ac:dyDescent="0.4"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3:28" ht="24" thickBot="1" x14ac:dyDescent="0.4"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3:28" ht="24" thickBot="1" x14ac:dyDescent="0.4"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3:28" ht="24" thickBot="1" x14ac:dyDescent="0.4"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3:28" ht="24" thickBot="1" x14ac:dyDescent="0.4"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3:28" ht="24" thickBot="1" x14ac:dyDescent="0.4"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3:28" ht="24" thickBot="1" x14ac:dyDescent="0.4"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3:28" ht="24" thickBot="1" x14ac:dyDescent="0.4"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3:28" ht="24" thickBot="1" x14ac:dyDescent="0.4"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3:28" ht="24" thickBot="1" x14ac:dyDescent="0.4"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3:28" ht="24" thickBot="1" x14ac:dyDescent="0.4"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3:28" ht="24" thickBot="1" x14ac:dyDescent="0.4"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3:28" ht="24" thickBot="1" x14ac:dyDescent="0.4"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3:28" ht="24" thickBot="1" x14ac:dyDescent="0.4"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3:28" ht="24" thickBot="1" x14ac:dyDescent="0.4"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3:28" ht="24" thickBot="1" x14ac:dyDescent="0.4"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3:28" ht="24" thickBot="1" x14ac:dyDescent="0.4"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3:28" ht="24" thickBot="1" x14ac:dyDescent="0.4"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3:28" ht="24" thickBot="1" x14ac:dyDescent="0.4"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3:28" ht="24" thickBot="1" x14ac:dyDescent="0.4"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3:28" ht="24" thickBot="1" x14ac:dyDescent="0.4"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3:28" ht="24" thickBot="1" x14ac:dyDescent="0.4"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3:28" ht="24" thickBot="1" x14ac:dyDescent="0.4"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3:28" ht="24" thickBot="1" x14ac:dyDescent="0.4"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3:28" ht="24" thickBot="1" x14ac:dyDescent="0.4"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3:28" ht="24" thickBot="1" x14ac:dyDescent="0.4"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3:28" ht="24" thickBot="1" x14ac:dyDescent="0.4"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3:28" ht="24" thickBot="1" x14ac:dyDescent="0.4"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3:28" ht="24" thickBot="1" x14ac:dyDescent="0.4"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3:28" ht="24" thickBot="1" x14ac:dyDescent="0.4"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3:28" ht="24" thickBot="1" x14ac:dyDescent="0.4"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3:28" ht="24" thickBot="1" x14ac:dyDescent="0.4"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3:28" ht="24" thickBot="1" x14ac:dyDescent="0.4"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3:28" ht="24" thickBot="1" x14ac:dyDescent="0.4"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3:28" ht="24" thickBot="1" x14ac:dyDescent="0.4"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3:28" ht="24" thickBot="1" x14ac:dyDescent="0.4"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3:28" ht="24" thickBot="1" x14ac:dyDescent="0.4"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3:28" ht="24" thickBot="1" x14ac:dyDescent="0.4"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3:28" ht="24" thickBot="1" x14ac:dyDescent="0.4"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3:28" ht="24" thickBot="1" x14ac:dyDescent="0.4"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3:28" ht="24" thickBot="1" x14ac:dyDescent="0.4"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3:28" ht="24" thickBot="1" x14ac:dyDescent="0.4"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3:28" ht="24" thickBot="1" x14ac:dyDescent="0.4"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3:28" ht="24" thickBot="1" x14ac:dyDescent="0.4"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3:28" ht="24" thickBot="1" x14ac:dyDescent="0.4"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3:28" ht="24" thickBot="1" x14ac:dyDescent="0.4"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3:28" ht="24" thickBot="1" x14ac:dyDescent="0.4"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3:28" ht="24" thickBot="1" x14ac:dyDescent="0.4"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3:28" ht="24" thickBot="1" x14ac:dyDescent="0.4"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3:28" ht="24" thickBot="1" x14ac:dyDescent="0.4"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3:28" ht="24" thickBot="1" x14ac:dyDescent="0.4"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3:28" ht="24" thickBot="1" x14ac:dyDescent="0.4"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3:28" ht="24" thickBot="1" x14ac:dyDescent="0.4"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3:28" ht="24" thickBot="1" x14ac:dyDescent="0.4"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3:28" ht="24" thickBot="1" x14ac:dyDescent="0.4"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3:28" ht="24" thickBot="1" x14ac:dyDescent="0.4"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3:28" ht="24" thickBot="1" x14ac:dyDescent="0.4"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3:28" ht="24" thickBot="1" x14ac:dyDescent="0.4"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3:28" ht="24" thickBot="1" x14ac:dyDescent="0.4"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3:28" ht="24" thickBot="1" x14ac:dyDescent="0.4"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3:28" ht="24" thickBot="1" x14ac:dyDescent="0.4"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3:28" ht="24" thickBot="1" x14ac:dyDescent="0.4"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3:28" ht="24" thickBot="1" x14ac:dyDescent="0.4"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3:28" ht="24" thickBot="1" x14ac:dyDescent="0.4"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3:28" ht="24" thickBot="1" x14ac:dyDescent="0.4"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3:28" ht="24" thickBot="1" x14ac:dyDescent="0.4"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3:28" ht="24" thickBot="1" x14ac:dyDescent="0.4"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3:28" ht="24" thickBot="1" x14ac:dyDescent="0.4"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3:28" ht="24" thickBot="1" x14ac:dyDescent="0.4"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3:28" ht="24" thickBot="1" x14ac:dyDescent="0.4"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3:28" ht="24" thickBot="1" x14ac:dyDescent="0.4"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3:28" ht="24" thickBot="1" x14ac:dyDescent="0.4"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3:28" ht="24" thickBot="1" x14ac:dyDescent="0.4"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3:28" ht="24" thickBot="1" x14ac:dyDescent="0.4"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3:28" ht="24" thickBot="1" x14ac:dyDescent="0.4"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3:28" ht="24" thickBot="1" x14ac:dyDescent="0.4"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3:28" ht="24" thickBot="1" x14ac:dyDescent="0.4"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3:28" ht="24" thickBot="1" x14ac:dyDescent="0.4"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3:28" ht="24" thickBot="1" x14ac:dyDescent="0.4"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3:28" ht="24" thickBot="1" x14ac:dyDescent="0.4"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3:28" ht="24" thickBot="1" x14ac:dyDescent="0.4"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3:28" ht="24" thickBot="1" x14ac:dyDescent="0.4"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3:28" ht="24" thickBot="1" x14ac:dyDescent="0.4"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3:28" ht="24" thickBot="1" x14ac:dyDescent="0.4"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3:28" ht="24" thickBot="1" x14ac:dyDescent="0.4"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3:28" ht="24" thickBot="1" x14ac:dyDescent="0.4"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3:28" ht="24" thickBot="1" x14ac:dyDescent="0.4"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3:28" ht="24" thickBot="1" x14ac:dyDescent="0.4"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3:28" ht="24" thickBot="1" x14ac:dyDescent="0.4"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3:28" ht="24" thickBot="1" x14ac:dyDescent="0.4"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3:28" ht="24" thickBot="1" x14ac:dyDescent="0.4"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3:28" ht="24" thickBot="1" x14ac:dyDescent="0.4"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3:28" ht="24" thickBot="1" x14ac:dyDescent="0.4"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3:28" ht="24" thickBot="1" x14ac:dyDescent="0.4"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3:28" ht="24" thickBot="1" x14ac:dyDescent="0.4"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3:28" ht="24" thickBot="1" x14ac:dyDescent="0.4"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3:28" ht="24" thickBot="1" x14ac:dyDescent="0.4"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3:28" ht="24" thickBot="1" x14ac:dyDescent="0.4"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3:28" ht="24" thickBot="1" x14ac:dyDescent="0.4"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3:28" ht="24" thickBot="1" x14ac:dyDescent="0.4"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3:28" ht="24" thickBot="1" x14ac:dyDescent="0.4"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3:28" ht="24" thickBot="1" x14ac:dyDescent="0.4"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3:28" ht="24" thickBot="1" x14ac:dyDescent="0.4"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3:28" ht="24" thickBot="1" x14ac:dyDescent="0.4"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3:28" ht="24" thickBot="1" x14ac:dyDescent="0.4"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3:28" ht="24" thickBot="1" x14ac:dyDescent="0.4"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3:28" ht="24" thickBot="1" x14ac:dyDescent="0.4"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3:28" ht="24" thickBot="1" x14ac:dyDescent="0.4"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3:28" ht="24" thickBot="1" x14ac:dyDescent="0.4"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3:28" ht="24" thickBot="1" x14ac:dyDescent="0.4"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3:28" ht="24" thickBot="1" x14ac:dyDescent="0.4"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3:28" ht="24" thickBot="1" x14ac:dyDescent="0.4"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3:28" ht="24" thickBot="1" x14ac:dyDescent="0.4"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3:28" ht="24" thickBot="1" x14ac:dyDescent="0.4"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3:28" ht="24" thickBot="1" x14ac:dyDescent="0.4"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3:28" ht="24" thickBot="1" x14ac:dyDescent="0.4"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3:28" ht="24" thickBot="1" x14ac:dyDescent="0.4"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3:28" ht="24" thickBot="1" x14ac:dyDescent="0.4"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3:28" ht="24" thickBot="1" x14ac:dyDescent="0.4"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3:28" ht="24" thickBot="1" x14ac:dyDescent="0.4"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3:28" ht="24" thickBot="1" x14ac:dyDescent="0.4"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3:28" ht="24" thickBot="1" x14ac:dyDescent="0.4"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3:28" ht="24" thickBot="1" x14ac:dyDescent="0.4"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3:28" ht="24" thickBot="1" x14ac:dyDescent="0.4"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3:28" ht="24" thickBot="1" x14ac:dyDescent="0.4"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3:28" ht="24" thickBot="1" x14ac:dyDescent="0.4"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3:28" ht="24" thickBot="1" x14ac:dyDescent="0.4"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3:28" ht="24" thickBot="1" x14ac:dyDescent="0.4"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3:28" ht="24" thickBot="1" x14ac:dyDescent="0.4"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3:28" ht="24" thickBot="1" x14ac:dyDescent="0.4"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3:28" ht="24" thickBot="1" x14ac:dyDescent="0.4"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3:28" ht="24" thickBot="1" x14ac:dyDescent="0.4"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3:28" ht="24" thickBot="1" x14ac:dyDescent="0.4"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3:28" ht="24" thickBot="1" x14ac:dyDescent="0.4"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3:28" ht="24" thickBot="1" x14ac:dyDescent="0.4"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3:28" ht="24" thickBot="1" x14ac:dyDescent="0.4"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3:28" ht="24" thickBot="1" x14ac:dyDescent="0.4"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3:28" ht="24" thickBot="1" x14ac:dyDescent="0.4"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3:28" ht="24" thickBot="1" x14ac:dyDescent="0.4"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3:28" ht="24" thickBot="1" x14ac:dyDescent="0.4"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3:28" ht="24" thickBot="1" x14ac:dyDescent="0.4"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3:28" ht="24" thickBot="1" x14ac:dyDescent="0.4"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3:28" ht="24" thickBot="1" x14ac:dyDescent="0.4"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3:28" ht="24" thickBot="1" x14ac:dyDescent="0.4"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3:28" ht="24" thickBot="1" x14ac:dyDescent="0.4"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3:28" ht="24" thickBot="1" x14ac:dyDescent="0.4"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3:28" ht="24" thickBot="1" x14ac:dyDescent="0.4"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3:28" ht="24" thickBot="1" x14ac:dyDescent="0.4"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3:28" ht="24" thickBot="1" x14ac:dyDescent="0.4"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3:28" ht="24" thickBot="1" x14ac:dyDescent="0.4"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3:28" ht="24" thickBot="1" x14ac:dyDescent="0.4"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3:28" ht="24" thickBot="1" x14ac:dyDescent="0.4"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3:28" ht="24" thickBot="1" x14ac:dyDescent="0.4"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3:28" ht="24" thickBot="1" x14ac:dyDescent="0.4"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3:28" ht="24" thickBot="1" x14ac:dyDescent="0.4"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3:28" ht="24" thickBot="1" x14ac:dyDescent="0.4"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3:28" ht="24" thickBot="1" x14ac:dyDescent="0.4"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3:28" ht="24" thickBot="1" x14ac:dyDescent="0.4"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3:28" ht="24" thickBot="1" x14ac:dyDescent="0.4"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3:28" ht="24" thickBot="1" x14ac:dyDescent="0.4"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3:28" ht="24" thickBot="1" x14ac:dyDescent="0.4"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3:28" ht="24" thickBot="1" x14ac:dyDescent="0.4"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3:28" ht="24" thickBot="1" x14ac:dyDescent="0.4"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3:28" ht="24" thickBot="1" x14ac:dyDescent="0.4"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3:28" ht="24" thickBot="1" x14ac:dyDescent="0.4"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3:28" ht="24" thickBot="1" x14ac:dyDescent="0.4"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3:28" ht="24" thickBot="1" x14ac:dyDescent="0.4"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3:28" ht="24" thickBot="1" x14ac:dyDescent="0.4"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3:28" ht="24" thickBot="1" x14ac:dyDescent="0.4"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3:28" ht="24" thickBot="1" x14ac:dyDescent="0.4"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3:28" ht="24" thickBot="1" x14ac:dyDescent="0.4"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3:28" ht="24" thickBot="1" x14ac:dyDescent="0.4"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3:28" ht="24" thickBot="1" x14ac:dyDescent="0.4"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3:28" ht="24" thickBot="1" x14ac:dyDescent="0.4"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3:28" ht="24" thickBot="1" x14ac:dyDescent="0.4"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3:28" ht="24" thickBot="1" x14ac:dyDescent="0.4"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3:28" ht="24" thickBot="1" x14ac:dyDescent="0.4"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3:28" ht="24" thickBot="1" x14ac:dyDescent="0.4"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3:28" ht="24" thickBot="1" x14ac:dyDescent="0.4"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3:28" ht="24" thickBot="1" x14ac:dyDescent="0.4"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3:28" ht="24" thickBot="1" x14ac:dyDescent="0.4"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3:28" ht="24" thickBot="1" x14ac:dyDescent="0.4"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3:28" ht="24" thickBot="1" x14ac:dyDescent="0.4"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3:28" ht="24" thickBot="1" x14ac:dyDescent="0.4"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3:28" ht="24" thickBot="1" x14ac:dyDescent="0.4"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3:28" ht="24" thickBot="1" x14ac:dyDescent="0.4"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3:28" ht="24" thickBot="1" x14ac:dyDescent="0.4"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3:28" ht="24" thickBot="1" x14ac:dyDescent="0.4"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3:28" ht="24" thickBot="1" x14ac:dyDescent="0.4"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3:28" ht="24" thickBot="1" x14ac:dyDescent="0.4"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3:28" ht="24" thickBot="1" x14ac:dyDescent="0.4"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3:28" ht="24" thickBot="1" x14ac:dyDescent="0.4"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3:28" ht="24" thickBot="1" x14ac:dyDescent="0.4"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3:28" ht="24" thickBot="1" x14ac:dyDescent="0.4"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3:28" ht="24" thickBot="1" x14ac:dyDescent="0.4"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3:28" ht="24" thickBot="1" x14ac:dyDescent="0.4"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3:28" ht="24" thickBot="1" x14ac:dyDescent="0.4"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3:28" ht="24" thickBot="1" x14ac:dyDescent="0.4"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3:28" ht="24" thickBot="1" x14ac:dyDescent="0.4"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3:28" ht="24" thickBot="1" x14ac:dyDescent="0.4"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3:28" ht="24" thickBot="1" x14ac:dyDescent="0.4"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3:28" ht="24" thickBot="1" x14ac:dyDescent="0.4"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3:28" ht="24" thickBot="1" x14ac:dyDescent="0.4"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3:28" ht="24" thickBot="1" x14ac:dyDescent="0.4"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3:28" ht="24" thickBot="1" x14ac:dyDescent="0.4"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3:28" ht="24" thickBot="1" x14ac:dyDescent="0.4"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3:28" ht="24" thickBot="1" x14ac:dyDescent="0.4"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3:28" ht="24" thickBot="1" x14ac:dyDescent="0.4"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3:28" ht="24" thickBot="1" x14ac:dyDescent="0.4"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3:28" ht="24" thickBot="1" x14ac:dyDescent="0.4"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3:28" ht="24" thickBot="1" x14ac:dyDescent="0.4"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3:28" ht="24" thickBot="1" x14ac:dyDescent="0.4"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3:28" ht="24" thickBot="1" x14ac:dyDescent="0.4"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3:28" ht="24" thickBot="1" x14ac:dyDescent="0.4"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3:28" ht="24" thickBot="1" x14ac:dyDescent="0.4"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3:28" ht="24" thickBot="1" x14ac:dyDescent="0.4"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3:28" ht="24" thickBot="1" x14ac:dyDescent="0.4"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3:28" ht="24" thickBot="1" x14ac:dyDescent="0.4"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3:28" ht="24" thickBot="1" x14ac:dyDescent="0.4"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3:28" ht="24" thickBot="1" x14ac:dyDescent="0.4"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3:28" ht="24" thickBot="1" x14ac:dyDescent="0.4"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3:28" ht="24" thickBot="1" x14ac:dyDescent="0.4"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3:28" ht="24" thickBot="1" x14ac:dyDescent="0.4"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3:28" ht="24" thickBot="1" x14ac:dyDescent="0.4"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3:28" ht="24" thickBot="1" x14ac:dyDescent="0.4"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3:28" ht="24" thickBot="1" x14ac:dyDescent="0.4"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3:28" ht="24" thickBot="1" x14ac:dyDescent="0.4"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3:28" ht="24" thickBot="1" x14ac:dyDescent="0.4"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3:28" ht="24" thickBot="1" x14ac:dyDescent="0.4"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3:28" ht="24" thickBot="1" x14ac:dyDescent="0.4"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3:28" ht="24" thickBot="1" x14ac:dyDescent="0.4"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3:28" ht="24" thickBot="1" x14ac:dyDescent="0.4"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3:28" ht="24" thickBot="1" x14ac:dyDescent="0.4"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3:28" ht="24" thickBot="1" x14ac:dyDescent="0.4"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3:28" ht="24" thickBot="1" x14ac:dyDescent="0.4"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3:28" ht="24" thickBot="1" x14ac:dyDescent="0.4"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3:28" ht="24" thickBot="1" x14ac:dyDescent="0.4"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3:28" ht="24" thickBot="1" x14ac:dyDescent="0.4"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3:28" ht="24" thickBot="1" x14ac:dyDescent="0.4"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3:28" ht="24" thickBot="1" x14ac:dyDescent="0.4"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3:28" ht="24" thickBot="1" x14ac:dyDescent="0.4"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3:28" ht="24" thickBot="1" x14ac:dyDescent="0.4"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3:28" ht="24" thickBot="1" x14ac:dyDescent="0.4"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3:28" ht="24" thickBot="1" x14ac:dyDescent="0.4"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3:28" ht="24" thickBot="1" x14ac:dyDescent="0.4"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3:28" ht="24" thickBot="1" x14ac:dyDescent="0.4"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3:28" ht="24" thickBot="1" x14ac:dyDescent="0.4"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3:28" ht="24" thickBot="1" x14ac:dyDescent="0.4"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3:28" ht="24" thickBot="1" x14ac:dyDescent="0.4"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3:28" ht="24" thickBot="1" x14ac:dyDescent="0.4"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3:28" ht="24" thickBot="1" x14ac:dyDescent="0.4"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3:28" ht="24" thickBot="1" x14ac:dyDescent="0.4"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3:28" ht="24" thickBot="1" x14ac:dyDescent="0.4"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3:28" ht="24" thickBot="1" x14ac:dyDescent="0.4"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3:28" ht="24" thickBot="1" x14ac:dyDescent="0.4"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3:28" ht="24" thickBot="1" x14ac:dyDescent="0.4"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3:28" ht="24" thickBot="1" x14ac:dyDescent="0.4"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3:28" ht="24" thickBot="1" x14ac:dyDescent="0.4"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3:28" ht="24" thickBot="1" x14ac:dyDescent="0.4"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3:28" ht="24" thickBot="1" x14ac:dyDescent="0.4"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3:28" ht="24" thickBot="1" x14ac:dyDescent="0.4"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3:28" ht="24" thickBot="1" x14ac:dyDescent="0.4"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3:28" ht="24" thickBot="1" x14ac:dyDescent="0.4"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3:28" ht="24" thickBot="1" x14ac:dyDescent="0.4"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3:28" ht="24" thickBot="1" x14ac:dyDescent="0.4"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3:28" ht="24" thickBot="1" x14ac:dyDescent="0.4"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3:28" ht="24" thickBot="1" x14ac:dyDescent="0.4"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3:28" ht="24" thickBot="1" x14ac:dyDescent="0.4"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3:28" ht="24" thickBot="1" x14ac:dyDescent="0.4"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3:28" ht="24" thickBot="1" x14ac:dyDescent="0.4"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3:28" ht="24" thickBot="1" x14ac:dyDescent="0.4"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3:28" ht="24" thickBot="1" x14ac:dyDescent="0.4"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3:28" ht="24" thickBot="1" x14ac:dyDescent="0.4"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3:28" ht="24" thickBot="1" x14ac:dyDescent="0.4"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3:28" ht="24" thickBot="1" x14ac:dyDescent="0.4"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3:28" ht="24" thickBot="1" x14ac:dyDescent="0.4"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3:28" ht="24" thickBot="1" x14ac:dyDescent="0.4"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3:28" ht="24" thickBot="1" x14ac:dyDescent="0.4"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3:28" ht="24" thickBot="1" x14ac:dyDescent="0.4"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3:28" ht="24" thickBot="1" x14ac:dyDescent="0.4"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3:28" ht="24" thickBot="1" x14ac:dyDescent="0.4"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3:28" ht="24" thickBot="1" x14ac:dyDescent="0.4"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3:28" ht="24" thickBot="1" x14ac:dyDescent="0.4"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3:28" ht="24" thickBot="1" x14ac:dyDescent="0.4"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3:28" ht="24" thickBot="1" x14ac:dyDescent="0.4"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3:28" ht="24" thickBot="1" x14ac:dyDescent="0.4"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3:28" ht="24" thickBot="1" x14ac:dyDescent="0.4"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3:28" ht="24" thickBot="1" x14ac:dyDescent="0.4"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3:28" ht="24" thickBot="1" x14ac:dyDescent="0.4"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3:28" ht="24" thickBot="1" x14ac:dyDescent="0.4"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3:28" ht="24" thickBot="1" x14ac:dyDescent="0.4"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3:28" ht="24" thickBot="1" x14ac:dyDescent="0.4"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3:28" ht="24" thickBot="1" x14ac:dyDescent="0.4"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3:28" ht="24" thickBot="1" x14ac:dyDescent="0.4"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3:28" ht="24" thickBot="1" x14ac:dyDescent="0.4"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3:28" ht="24" thickBot="1" x14ac:dyDescent="0.4"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3:28" ht="24" thickBot="1" x14ac:dyDescent="0.4"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3:28" ht="24" thickBot="1" x14ac:dyDescent="0.4"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3:28" ht="24" thickBot="1" x14ac:dyDescent="0.4"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3:28" ht="24" thickBot="1" x14ac:dyDescent="0.4"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3:28" ht="24" thickBot="1" x14ac:dyDescent="0.4"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3:28" ht="24" thickBot="1" x14ac:dyDescent="0.4"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3:28" ht="24" thickBot="1" x14ac:dyDescent="0.4"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3:28" ht="24" thickBot="1" x14ac:dyDescent="0.4"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3:28" ht="24" thickBot="1" x14ac:dyDescent="0.4"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3:28" ht="24" thickBot="1" x14ac:dyDescent="0.4"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3:28" ht="24" thickBot="1" x14ac:dyDescent="0.4"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3:28" ht="24" thickBot="1" x14ac:dyDescent="0.4"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3:28" ht="24" thickBot="1" x14ac:dyDescent="0.4"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3:28" ht="24" thickBot="1" x14ac:dyDescent="0.4"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3:28" ht="24" thickBot="1" x14ac:dyDescent="0.4"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3:28" ht="24" thickBot="1" x14ac:dyDescent="0.4"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3:28" ht="24" thickBot="1" x14ac:dyDescent="0.4"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3:28" ht="24" thickBot="1" x14ac:dyDescent="0.4"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3:28" ht="24" thickBot="1" x14ac:dyDescent="0.4"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3:28" ht="24" thickBot="1" x14ac:dyDescent="0.4"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3:28" ht="24" thickBot="1" x14ac:dyDescent="0.4"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3:28" ht="24" thickBot="1" x14ac:dyDescent="0.4"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3:28" ht="24" thickBot="1" x14ac:dyDescent="0.4"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3:28" ht="24" thickBot="1" x14ac:dyDescent="0.4"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3:28" ht="24" thickBot="1" x14ac:dyDescent="0.4"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3:28" ht="24" thickBot="1" x14ac:dyDescent="0.4"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3:28" ht="24" thickBot="1" x14ac:dyDescent="0.4"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3:28" ht="24" thickBot="1" x14ac:dyDescent="0.4"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3:28" ht="24" thickBot="1" x14ac:dyDescent="0.4"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3:28" ht="24" thickBot="1" x14ac:dyDescent="0.4"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3:28" ht="24" thickBot="1" x14ac:dyDescent="0.4"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3:28" ht="24" thickBot="1" x14ac:dyDescent="0.4"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3:28" ht="24" thickBot="1" x14ac:dyDescent="0.4"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3:28" ht="24" thickBot="1" x14ac:dyDescent="0.4"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3:28" ht="24" thickBot="1" x14ac:dyDescent="0.4"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3:28" ht="24" thickBot="1" x14ac:dyDescent="0.4"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3:28" ht="24" thickBot="1" x14ac:dyDescent="0.4"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3:28" ht="24" thickBot="1" x14ac:dyDescent="0.4"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3:28" ht="24" thickBot="1" x14ac:dyDescent="0.4"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3:28" ht="24" thickBot="1" x14ac:dyDescent="0.4"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3:28" ht="24" thickBot="1" x14ac:dyDescent="0.4"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3:28" ht="24" thickBot="1" x14ac:dyDescent="0.4"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3:28" ht="24" thickBot="1" x14ac:dyDescent="0.4"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3:28" ht="24" thickBot="1" x14ac:dyDescent="0.4"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3:28" ht="24" thickBot="1" x14ac:dyDescent="0.4"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3:28" ht="24" thickBot="1" x14ac:dyDescent="0.4"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3:28" ht="24" thickBot="1" x14ac:dyDescent="0.4"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3:28" ht="24" thickBot="1" x14ac:dyDescent="0.4"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3:28" ht="24" thickBot="1" x14ac:dyDescent="0.4"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3:28" ht="24" thickBot="1" x14ac:dyDescent="0.4"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3:28" ht="24" thickBot="1" x14ac:dyDescent="0.4"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3:28" ht="24" thickBot="1" x14ac:dyDescent="0.4"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3:28" ht="24" thickBot="1" x14ac:dyDescent="0.4"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3:28" ht="24" thickBot="1" x14ac:dyDescent="0.4"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3:28" ht="24" thickBot="1" x14ac:dyDescent="0.4"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3:28" ht="24" thickBot="1" x14ac:dyDescent="0.4"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3:28" ht="24" thickBot="1" x14ac:dyDescent="0.4"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3:28" ht="24" thickBot="1" x14ac:dyDescent="0.4"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3:28" ht="24" thickBot="1" x14ac:dyDescent="0.4"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3:28" ht="24" thickBot="1" x14ac:dyDescent="0.4"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3:28" ht="24" thickBot="1" x14ac:dyDescent="0.4"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3:28" ht="24" thickBot="1" x14ac:dyDescent="0.4"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3:28" ht="24" thickBot="1" x14ac:dyDescent="0.4"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3:28" ht="24" thickBot="1" x14ac:dyDescent="0.4"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3:28" ht="24" thickBot="1" x14ac:dyDescent="0.4"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3:28" ht="24" thickBot="1" x14ac:dyDescent="0.4"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3:28" ht="24" thickBot="1" x14ac:dyDescent="0.4"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3:28" ht="24" thickBot="1" x14ac:dyDescent="0.4"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3:28" ht="24" thickBot="1" x14ac:dyDescent="0.4"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3:28" ht="24" thickBot="1" x14ac:dyDescent="0.4"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3:28" ht="24" thickBot="1" x14ac:dyDescent="0.4"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3:28" ht="24" thickBot="1" x14ac:dyDescent="0.4"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3:28" ht="24" thickBot="1" x14ac:dyDescent="0.4"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3:28" ht="24" thickBot="1" x14ac:dyDescent="0.4"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3:28" ht="24" thickBot="1" x14ac:dyDescent="0.4"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3:28" ht="24" thickBot="1" x14ac:dyDescent="0.4"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3:28" ht="24" thickBot="1" x14ac:dyDescent="0.4"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3:28" ht="24" thickBot="1" x14ac:dyDescent="0.4"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3:28" ht="24" thickBot="1" x14ac:dyDescent="0.4"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</sheetData>
  <mergeCells count="19">
    <mergeCell ref="E4:E17"/>
    <mergeCell ref="P35:P90"/>
    <mergeCell ref="Q35:Q90"/>
    <mergeCell ref="P91:Q91"/>
    <mergeCell ref="E19:E31"/>
    <mergeCell ref="A35:B85"/>
    <mergeCell ref="A86:B91"/>
    <mergeCell ref="Q3:Q18"/>
    <mergeCell ref="P3:P18"/>
    <mergeCell ref="P19:P33"/>
    <mergeCell ref="Q19:Q33"/>
    <mergeCell ref="P34:Q34"/>
    <mergeCell ref="A2:A34"/>
    <mergeCell ref="B2:C2"/>
    <mergeCell ref="A1:Q1"/>
    <mergeCell ref="B19:B32"/>
    <mergeCell ref="B3:B18"/>
    <mergeCell ref="B33:C33"/>
    <mergeCell ref="B34:C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</vt:lpstr>
      <vt:lpstr>Подразделение1</vt:lpstr>
      <vt:lpstr>Подразделение2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2021-03-19T04:06:14Z</dcterms:created>
  <dcterms:modified xsi:type="dcterms:W3CDTF">2021-03-22T03:08:19Z</dcterms:modified>
</cp:coreProperties>
</file>