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conomist\Автоматизация\"/>
    </mc:Choice>
  </mc:AlternateContent>
  <bookViews>
    <workbookView xWindow="0" yWindow="0" windowWidth="28800" windowHeight="11730"/>
  </bookViews>
  <sheets>
    <sheet name="Лист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M23" i="1"/>
  <c r="M4" i="1"/>
  <c r="M5" i="1"/>
  <c r="M6" i="1"/>
  <c r="M7" i="1"/>
  <c r="M8" i="1"/>
  <c r="M9" i="1"/>
  <c r="M10" i="1"/>
  <c r="M11" i="1"/>
  <c r="M12" i="1"/>
  <c r="E13" i="1"/>
  <c r="M13" i="1"/>
  <c r="E14" i="1"/>
  <c r="M14" i="1"/>
  <c r="E15" i="1"/>
  <c r="M15" i="1"/>
  <c r="E16" i="1"/>
  <c r="M16" i="1"/>
  <c r="E17" i="1"/>
  <c r="M17" i="1"/>
  <c r="M18" i="1"/>
  <c r="M19" i="1"/>
  <c r="E20" i="1"/>
  <c r="M20" i="1"/>
  <c r="M21" i="1"/>
  <c r="E22" i="1"/>
  <c r="M22" i="1"/>
  <c r="E24" i="1"/>
  <c r="M24" i="1"/>
  <c r="E25" i="1"/>
  <c r="M25" i="1"/>
  <c r="E26" i="1"/>
  <c r="M26" i="1"/>
  <c r="E27" i="1"/>
  <c r="M27" i="1"/>
  <c r="M28" i="1"/>
  <c r="E29" i="1"/>
  <c r="M29" i="1"/>
  <c r="E30" i="1"/>
  <c r="M30" i="1"/>
  <c r="M31" i="1"/>
  <c r="E32" i="1"/>
  <c r="M32" i="1"/>
  <c r="M33" i="1"/>
  <c r="E34" i="1"/>
  <c r="M34" i="1"/>
  <c r="E35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E53" i="1"/>
  <c r="M53" i="1"/>
  <c r="E54" i="1"/>
  <c r="M54" i="1"/>
  <c r="M55" i="1"/>
  <c r="M56" i="1"/>
</calcChain>
</file>

<file path=xl/sharedStrings.xml><?xml version="1.0" encoding="utf-8"?>
<sst xmlns="http://schemas.openxmlformats.org/spreadsheetml/2006/main" count="228" uniqueCount="67">
  <si>
    <t>руб.</t>
  </si>
  <si>
    <t>Начисление и уплата налога на прибыль</t>
  </si>
  <si>
    <t>"Девелопер"</t>
  </si>
  <si>
    <t>Уплата НДС</t>
  </si>
  <si>
    <t>в т.ч. НДС</t>
  </si>
  <si>
    <t>Приобретение оргтехники</t>
  </si>
  <si>
    <t>-</t>
  </si>
  <si>
    <t>Выдача собственного векселя в счёт полученного займа и процентов компании "Трейдер 2"</t>
  </si>
  <si>
    <t>Начисление процентов по полученному займу</t>
  </si>
  <si>
    <t>Получение займа от компании "Трейдер 2"</t>
  </si>
  <si>
    <t>Начисление и оплата услуг компании "Консультант"</t>
  </si>
  <si>
    <t>Начисление и уплата страховых взносов ОПС, ОСС и ОМС</t>
  </si>
  <si>
    <t>Начисление и уплата эксплуатационных расходов</t>
  </si>
  <si>
    <t>Уплата НДФЛ</t>
  </si>
  <si>
    <t>Выплата заработной платы персонала</t>
  </si>
  <si>
    <t>Начисление заработной платы персонала</t>
  </si>
  <si>
    <t>Выручка от аренды помещений</t>
  </si>
  <si>
    <t>Получение векселя компании "Девелопер" в счёт выданного займа и процентов</t>
  </si>
  <si>
    <t>"Трейдер 2"</t>
  </si>
  <si>
    <t>Начисление процентов по выданному займу</t>
  </si>
  <si>
    <t>Выдача займа компании "Девелопер"</t>
  </si>
  <si>
    <t>Покупка РЕПО2 за ОФЗ</t>
  </si>
  <si>
    <t>Продажа РЕПО1 за ОФЗ</t>
  </si>
  <si>
    <t>USD</t>
  </si>
  <si>
    <t>Комиссия брокера</t>
  </si>
  <si>
    <t>EUR</t>
  </si>
  <si>
    <t>Продажа долларов за евро (0.9 EUR / USD)</t>
  </si>
  <si>
    <t>Зачисление вариационной маржи на счёт брокера</t>
  </si>
  <si>
    <t xml:space="preserve">Покупка фьючерса </t>
  </si>
  <si>
    <t>Покупка опциона на акции</t>
  </si>
  <si>
    <t>Перевод средств со счёта в банке на счёт брокера</t>
  </si>
  <si>
    <t>Купонный доход по US Trasuary Bills</t>
  </si>
  <si>
    <t>Купонный доход по ОФЗ</t>
  </si>
  <si>
    <t>Покупка US Trasuary Bills</t>
  </si>
  <si>
    <t>Покупка ОФЗ</t>
  </si>
  <si>
    <t>Поступление дивидендов по акциям РусГидро</t>
  </si>
  <si>
    <t>"Трейдер 1"</t>
  </si>
  <si>
    <t>Рыночная дооценка акций Amazon на 31.12</t>
  </si>
  <si>
    <t>Рыночное обесценение акций РусГидро на 31.12</t>
  </si>
  <si>
    <t>Вывод средств со счёта брокера в банк</t>
  </si>
  <si>
    <t>Продажа акций Barclay</t>
  </si>
  <si>
    <t>Продажа акций Amazon</t>
  </si>
  <si>
    <t>Покупка акций Barclay</t>
  </si>
  <si>
    <t>Покупка акций Amazon</t>
  </si>
  <si>
    <t>Покупка акций РусГидро</t>
  </si>
  <si>
    <t>Уплата налога по УСН, уменьшенного на стр.взносы не более чем на 50%</t>
  </si>
  <si>
    <t>"Консультант"</t>
  </si>
  <si>
    <t>Начисление и уплата аренды компании "Девелопер"</t>
  </si>
  <si>
    <t>Начисление налога по УСН, уменьшенного на стр.взносы не более чем на 50%</t>
  </si>
  <si>
    <t>Выручка от реализации услуг компании "Девелопер"</t>
  </si>
  <si>
    <t>Выручка от реализации услуг</t>
  </si>
  <si>
    <t>Итого</t>
  </si>
  <si>
    <t>Общие</t>
  </si>
  <si>
    <t>Проект D</t>
  </si>
  <si>
    <t>Проект С</t>
  </si>
  <si>
    <t>Проект В</t>
  </si>
  <si>
    <t>Проект А</t>
  </si>
  <si>
    <t>Валюта</t>
  </si>
  <si>
    <t>Сумма</t>
  </si>
  <si>
    <t>Кол-во</t>
  </si>
  <si>
    <t>Цена</t>
  </si>
  <si>
    <t>Операция</t>
  </si>
  <si>
    <t>Юр лицо</t>
  </si>
  <si>
    <t>Начисление и уплата дивидендов учредителям</t>
  </si>
  <si>
    <t>Списание личных расходов с корпоративных карточных счетов учредителей</t>
  </si>
  <si>
    <t>Выручка от аренды помещений от компании "Консультант"</t>
  </si>
  <si>
    <t>Хозяйственные операции группы компаний за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</si>
</sst>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" fillId="0" borderId="4" xfId="0" applyFont="1" applyBorder="1"/>
    <xf numFmtId="0" fontId="1" fillId="0" borderId="3" xfId="0" applyFont="1" applyBorder="1"/>
    <xf numFmtId="3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0" xfId="0" applyFont="1" applyBorder="1"/>
    <xf numFmtId="0" fontId="0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defaultRowHeight="12.75" x14ac:dyDescent="0.2"/>
  <cols>
    <col min="1" max="1" width="16.83203125" customWidth="1"/>
    <col min="2" max="2" width="60" customWidth="1"/>
    <col min="3" max="4" width="10.83203125" style="1" customWidth="1"/>
    <col min="5" max="5" width="11.33203125" style="1" customWidth="1"/>
    <col min="6" max="6" width="9.33203125" style="1"/>
    <col min="8" max="8" width="11.1640625" customWidth="1"/>
    <col min="9" max="9" width="10.1640625" customWidth="1"/>
    <col min="10" max="10" width="11.1640625" customWidth="1"/>
    <col min="11" max="11" width="11.33203125" customWidth="1"/>
    <col min="13" max="13" width="10.83203125" customWidth="1"/>
  </cols>
  <sheetData>
    <row r="1" spans="1:13" x14ac:dyDescent="0.2">
      <c r="A1" s="26" t="s">
        <v>66</v>
      </c>
    </row>
    <row r="3" spans="1:13" x14ac:dyDescent="0.2">
      <c r="A3" s="29" t="s">
        <v>62</v>
      </c>
      <c r="B3" s="28" t="s">
        <v>61</v>
      </c>
      <c r="C3" s="24" t="s">
        <v>60</v>
      </c>
      <c r="D3" s="24" t="s">
        <v>59</v>
      </c>
      <c r="E3" s="27" t="s">
        <v>58</v>
      </c>
      <c r="F3" s="23" t="s">
        <v>57</v>
      </c>
      <c r="G3" s="26"/>
      <c r="H3" s="25" t="s">
        <v>56</v>
      </c>
      <c r="I3" s="24" t="s">
        <v>55</v>
      </c>
      <c r="J3" s="24" t="s">
        <v>54</v>
      </c>
      <c r="K3" s="24" t="s">
        <v>53</v>
      </c>
      <c r="L3" s="24" t="s">
        <v>52</v>
      </c>
      <c r="M3" s="23" t="s">
        <v>51</v>
      </c>
    </row>
    <row r="4" spans="1:13" x14ac:dyDescent="0.2">
      <c r="A4" s="21" t="s">
        <v>46</v>
      </c>
      <c r="B4" s="22" t="s">
        <v>50</v>
      </c>
      <c r="C4" s="18" t="s">
        <v>6</v>
      </c>
      <c r="D4" s="18" t="s">
        <v>6</v>
      </c>
      <c r="E4" s="15">
        <v>500000</v>
      </c>
      <c r="F4" s="14" t="s">
        <v>0</v>
      </c>
      <c r="H4" s="20">
        <v>500000</v>
      </c>
      <c r="I4" s="11">
        <v>0</v>
      </c>
      <c r="J4" s="11">
        <v>0</v>
      </c>
      <c r="K4" s="11">
        <v>0</v>
      </c>
      <c r="L4" s="11">
        <v>0</v>
      </c>
      <c r="M4" s="10">
        <f>SUM(H4:L4)</f>
        <v>500000</v>
      </c>
    </row>
    <row r="5" spans="1:13" x14ac:dyDescent="0.2">
      <c r="A5" s="21" t="s">
        <v>46</v>
      </c>
      <c r="B5" s="22" t="s">
        <v>49</v>
      </c>
      <c r="C5" s="18"/>
      <c r="D5" s="18"/>
      <c r="E5" s="15">
        <v>20000</v>
      </c>
      <c r="F5" s="14" t="s">
        <v>0</v>
      </c>
      <c r="H5" s="20">
        <v>20000</v>
      </c>
      <c r="I5" s="11">
        <v>0</v>
      </c>
      <c r="J5" s="11">
        <v>0</v>
      </c>
      <c r="K5" s="11">
        <v>0</v>
      </c>
      <c r="L5" s="11">
        <v>0</v>
      </c>
      <c r="M5" s="10">
        <f>SUM(H5:L5)</f>
        <v>20000</v>
      </c>
    </row>
    <row r="6" spans="1:13" x14ac:dyDescent="0.2">
      <c r="A6" s="21" t="s">
        <v>46</v>
      </c>
      <c r="B6" s="16" t="s">
        <v>15</v>
      </c>
      <c r="C6" s="18" t="s">
        <v>6</v>
      </c>
      <c r="D6" s="18" t="s">
        <v>6</v>
      </c>
      <c r="E6" s="15">
        <v>250000</v>
      </c>
      <c r="F6" s="14" t="s">
        <v>0</v>
      </c>
      <c r="H6" s="20">
        <v>150000</v>
      </c>
      <c r="I6" s="12">
        <v>50000</v>
      </c>
      <c r="J6" s="12">
        <v>50000</v>
      </c>
      <c r="K6" s="11">
        <v>0</v>
      </c>
      <c r="L6" s="11">
        <v>0</v>
      </c>
      <c r="M6" s="10">
        <f>SUM(H6:L6)</f>
        <v>250000</v>
      </c>
    </row>
    <row r="7" spans="1:13" x14ac:dyDescent="0.2">
      <c r="A7" s="21" t="s">
        <v>46</v>
      </c>
      <c r="B7" s="16" t="s">
        <v>14</v>
      </c>
      <c r="C7" s="18"/>
      <c r="D7" s="18"/>
      <c r="E7" s="15">
        <v>221239</v>
      </c>
      <c r="F7" s="14" t="s">
        <v>0</v>
      </c>
      <c r="H7" s="20">
        <v>132743</v>
      </c>
      <c r="I7" s="12">
        <v>44248</v>
      </c>
      <c r="J7" s="12">
        <v>44248</v>
      </c>
      <c r="K7" s="11">
        <v>0</v>
      </c>
      <c r="L7" s="11">
        <v>0</v>
      </c>
      <c r="M7" s="10">
        <f>SUM(H7:L7)</f>
        <v>221239</v>
      </c>
    </row>
    <row r="8" spans="1:13" x14ac:dyDescent="0.2">
      <c r="A8" s="21" t="s">
        <v>46</v>
      </c>
      <c r="B8" s="16" t="s">
        <v>13</v>
      </c>
      <c r="C8" s="18" t="s">
        <v>6</v>
      </c>
      <c r="D8" s="18" t="s">
        <v>6</v>
      </c>
      <c r="E8" s="15">
        <v>28761</v>
      </c>
      <c r="F8" s="14" t="s">
        <v>0</v>
      </c>
      <c r="H8" s="20">
        <v>17257</v>
      </c>
      <c r="I8" s="12">
        <v>5752</v>
      </c>
      <c r="J8" s="12">
        <v>5752</v>
      </c>
      <c r="K8" s="11">
        <v>0</v>
      </c>
      <c r="L8" s="11">
        <v>0</v>
      </c>
      <c r="M8" s="10">
        <f>SUM(H8:L8)</f>
        <v>28761</v>
      </c>
    </row>
    <row r="9" spans="1:13" x14ac:dyDescent="0.2">
      <c r="A9" s="21" t="s">
        <v>46</v>
      </c>
      <c r="B9" s="16" t="s">
        <v>11</v>
      </c>
      <c r="C9" s="18" t="s">
        <v>6</v>
      </c>
      <c r="D9" s="18" t="s">
        <v>6</v>
      </c>
      <c r="E9" s="15">
        <v>75000</v>
      </c>
      <c r="F9" s="14" t="s">
        <v>0</v>
      </c>
      <c r="H9" s="20">
        <v>45000</v>
      </c>
      <c r="I9" s="12">
        <v>15000</v>
      </c>
      <c r="J9" s="12">
        <v>15000</v>
      </c>
      <c r="K9" s="11">
        <v>0</v>
      </c>
      <c r="L9" s="11">
        <v>0</v>
      </c>
      <c r="M9" s="10">
        <f>SUM(H9:L9)</f>
        <v>75000</v>
      </c>
    </row>
    <row r="10" spans="1:13" x14ac:dyDescent="0.2">
      <c r="A10" s="21" t="s">
        <v>46</v>
      </c>
      <c r="B10" s="16" t="s">
        <v>48</v>
      </c>
      <c r="C10" s="18" t="s">
        <v>6</v>
      </c>
      <c r="D10" s="18" t="s">
        <v>6</v>
      </c>
      <c r="E10" s="15">
        <v>15000</v>
      </c>
      <c r="F10" s="14" t="s">
        <v>0</v>
      </c>
      <c r="H10" s="20">
        <v>15000</v>
      </c>
      <c r="I10" s="11">
        <v>0</v>
      </c>
      <c r="J10" s="11">
        <v>0</v>
      </c>
      <c r="K10" s="11">
        <v>0</v>
      </c>
      <c r="L10" s="11">
        <v>0</v>
      </c>
      <c r="M10" s="10">
        <f>SUM(H10:L10)</f>
        <v>15000</v>
      </c>
    </row>
    <row r="11" spans="1:13" x14ac:dyDescent="0.2">
      <c r="A11" s="21" t="s">
        <v>46</v>
      </c>
      <c r="B11" s="16" t="s">
        <v>47</v>
      </c>
      <c r="C11" s="18" t="s">
        <v>6</v>
      </c>
      <c r="D11" s="18" t="s">
        <v>6</v>
      </c>
      <c r="E11" s="15">
        <v>25000</v>
      </c>
      <c r="F11" s="14" t="s">
        <v>0</v>
      </c>
      <c r="H11" s="20">
        <v>25000</v>
      </c>
      <c r="I11" s="11">
        <v>0</v>
      </c>
      <c r="J11" s="11">
        <v>0</v>
      </c>
      <c r="K11" s="11">
        <v>0</v>
      </c>
      <c r="L11" s="11">
        <v>0</v>
      </c>
      <c r="M11" s="10">
        <f>SUM(H11:L11)</f>
        <v>25000</v>
      </c>
    </row>
    <row r="12" spans="1:13" x14ac:dyDescent="0.2">
      <c r="A12" s="21" t="s">
        <v>46</v>
      </c>
      <c r="B12" s="16" t="s">
        <v>45</v>
      </c>
      <c r="C12" s="18" t="s">
        <v>6</v>
      </c>
      <c r="D12" s="18" t="s">
        <v>6</v>
      </c>
      <c r="E12" s="15">
        <v>15000</v>
      </c>
      <c r="F12" s="14" t="s">
        <v>0</v>
      </c>
      <c r="H12" s="20">
        <v>15000</v>
      </c>
      <c r="I12" s="11">
        <v>0</v>
      </c>
      <c r="J12" s="11">
        <v>0</v>
      </c>
      <c r="K12" s="11">
        <v>0</v>
      </c>
      <c r="L12" s="11">
        <v>0</v>
      </c>
      <c r="M12" s="10">
        <f>SUM(H12:L12)</f>
        <v>15000</v>
      </c>
    </row>
    <row r="13" spans="1:13" x14ac:dyDescent="0.2">
      <c r="A13" s="17" t="s">
        <v>36</v>
      </c>
      <c r="B13" s="16" t="s">
        <v>44</v>
      </c>
      <c r="C13" s="18">
        <v>10</v>
      </c>
      <c r="D13" s="12">
        <v>50000</v>
      </c>
      <c r="E13" s="15">
        <f>C13*D13</f>
        <v>500000</v>
      </c>
      <c r="F13" s="14" t="s">
        <v>0</v>
      </c>
      <c r="H13" s="13">
        <v>0</v>
      </c>
      <c r="I13" s="12">
        <v>500000</v>
      </c>
      <c r="J13" s="11">
        <v>0</v>
      </c>
      <c r="K13" s="11">
        <v>0</v>
      </c>
      <c r="L13" s="11">
        <v>0</v>
      </c>
      <c r="M13" s="10">
        <f>SUM(H13:L13)</f>
        <v>500000</v>
      </c>
    </row>
    <row r="14" spans="1:13" x14ac:dyDescent="0.2">
      <c r="A14" s="17" t="s">
        <v>36</v>
      </c>
      <c r="B14" s="16" t="s">
        <v>43</v>
      </c>
      <c r="C14" s="11">
        <v>200</v>
      </c>
      <c r="D14" s="12">
        <v>1000</v>
      </c>
      <c r="E14" s="15">
        <f>C14*D14</f>
        <v>200000</v>
      </c>
      <c r="F14" s="14" t="s">
        <v>23</v>
      </c>
      <c r="H14" s="13">
        <v>0</v>
      </c>
      <c r="I14" s="12">
        <v>200000</v>
      </c>
      <c r="J14" s="11">
        <v>0</v>
      </c>
      <c r="K14" s="11">
        <v>0</v>
      </c>
      <c r="L14" s="11">
        <v>0</v>
      </c>
      <c r="M14" s="10">
        <f>SUM(H14:L14)</f>
        <v>200000</v>
      </c>
    </row>
    <row r="15" spans="1:13" x14ac:dyDescent="0.2">
      <c r="A15" s="17" t="s">
        <v>36</v>
      </c>
      <c r="B15" s="16" t="s">
        <v>42</v>
      </c>
      <c r="C15" s="11">
        <v>40</v>
      </c>
      <c r="D15" s="12">
        <v>1000</v>
      </c>
      <c r="E15" s="15">
        <f>C15*D15</f>
        <v>40000</v>
      </c>
      <c r="F15" s="14" t="s">
        <v>25</v>
      </c>
      <c r="H15" s="13">
        <v>0</v>
      </c>
      <c r="I15" s="12">
        <v>40000</v>
      </c>
      <c r="J15" s="11">
        <v>0</v>
      </c>
      <c r="K15" s="11">
        <v>0</v>
      </c>
      <c r="L15" s="11">
        <v>0</v>
      </c>
      <c r="M15" s="10">
        <f>SUM(H15:L15)</f>
        <v>40000</v>
      </c>
    </row>
    <row r="16" spans="1:13" x14ac:dyDescent="0.2">
      <c r="A16" s="17" t="s">
        <v>36</v>
      </c>
      <c r="B16" s="16" t="s">
        <v>41</v>
      </c>
      <c r="C16" s="11">
        <v>220</v>
      </c>
      <c r="D16" s="11">
        <v>500</v>
      </c>
      <c r="E16" s="15">
        <f>C16*D16</f>
        <v>110000</v>
      </c>
      <c r="F16" s="14" t="s">
        <v>23</v>
      </c>
      <c r="H16" s="13">
        <v>0</v>
      </c>
      <c r="I16" s="12">
        <v>110000</v>
      </c>
      <c r="J16" s="11">
        <v>0</v>
      </c>
      <c r="K16" s="11">
        <v>0</v>
      </c>
      <c r="L16" s="11">
        <v>0</v>
      </c>
      <c r="M16" s="10">
        <f>SUM(H16:L16)</f>
        <v>110000</v>
      </c>
    </row>
    <row r="17" spans="1:13" x14ac:dyDescent="0.2">
      <c r="A17" s="17" t="s">
        <v>36</v>
      </c>
      <c r="B17" s="16" t="s">
        <v>40</v>
      </c>
      <c r="C17" s="11">
        <v>42</v>
      </c>
      <c r="D17" s="11">
        <v>300</v>
      </c>
      <c r="E17" s="15">
        <f>C17*D17</f>
        <v>12600</v>
      </c>
      <c r="F17" s="14" t="s">
        <v>25</v>
      </c>
      <c r="H17" s="13">
        <v>0</v>
      </c>
      <c r="I17" s="12">
        <v>12600</v>
      </c>
      <c r="J17" s="11">
        <v>0</v>
      </c>
      <c r="K17" s="11">
        <v>0</v>
      </c>
      <c r="L17" s="11">
        <v>0</v>
      </c>
      <c r="M17" s="10">
        <f>SUM(H17:L17)</f>
        <v>12600</v>
      </c>
    </row>
    <row r="18" spans="1:13" x14ac:dyDescent="0.2">
      <c r="A18" s="17" t="s">
        <v>36</v>
      </c>
      <c r="B18" s="16" t="s">
        <v>39</v>
      </c>
      <c r="C18" s="18" t="s">
        <v>6</v>
      </c>
      <c r="D18" s="18" t="s">
        <v>6</v>
      </c>
      <c r="E18" s="15">
        <v>50000</v>
      </c>
      <c r="F18" s="14" t="s">
        <v>23</v>
      </c>
      <c r="H18" s="13">
        <v>0</v>
      </c>
      <c r="I18" s="12">
        <v>50000</v>
      </c>
      <c r="J18" s="11">
        <v>0</v>
      </c>
      <c r="K18" s="11">
        <v>0</v>
      </c>
      <c r="L18" s="11">
        <v>0</v>
      </c>
      <c r="M18" s="10">
        <f>SUM(H18:L18)</f>
        <v>50000</v>
      </c>
    </row>
    <row r="19" spans="1:13" x14ac:dyDescent="0.2">
      <c r="A19" s="17" t="s">
        <v>36</v>
      </c>
      <c r="B19" s="16" t="s">
        <v>38</v>
      </c>
      <c r="C19" s="18">
        <v>2</v>
      </c>
      <c r="D19" s="12">
        <v>1000</v>
      </c>
      <c r="E19" s="15">
        <v>50000</v>
      </c>
      <c r="F19" s="14" t="s">
        <v>0</v>
      </c>
      <c r="H19" s="13">
        <v>0</v>
      </c>
      <c r="I19" s="12">
        <v>50000</v>
      </c>
      <c r="J19" s="11">
        <v>0</v>
      </c>
      <c r="K19" s="11">
        <v>0</v>
      </c>
      <c r="L19" s="11">
        <v>0</v>
      </c>
      <c r="M19" s="10">
        <f>SUM(H19:L19)</f>
        <v>50000</v>
      </c>
    </row>
    <row r="20" spans="1:13" x14ac:dyDescent="0.2">
      <c r="A20" s="17" t="s">
        <v>36</v>
      </c>
      <c r="B20" s="16" t="s">
        <v>37</v>
      </c>
      <c r="C20" s="18">
        <v>5</v>
      </c>
      <c r="D20" s="18">
        <v>500</v>
      </c>
      <c r="E20" s="15">
        <f>C20*D20</f>
        <v>2500</v>
      </c>
      <c r="F20" s="14" t="s">
        <v>23</v>
      </c>
      <c r="H20" s="13">
        <v>0</v>
      </c>
      <c r="I20" s="12">
        <v>2500</v>
      </c>
      <c r="J20" s="11">
        <v>0</v>
      </c>
      <c r="K20" s="11">
        <v>0</v>
      </c>
      <c r="L20" s="11">
        <v>0</v>
      </c>
      <c r="M20" s="10">
        <f>SUM(H20:L20)</f>
        <v>2500</v>
      </c>
    </row>
    <row r="21" spans="1:13" x14ac:dyDescent="0.2">
      <c r="A21" s="17" t="s">
        <v>36</v>
      </c>
      <c r="B21" s="16" t="s">
        <v>24</v>
      </c>
      <c r="C21" s="18" t="s">
        <v>6</v>
      </c>
      <c r="D21" s="18" t="s">
        <v>6</v>
      </c>
      <c r="E21" s="15">
        <v>400</v>
      </c>
      <c r="F21" s="14" t="s">
        <v>23</v>
      </c>
      <c r="H21" s="13">
        <v>0</v>
      </c>
      <c r="I21" s="12">
        <v>400</v>
      </c>
      <c r="J21" s="11">
        <v>0</v>
      </c>
      <c r="K21" s="11">
        <v>0</v>
      </c>
      <c r="L21" s="11">
        <v>0</v>
      </c>
      <c r="M21" s="10">
        <f>SUM(H21:L21)</f>
        <v>400</v>
      </c>
    </row>
    <row r="22" spans="1:13" x14ac:dyDescent="0.2">
      <c r="A22" s="17" t="s">
        <v>36</v>
      </c>
      <c r="B22" s="16" t="s">
        <v>35</v>
      </c>
      <c r="C22" s="18">
        <v>0.75</v>
      </c>
      <c r="D22" s="12">
        <v>50000</v>
      </c>
      <c r="E22" s="15">
        <f>C22*D22</f>
        <v>37500</v>
      </c>
      <c r="F22" s="14" t="s">
        <v>0</v>
      </c>
      <c r="H22" s="13">
        <v>0</v>
      </c>
      <c r="I22" s="12">
        <v>37500</v>
      </c>
      <c r="J22" s="11">
        <v>0</v>
      </c>
      <c r="K22" s="11">
        <v>0</v>
      </c>
      <c r="L22" s="11">
        <v>0</v>
      </c>
      <c r="M22" s="10">
        <f>SUM(H22:L22)</f>
        <v>37500</v>
      </c>
    </row>
    <row r="23" spans="1:13" x14ac:dyDescent="0.2">
      <c r="A23" s="17" t="s">
        <v>36</v>
      </c>
      <c r="B23" s="30" t="s">
        <v>63</v>
      </c>
      <c r="C23" s="18"/>
      <c r="D23" s="12"/>
      <c r="E23" s="15">
        <v>100000</v>
      </c>
      <c r="F23" s="14" t="s">
        <v>25</v>
      </c>
      <c r="H23" s="13">
        <v>0</v>
      </c>
      <c r="I23" s="12">
        <v>100000</v>
      </c>
      <c r="J23" s="11">
        <v>0</v>
      </c>
      <c r="K23" s="11">
        <v>0</v>
      </c>
      <c r="L23" s="11">
        <v>0</v>
      </c>
      <c r="M23" s="10">
        <f>SUM(H23:L23)</f>
        <v>100000</v>
      </c>
    </row>
    <row r="24" spans="1:13" x14ac:dyDescent="0.2">
      <c r="A24" s="17" t="s">
        <v>18</v>
      </c>
      <c r="B24" s="16" t="s">
        <v>34</v>
      </c>
      <c r="C24" s="12">
        <v>1000</v>
      </c>
      <c r="D24" s="12">
        <v>2000</v>
      </c>
      <c r="E24" s="15">
        <f>C24*D24</f>
        <v>2000000</v>
      </c>
      <c r="F24" s="14" t="s">
        <v>0</v>
      </c>
      <c r="H24" s="13">
        <v>0</v>
      </c>
      <c r="I24" s="11">
        <v>0</v>
      </c>
      <c r="J24" s="12">
        <v>2000000</v>
      </c>
      <c r="K24" s="11">
        <v>0</v>
      </c>
      <c r="L24" s="11">
        <v>0</v>
      </c>
      <c r="M24" s="10">
        <f>SUM(H24:L24)</f>
        <v>2000000</v>
      </c>
    </row>
    <row r="25" spans="1:13" x14ac:dyDescent="0.2">
      <c r="A25" s="17" t="s">
        <v>18</v>
      </c>
      <c r="B25" s="16" t="s">
        <v>33</v>
      </c>
      <c r="C25" s="11">
        <v>100</v>
      </c>
      <c r="D25" s="12">
        <v>3000</v>
      </c>
      <c r="E25" s="15">
        <f>C25*D25</f>
        <v>300000</v>
      </c>
      <c r="F25" s="14" t="s">
        <v>23</v>
      </c>
      <c r="H25" s="13">
        <v>0</v>
      </c>
      <c r="I25" s="11">
        <v>0</v>
      </c>
      <c r="J25" s="12">
        <v>300000</v>
      </c>
      <c r="K25" s="11">
        <v>0</v>
      </c>
      <c r="L25" s="11">
        <v>0</v>
      </c>
      <c r="M25" s="10">
        <f>SUM(H25:L25)</f>
        <v>300000</v>
      </c>
    </row>
    <row r="26" spans="1:13" x14ac:dyDescent="0.2">
      <c r="A26" s="17" t="s">
        <v>18</v>
      </c>
      <c r="B26" s="16" t="s">
        <v>32</v>
      </c>
      <c r="C26" s="11">
        <v>60</v>
      </c>
      <c r="D26" s="12">
        <v>2000</v>
      </c>
      <c r="E26" s="15">
        <f>C26*D26</f>
        <v>120000</v>
      </c>
      <c r="F26" s="14" t="s">
        <v>0</v>
      </c>
      <c r="H26" s="13">
        <v>0</v>
      </c>
      <c r="I26" s="11">
        <v>0</v>
      </c>
      <c r="J26" s="12">
        <v>120000</v>
      </c>
      <c r="K26" s="11">
        <v>0</v>
      </c>
      <c r="L26" s="11">
        <v>0</v>
      </c>
      <c r="M26" s="10">
        <f>SUM(H26:L26)</f>
        <v>120000</v>
      </c>
    </row>
    <row r="27" spans="1:13" x14ac:dyDescent="0.2">
      <c r="A27" s="17" t="s">
        <v>18</v>
      </c>
      <c r="B27" s="16" t="s">
        <v>31</v>
      </c>
      <c r="C27" s="11">
        <v>3</v>
      </c>
      <c r="D27" s="12">
        <v>3000</v>
      </c>
      <c r="E27" s="15">
        <f>C27*D27</f>
        <v>9000</v>
      </c>
      <c r="F27" s="14" t="s">
        <v>23</v>
      </c>
      <c r="H27" s="13">
        <v>0</v>
      </c>
      <c r="I27" s="11">
        <v>0</v>
      </c>
      <c r="J27" s="12">
        <v>9000</v>
      </c>
      <c r="K27" s="11">
        <v>0</v>
      </c>
      <c r="L27" s="11">
        <v>0</v>
      </c>
      <c r="M27" s="10">
        <f>SUM(H27:L27)</f>
        <v>9000</v>
      </c>
    </row>
    <row r="28" spans="1:13" x14ac:dyDescent="0.2">
      <c r="A28" s="17" t="s">
        <v>18</v>
      </c>
      <c r="B28" s="16" t="s">
        <v>30</v>
      </c>
      <c r="C28" s="18" t="s">
        <v>6</v>
      </c>
      <c r="D28" s="18" t="s">
        <v>6</v>
      </c>
      <c r="E28" s="15">
        <v>50000</v>
      </c>
      <c r="F28" s="14" t="s">
        <v>23</v>
      </c>
      <c r="H28" s="13">
        <v>0</v>
      </c>
      <c r="I28" s="11">
        <v>0</v>
      </c>
      <c r="J28" s="12">
        <v>50000</v>
      </c>
      <c r="K28" s="11">
        <v>0</v>
      </c>
      <c r="L28" s="11">
        <v>0</v>
      </c>
      <c r="M28" s="10">
        <f>SUM(H28:L28)</f>
        <v>50000</v>
      </c>
    </row>
    <row r="29" spans="1:13" x14ac:dyDescent="0.2">
      <c r="A29" s="17" t="s">
        <v>18</v>
      </c>
      <c r="B29" s="16" t="s">
        <v>29</v>
      </c>
      <c r="C29" s="11">
        <v>1</v>
      </c>
      <c r="D29" s="11">
        <v>600</v>
      </c>
      <c r="E29" s="15">
        <f>C29*D29</f>
        <v>600</v>
      </c>
      <c r="F29" s="14" t="s">
        <v>23</v>
      </c>
      <c r="H29" s="13">
        <v>0</v>
      </c>
      <c r="I29" s="11">
        <v>0</v>
      </c>
      <c r="J29" s="12">
        <v>600</v>
      </c>
      <c r="K29" s="11">
        <v>0</v>
      </c>
      <c r="L29" s="11">
        <v>0</v>
      </c>
      <c r="M29" s="10">
        <f>SUM(H29:L29)</f>
        <v>600</v>
      </c>
    </row>
    <row r="30" spans="1:13" x14ac:dyDescent="0.2">
      <c r="A30" s="17" t="s">
        <v>18</v>
      </c>
      <c r="B30" s="16" t="s">
        <v>28</v>
      </c>
      <c r="C30" s="18">
        <v>0</v>
      </c>
      <c r="D30" s="12">
        <v>1500</v>
      </c>
      <c r="E30" s="15">
        <f>C30*D30</f>
        <v>0</v>
      </c>
      <c r="F30" s="14" t="s">
        <v>25</v>
      </c>
      <c r="H30" s="13">
        <v>0</v>
      </c>
      <c r="I30" s="11">
        <v>0</v>
      </c>
      <c r="J30" s="12">
        <v>0</v>
      </c>
      <c r="K30" s="11">
        <v>0</v>
      </c>
      <c r="L30" s="11">
        <v>0</v>
      </c>
      <c r="M30" s="10">
        <f>SUM(H30:L30)</f>
        <v>0</v>
      </c>
    </row>
    <row r="31" spans="1:13" x14ac:dyDescent="0.2">
      <c r="A31" s="17" t="s">
        <v>18</v>
      </c>
      <c r="B31" s="16" t="s">
        <v>27</v>
      </c>
      <c r="C31" s="18" t="s">
        <v>6</v>
      </c>
      <c r="D31" s="18" t="s">
        <v>6</v>
      </c>
      <c r="E31" s="19">
        <v>900</v>
      </c>
      <c r="F31" s="14" t="s">
        <v>23</v>
      </c>
      <c r="H31" s="13">
        <v>0</v>
      </c>
      <c r="I31" s="11">
        <v>0</v>
      </c>
      <c r="J31" s="12">
        <v>900</v>
      </c>
      <c r="K31" s="11">
        <v>0</v>
      </c>
      <c r="L31" s="11">
        <v>0</v>
      </c>
      <c r="M31" s="10">
        <f>SUM(H31:L31)</f>
        <v>900</v>
      </c>
    </row>
    <row r="32" spans="1:13" x14ac:dyDescent="0.2">
      <c r="A32" s="17" t="s">
        <v>18</v>
      </c>
      <c r="B32" s="16" t="s">
        <v>26</v>
      </c>
      <c r="C32" s="11">
        <v>0.9</v>
      </c>
      <c r="D32" s="12">
        <v>20000</v>
      </c>
      <c r="E32" s="15">
        <f>C32*D32</f>
        <v>18000</v>
      </c>
      <c r="F32" s="14" t="s">
        <v>25</v>
      </c>
      <c r="H32" s="13">
        <v>0</v>
      </c>
      <c r="I32" s="11">
        <v>0</v>
      </c>
      <c r="J32" s="12">
        <v>18000</v>
      </c>
      <c r="K32" s="11">
        <v>0</v>
      </c>
      <c r="L32" s="11">
        <v>0</v>
      </c>
      <c r="M32" s="10">
        <f>SUM(H32:L32)</f>
        <v>18000</v>
      </c>
    </row>
    <row r="33" spans="1:13" x14ac:dyDescent="0.2">
      <c r="A33" s="17" t="s">
        <v>18</v>
      </c>
      <c r="B33" s="16" t="s">
        <v>24</v>
      </c>
      <c r="C33" s="18" t="s">
        <v>6</v>
      </c>
      <c r="D33" s="18" t="s">
        <v>6</v>
      </c>
      <c r="E33" s="15">
        <v>350</v>
      </c>
      <c r="F33" s="14" t="s">
        <v>23</v>
      </c>
      <c r="H33" s="13">
        <v>0</v>
      </c>
      <c r="I33" s="11">
        <v>0</v>
      </c>
      <c r="J33" s="12">
        <v>350</v>
      </c>
      <c r="K33" s="11">
        <v>0</v>
      </c>
      <c r="L33" s="11">
        <v>0</v>
      </c>
      <c r="M33" s="10">
        <f>SUM(H33:L33)</f>
        <v>350</v>
      </c>
    </row>
    <row r="34" spans="1:13" x14ac:dyDescent="0.2">
      <c r="A34" s="17" t="s">
        <v>18</v>
      </c>
      <c r="B34" s="16" t="s">
        <v>22</v>
      </c>
      <c r="C34" s="12">
        <v>1000</v>
      </c>
      <c r="D34" s="12">
        <v>2000</v>
      </c>
      <c r="E34" s="15">
        <f>C34*D34</f>
        <v>2000000</v>
      </c>
      <c r="F34" s="14" t="s">
        <v>0</v>
      </c>
      <c r="H34" s="13">
        <v>0</v>
      </c>
      <c r="I34" s="11">
        <v>0</v>
      </c>
      <c r="J34" s="12">
        <v>2000000</v>
      </c>
      <c r="K34" s="11">
        <v>0</v>
      </c>
      <c r="L34" s="11">
        <v>0</v>
      </c>
      <c r="M34" s="10">
        <f>SUM(H34:L34)</f>
        <v>2000000</v>
      </c>
    </row>
    <row r="35" spans="1:13" x14ac:dyDescent="0.2">
      <c r="A35" s="17" t="s">
        <v>18</v>
      </c>
      <c r="B35" s="16" t="s">
        <v>21</v>
      </c>
      <c r="C35" s="12">
        <v>1002</v>
      </c>
      <c r="D35" s="12">
        <v>2000</v>
      </c>
      <c r="E35" s="15">
        <f>C35*D35</f>
        <v>2004000</v>
      </c>
      <c r="F35" s="14" t="s">
        <v>0</v>
      </c>
      <c r="H35" s="13">
        <v>0</v>
      </c>
      <c r="I35" s="11">
        <v>0</v>
      </c>
      <c r="J35" s="12">
        <v>2004000</v>
      </c>
      <c r="K35" s="11">
        <v>0</v>
      </c>
      <c r="L35" s="11">
        <v>0</v>
      </c>
      <c r="M35" s="10">
        <f>SUM(H35:L35)</f>
        <v>2004000</v>
      </c>
    </row>
    <row r="36" spans="1:13" x14ac:dyDescent="0.2">
      <c r="A36" s="17" t="s">
        <v>18</v>
      </c>
      <c r="B36" s="16" t="s">
        <v>20</v>
      </c>
      <c r="C36" s="11" t="s">
        <v>6</v>
      </c>
      <c r="D36" s="11" t="s">
        <v>6</v>
      </c>
      <c r="E36" s="15">
        <v>3000000</v>
      </c>
      <c r="F36" s="14" t="s">
        <v>0</v>
      </c>
      <c r="H36" s="13">
        <v>0</v>
      </c>
      <c r="I36" s="11">
        <v>0</v>
      </c>
      <c r="J36" s="12">
        <v>3000000</v>
      </c>
      <c r="K36" s="11">
        <v>0</v>
      </c>
      <c r="L36" s="11">
        <v>0</v>
      </c>
      <c r="M36" s="10">
        <f>SUM(H36:L36)</f>
        <v>3000000</v>
      </c>
    </row>
    <row r="37" spans="1:13" x14ac:dyDescent="0.2">
      <c r="A37" s="17" t="s">
        <v>18</v>
      </c>
      <c r="B37" s="16" t="s">
        <v>19</v>
      </c>
      <c r="C37" s="11" t="s">
        <v>6</v>
      </c>
      <c r="D37" s="11" t="s">
        <v>6</v>
      </c>
      <c r="E37" s="15">
        <v>50000</v>
      </c>
      <c r="F37" s="14" t="s">
        <v>0</v>
      </c>
      <c r="H37" s="13">
        <v>0</v>
      </c>
      <c r="I37" s="11">
        <v>0</v>
      </c>
      <c r="J37" s="12">
        <v>50000</v>
      </c>
      <c r="K37" s="11">
        <v>0</v>
      </c>
      <c r="L37" s="11">
        <v>0</v>
      </c>
      <c r="M37" s="10">
        <f>SUM(H37:L37)</f>
        <v>50000</v>
      </c>
    </row>
    <row r="38" spans="1:13" x14ac:dyDescent="0.2">
      <c r="A38" s="17" t="s">
        <v>18</v>
      </c>
      <c r="B38" s="16" t="s">
        <v>17</v>
      </c>
      <c r="C38" s="11" t="s">
        <v>6</v>
      </c>
      <c r="D38" s="11" t="s">
        <v>6</v>
      </c>
      <c r="E38" s="15">
        <v>3050000</v>
      </c>
      <c r="F38" s="14" t="s">
        <v>0</v>
      </c>
      <c r="H38" s="13">
        <v>0</v>
      </c>
      <c r="I38" s="11">
        <v>0</v>
      </c>
      <c r="J38" s="12">
        <v>3050000</v>
      </c>
      <c r="K38" s="11">
        <v>0</v>
      </c>
      <c r="L38" s="11">
        <v>0</v>
      </c>
      <c r="M38" s="10">
        <f>SUM(H38:L38)</f>
        <v>3050000</v>
      </c>
    </row>
    <row r="39" spans="1:13" x14ac:dyDescent="0.2">
      <c r="A39" s="17" t="s">
        <v>18</v>
      </c>
      <c r="B39" s="30" t="s">
        <v>64</v>
      </c>
      <c r="C39" s="11" t="s">
        <v>6</v>
      </c>
      <c r="D39" s="11" t="s">
        <v>6</v>
      </c>
      <c r="E39" s="15">
        <v>25000</v>
      </c>
      <c r="F39" s="14" t="s">
        <v>25</v>
      </c>
      <c r="H39" s="13">
        <v>0</v>
      </c>
      <c r="I39" s="11">
        <v>0</v>
      </c>
      <c r="J39" s="12">
        <v>25000</v>
      </c>
      <c r="K39" s="11">
        <v>0</v>
      </c>
      <c r="L39" s="11">
        <v>0</v>
      </c>
      <c r="M39" s="10">
        <f>SUM(H39:L39)</f>
        <v>25000</v>
      </c>
    </row>
    <row r="40" spans="1:13" x14ac:dyDescent="0.2">
      <c r="A40" s="17" t="s">
        <v>2</v>
      </c>
      <c r="B40" s="16" t="s">
        <v>16</v>
      </c>
      <c r="C40" s="11" t="s">
        <v>6</v>
      </c>
      <c r="D40" s="11" t="s">
        <v>6</v>
      </c>
      <c r="E40" s="15">
        <v>1000000</v>
      </c>
      <c r="F40" s="14" t="s">
        <v>0</v>
      </c>
      <c r="H40" s="13">
        <v>0</v>
      </c>
      <c r="I40" s="11">
        <v>0</v>
      </c>
      <c r="J40" s="11">
        <v>0</v>
      </c>
      <c r="K40" s="12">
        <v>1000000</v>
      </c>
      <c r="L40" s="11">
        <v>0</v>
      </c>
      <c r="M40" s="10">
        <f>SUM(H40:L40)</f>
        <v>1000000</v>
      </c>
    </row>
    <row r="41" spans="1:13" x14ac:dyDescent="0.2">
      <c r="A41" s="17" t="s">
        <v>2</v>
      </c>
      <c r="B41" s="16" t="s">
        <v>4</v>
      </c>
      <c r="C41" s="11" t="s">
        <v>6</v>
      </c>
      <c r="D41" s="11" t="s">
        <v>6</v>
      </c>
      <c r="E41" s="15">
        <v>166667</v>
      </c>
      <c r="F41" s="14" t="s">
        <v>0</v>
      </c>
      <c r="H41" s="13">
        <v>0</v>
      </c>
      <c r="I41" s="11">
        <v>0</v>
      </c>
      <c r="J41" s="11">
        <v>0</v>
      </c>
      <c r="K41" s="12">
        <v>166667</v>
      </c>
      <c r="L41" s="11">
        <v>0</v>
      </c>
      <c r="M41" s="10">
        <f>SUM(H41:L41)</f>
        <v>166667</v>
      </c>
    </row>
    <row r="42" spans="1:13" x14ac:dyDescent="0.2">
      <c r="A42" s="17" t="s">
        <v>2</v>
      </c>
      <c r="B42" s="30" t="s">
        <v>65</v>
      </c>
      <c r="C42" s="11" t="s">
        <v>6</v>
      </c>
      <c r="D42" s="11" t="s">
        <v>6</v>
      </c>
      <c r="E42" s="15">
        <v>25000</v>
      </c>
      <c r="F42" s="14" t="s">
        <v>0</v>
      </c>
      <c r="H42" s="13">
        <v>0</v>
      </c>
      <c r="I42" s="11">
        <v>0</v>
      </c>
      <c r="J42" s="11">
        <v>0</v>
      </c>
      <c r="K42" s="12">
        <v>25000</v>
      </c>
      <c r="L42" s="11">
        <v>0</v>
      </c>
      <c r="M42" s="10">
        <f>SUM(H42:L42)</f>
        <v>25000</v>
      </c>
    </row>
    <row r="43" spans="1:13" x14ac:dyDescent="0.2">
      <c r="A43" s="17" t="s">
        <v>2</v>
      </c>
      <c r="B43" s="16" t="s">
        <v>4</v>
      </c>
      <c r="C43" s="11" t="s">
        <v>6</v>
      </c>
      <c r="D43" s="11" t="s">
        <v>6</v>
      </c>
      <c r="E43" s="15">
        <v>4167</v>
      </c>
      <c r="F43" s="14" t="s">
        <v>0</v>
      </c>
      <c r="H43" s="13">
        <v>0</v>
      </c>
      <c r="I43" s="11">
        <v>0</v>
      </c>
      <c r="J43" s="11">
        <v>0</v>
      </c>
      <c r="K43" s="12">
        <v>4167</v>
      </c>
      <c r="L43" s="11">
        <v>0</v>
      </c>
      <c r="M43" s="10">
        <f>SUM(H43:L43)</f>
        <v>4167</v>
      </c>
    </row>
    <row r="44" spans="1:13" x14ac:dyDescent="0.2">
      <c r="A44" s="17" t="s">
        <v>2</v>
      </c>
      <c r="B44" s="16" t="s">
        <v>15</v>
      </c>
      <c r="C44" s="11" t="s">
        <v>6</v>
      </c>
      <c r="D44" s="11" t="s">
        <v>6</v>
      </c>
      <c r="E44" s="15">
        <v>400000</v>
      </c>
      <c r="F44" s="14" t="s">
        <v>0</v>
      </c>
      <c r="H44" s="13">
        <v>0</v>
      </c>
      <c r="I44" s="12">
        <v>80000</v>
      </c>
      <c r="J44" s="11">
        <v>0</v>
      </c>
      <c r="K44" s="12">
        <v>240000</v>
      </c>
      <c r="L44" s="12">
        <v>80000</v>
      </c>
      <c r="M44" s="10">
        <f>SUM(H44:L44)</f>
        <v>400000</v>
      </c>
    </row>
    <row r="45" spans="1:13" x14ac:dyDescent="0.2">
      <c r="A45" s="17" t="s">
        <v>2</v>
      </c>
      <c r="B45" s="16" t="s">
        <v>14</v>
      </c>
      <c r="C45" s="18"/>
      <c r="D45" s="18"/>
      <c r="E45" s="15">
        <v>353982</v>
      </c>
      <c r="F45" s="14" t="s">
        <v>0</v>
      </c>
      <c r="H45" s="13">
        <v>0</v>
      </c>
      <c r="I45" s="12">
        <v>70796</v>
      </c>
      <c r="J45" s="11">
        <v>0</v>
      </c>
      <c r="K45" s="12">
        <v>212390</v>
      </c>
      <c r="L45" s="12">
        <v>70796</v>
      </c>
      <c r="M45" s="10">
        <f>SUM(H45:L45)</f>
        <v>353982</v>
      </c>
    </row>
    <row r="46" spans="1:13" x14ac:dyDescent="0.2">
      <c r="A46" s="17" t="s">
        <v>2</v>
      </c>
      <c r="B46" s="16" t="s">
        <v>13</v>
      </c>
      <c r="C46" s="18" t="s">
        <v>6</v>
      </c>
      <c r="D46" s="18" t="s">
        <v>6</v>
      </c>
      <c r="E46" s="15">
        <v>46018</v>
      </c>
      <c r="F46" s="14" t="s">
        <v>0</v>
      </c>
      <c r="H46" s="13">
        <v>0</v>
      </c>
      <c r="I46" s="12">
        <v>11505</v>
      </c>
      <c r="J46" s="11">
        <v>0</v>
      </c>
      <c r="K46" s="12">
        <v>23008</v>
      </c>
      <c r="L46" s="12">
        <v>11505</v>
      </c>
      <c r="M46" s="10">
        <f>SUM(H46:L46)</f>
        <v>46018</v>
      </c>
    </row>
    <row r="47" spans="1:13" x14ac:dyDescent="0.2">
      <c r="A47" s="17" t="s">
        <v>2</v>
      </c>
      <c r="B47" s="16" t="s">
        <v>12</v>
      </c>
      <c r="C47" s="11" t="s">
        <v>6</v>
      </c>
      <c r="D47" s="11" t="s">
        <v>6</v>
      </c>
      <c r="E47" s="15">
        <v>200000</v>
      </c>
      <c r="F47" s="14" t="s">
        <v>0</v>
      </c>
      <c r="H47" s="13">
        <v>0</v>
      </c>
      <c r="I47" s="12">
        <v>0</v>
      </c>
      <c r="J47" s="11">
        <v>0</v>
      </c>
      <c r="K47" s="12">
        <v>200000</v>
      </c>
      <c r="L47" s="12">
        <v>0</v>
      </c>
      <c r="M47" s="10">
        <f>SUM(H47:L47)</f>
        <v>200000</v>
      </c>
    </row>
    <row r="48" spans="1:13" x14ac:dyDescent="0.2">
      <c r="A48" s="17" t="s">
        <v>2</v>
      </c>
      <c r="B48" s="16" t="s">
        <v>11</v>
      </c>
      <c r="C48" s="18" t="s">
        <v>6</v>
      </c>
      <c r="D48" s="18" t="s">
        <v>6</v>
      </c>
      <c r="E48" s="15">
        <v>120000</v>
      </c>
      <c r="F48" s="14" t="s">
        <v>0</v>
      </c>
      <c r="H48" s="13">
        <v>0</v>
      </c>
      <c r="I48" s="12">
        <v>30000</v>
      </c>
      <c r="J48" s="11">
        <v>0</v>
      </c>
      <c r="K48" s="12">
        <v>60000</v>
      </c>
      <c r="L48" s="12">
        <v>30000</v>
      </c>
      <c r="M48" s="10">
        <f>SUM(H48:L48)</f>
        <v>120000</v>
      </c>
    </row>
    <row r="49" spans="1:13" x14ac:dyDescent="0.2">
      <c r="A49" s="17" t="s">
        <v>2</v>
      </c>
      <c r="B49" s="16" t="s">
        <v>10</v>
      </c>
      <c r="C49" s="18" t="s">
        <v>6</v>
      </c>
      <c r="D49" s="18" t="s">
        <v>6</v>
      </c>
      <c r="E49" s="15">
        <v>20000</v>
      </c>
      <c r="F49" s="14" t="s">
        <v>0</v>
      </c>
      <c r="H49" s="13">
        <v>0</v>
      </c>
      <c r="I49" s="12">
        <v>0</v>
      </c>
      <c r="J49" s="11">
        <v>0</v>
      </c>
      <c r="K49" s="12">
        <v>20000</v>
      </c>
      <c r="L49" s="12">
        <v>0</v>
      </c>
      <c r="M49" s="10">
        <f>SUM(H49:L49)</f>
        <v>20000</v>
      </c>
    </row>
    <row r="50" spans="1:13" x14ac:dyDescent="0.2">
      <c r="A50" s="17" t="s">
        <v>2</v>
      </c>
      <c r="B50" s="16" t="s">
        <v>9</v>
      </c>
      <c r="C50" s="18" t="s">
        <v>6</v>
      </c>
      <c r="D50" s="18" t="s">
        <v>6</v>
      </c>
      <c r="E50" s="15">
        <v>3000000</v>
      </c>
      <c r="F50" s="14" t="s">
        <v>0</v>
      </c>
      <c r="H50" s="13">
        <v>0</v>
      </c>
      <c r="I50" s="12">
        <v>0</v>
      </c>
      <c r="J50" s="11">
        <v>0</v>
      </c>
      <c r="K50" s="12">
        <v>3000000</v>
      </c>
      <c r="L50" s="12">
        <v>0</v>
      </c>
      <c r="M50" s="10">
        <f>SUM(H50:L50)</f>
        <v>3000000</v>
      </c>
    </row>
    <row r="51" spans="1:13" x14ac:dyDescent="0.2">
      <c r="A51" s="17" t="s">
        <v>2</v>
      </c>
      <c r="B51" s="16" t="s">
        <v>8</v>
      </c>
      <c r="C51" s="18" t="s">
        <v>6</v>
      </c>
      <c r="D51" s="18" t="s">
        <v>6</v>
      </c>
      <c r="E51" s="15">
        <v>50000</v>
      </c>
      <c r="F51" s="14" t="s">
        <v>0</v>
      </c>
      <c r="H51" s="13">
        <v>0</v>
      </c>
      <c r="I51" s="12">
        <v>0</v>
      </c>
      <c r="J51" s="11">
        <v>0</v>
      </c>
      <c r="K51" s="12">
        <v>50000</v>
      </c>
      <c r="L51" s="12">
        <v>0</v>
      </c>
      <c r="M51" s="10">
        <f>SUM(H51:L51)</f>
        <v>50000</v>
      </c>
    </row>
    <row r="52" spans="1:13" x14ac:dyDescent="0.2">
      <c r="A52" s="17" t="s">
        <v>2</v>
      </c>
      <c r="B52" s="16" t="s">
        <v>7</v>
      </c>
      <c r="C52" s="18" t="s">
        <v>6</v>
      </c>
      <c r="D52" s="18" t="s">
        <v>6</v>
      </c>
      <c r="E52" s="15">
        <v>3050000</v>
      </c>
      <c r="F52" s="14" t="s">
        <v>0</v>
      </c>
      <c r="H52" s="13">
        <v>0</v>
      </c>
      <c r="I52" s="12">
        <v>0</v>
      </c>
      <c r="J52" s="11">
        <v>0</v>
      </c>
      <c r="K52" s="12">
        <v>3050000</v>
      </c>
      <c r="L52" s="12">
        <v>0</v>
      </c>
      <c r="M52" s="10">
        <f>SUM(H52:L52)</f>
        <v>3050000</v>
      </c>
    </row>
    <row r="53" spans="1:13" x14ac:dyDescent="0.2">
      <c r="A53" s="17" t="s">
        <v>2</v>
      </c>
      <c r="B53" s="16" t="s">
        <v>5</v>
      </c>
      <c r="C53" s="12">
        <v>50000</v>
      </c>
      <c r="D53" s="11">
        <v>5</v>
      </c>
      <c r="E53" s="15">
        <f>C53*D53</f>
        <v>250000</v>
      </c>
      <c r="F53" s="14" t="s">
        <v>0</v>
      </c>
      <c r="H53" s="13">
        <v>0</v>
      </c>
      <c r="I53" s="12">
        <v>0</v>
      </c>
      <c r="J53" s="12">
        <v>50000</v>
      </c>
      <c r="K53" s="12">
        <v>150000</v>
      </c>
      <c r="L53" s="12">
        <v>50000</v>
      </c>
      <c r="M53" s="10">
        <f>SUM(H53:L53)</f>
        <v>250000</v>
      </c>
    </row>
    <row r="54" spans="1:13" x14ac:dyDescent="0.2">
      <c r="A54" s="17" t="s">
        <v>2</v>
      </c>
      <c r="B54" s="16" t="s">
        <v>4</v>
      </c>
      <c r="C54" s="12">
        <v>8333</v>
      </c>
      <c r="D54" s="11">
        <v>5</v>
      </c>
      <c r="E54" s="15">
        <f>C54*D54</f>
        <v>41665</v>
      </c>
      <c r="F54" s="14" t="s">
        <v>0</v>
      </c>
      <c r="H54" s="13">
        <v>0</v>
      </c>
      <c r="I54" s="12">
        <v>0</v>
      </c>
      <c r="J54" s="12">
        <v>8333</v>
      </c>
      <c r="K54" s="12">
        <v>24999</v>
      </c>
      <c r="L54" s="12">
        <v>8333</v>
      </c>
      <c r="M54" s="10">
        <f>SUM(H54:L54)</f>
        <v>41665</v>
      </c>
    </row>
    <row r="55" spans="1:13" x14ac:dyDescent="0.2">
      <c r="A55" s="17" t="s">
        <v>2</v>
      </c>
      <c r="B55" s="16" t="s">
        <v>3</v>
      </c>
      <c r="C55" s="11"/>
      <c r="D55" s="11"/>
      <c r="E55" s="15">
        <v>125000</v>
      </c>
      <c r="F55" s="14" t="s">
        <v>0</v>
      </c>
      <c r="H55" s="13">
        <v>0</v>
      </c>
      <c r="I55" s="12">
        <v>0</v>
      </c>
      <c r="J55" s="11">
        <v>0</v>
      </c>
      <c r="K55" s="12">
        <v>125000</v>
      </c>
      <c r="L55" s="11">
        <v>0</v>
      </c>
      <c r="M55" s="10">
        <f>SUM(H55:L55)</f>
        <v>125000</v>
      </c>
    </row>
    <row r="56" spans="1:13" x14ac:dyDescent="0.2">
      <c r="A56" s="9" t="s">
        <v>2</v>
      </c>
      <c r="B56" s="8" t="s">
        <v>1</v>
      </c>
      <c r="C56" s="3"/>
      <c r="D56" s="3"/>
      <c r="E56" s="7">
        <v>17000</v>
      </c>
      <c r="F56" s="6" t="s">
        <v>0</v>
      </c>
      <c r="H56" s="5">
        <v>0</v>
      </c>
      <c r="I56" s="4">
        <v>0</v>
      </c>
      <c r="J56" s="3">
        <v>0</v>
      </c>
      <c r="K56" s="4">
        <v>17000</v>
      </c>
      <c r="L56" s="3">
        <v>0</v>
      </c>
      <c r="M56" s="2">
        <f>SUM(H56:L56)</f>
        <v>17000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 Кахарович Ерижев</dc:creator>
  <cp:lastModifiedBy>Марат Кахарович Ерижев</cp:lastModifiedBy>
  <dcterms:created xsi:type="dcterms:W3CDTF">2020-10-21T13:50:05Z</dcterms:created>
  <dcterms:modified xsi:type="dcterms:W3CDTF">2020-10-21T14:30:08Z</dcterms:modified>
</cp:coreProperties>
</file>