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Александр\Desktop\УНФ\"/>
    </mc:Choice>
  </mc:AlternateContent>
  <bookViews>
    <workbookView minimized="1" xWindow="0" yWindow="0" windowWidth="21570" windowHeight="8145"/>
  </bookViews>
  <sheets>
    <sheet name="Диагностика" sheetId="2" r:id="rId1"/>
    <sheet name="Согласование" sheetId="3" r:id="rId2"/>
    <sheet name="Выполненные работы" sheetId="4" r:id="rId3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7" i="4" l="1"/>
  <c r="L36" i="4"/>
  <c r="J27" i="3"/>
  <c r="J26" i="3"/>
  <c r="L28" i="3" s="1"/>
  <c r="K29" i="2"/>
  <c r="K28" i="2"/>
  <c r="J27" i="2"/>
  <c r="J26" i="2"/>
  <c r="L29" i="4"/>
  <c r="L28" i="4"/>
  <c r="L34" i="4"/>
  <c r="L35" i="4"/>
  <c r="J20" i="4"/>
  <c r="J21" i="4"/>
  <c r="J19" i="4"/>
  <c r="J13" i="4"/>
  <c r="J14" i="4"/>
  <c r="J15" i="4"/>
  <c r="J16" i="4"/>
  <c r="J12" i="4"/>
  <c r="L22" i="3"/>
  <c r="L30" i="4" l="1"/>
  <c r="L38" i="4" s="1"/>
  <c r="J22" i="4"/>
  <c r="J17" i="4"/>
  <c r="J23" i="4" s="1"/>
  <c r="K22" i="2"/>
</calcChain>
</file>

<file path=xl/sharedStrings.xml><?xml version="1.0" encoding="utf-8"?>
<sst xmlns="http://schemas.openxmlformats.org/spreadsheetml/2006/main" count="195" uniqueCount="86">
  <si>
    <t>Номер</t>
  </si>
  <si>
    <t>Дата</t>
  </si>
  <si>
    <t>Организация (наша)</t>
  </si>
  <si>
    <t>Контрагент</t>
  </si>
  <si>
    <t>Диагноостика</t>
  </si>
  <si>
    <t>Наимнование</t>
  </si>
  <si>
    <t>Количество</t>
  </si>
  <si>
    <t>Восстановление</t>
  </si>
  <si>
    <t>Замена Чипа</t>
  </si>
  <si>
    <t>Зправка</t>
  </si>
  <si>
    <t>Возврат</t>
  </si>
  <si>
    <t>Комментарий</t>
  </si>
  <si>
    <t>Картридж А</t>
  </si>
  <si>
    <t>Картридж Б</t>
  </si>
  <si>
    <t>Китай возвращаем</t>
  </si>
  <si>
    <t>недопустимый вид работ</t>
  </si>
  <si>
    <t>*Общее количество должно соответствовать количеству разных видов работ</t>
  </si>
  <si>
    <t>Мастер</t>
  </si>
  <si>
    <t>Принтер А</t>
  </si>
  <si>
    <t>Принтер Б</t>
  </si>
  <si>
    <t>Серийный номер</t>
  </si>
  <si>
    <t>Вид работ</t>
  </si>
  <si>
    <t>Стоимость</t>
  </si>
  <si>
    <t>SN112233</t>
  </si>
  <si>
    <t>Печка А</t>
  </si>
  <si>
    <t>Павел</t>
  </si>
  <si>
    <t>SN112337</t>
  </si>
  <si>
    <t>Выезд</t>
  </si>
  <si>
    <t>Итого:</t>
  </si>
  <si>
    <t>Работы:</t>
  </si>
  <si>
    <t>Материалы:</t>
  </si>
  <si>
    <t>Общ. Кол.</t>
  </si>
  <si>
    <t>Под заказ 3 дня</t>
  </si>
  <si>
    <t>на складе</t>
  </si>
  <si>
    <t>Счетчик</t>
  </si>
  <si>
    <t>Диагностика</t>
  </si>
  <si>
    <t>Иванов</t>
  </si>
  <si>
    <t>Петров</t>
  </si>
  <si>
    <t>Чистка</t>
  </si>
  <si>
    <t>Рем. Комплект А</t>
  </si>
  <si>
    <t>Замена Печки А</t>
  </si>
  <si>
    <t>Замена роликов А</t>
  </si>
  <si>
    <t>Комментарий:</t>
  </si>
  <si>
    <t>Возврат всех, которые на восстановление</t>
  </si>
  <si>
    <t>Отказ:</t>
  </si>
  <si>
    <t>Дата согласования:</t>
  </si>
  <si>
    <t>Согласовано</t>
  </si>
  <si>
    <t>Отказ</t>
  </si>
  <si>
    <t>Согласование</t>
  </si>
  <si>
    <t>Списание материалов</t>
  </si>
  <si>
    <t>Отдел Заправки:</t>
  </si>
  <si>
    <t>Отдел ремонта:</t>
  </si>
  <si>
    <t>Наименование</t>
  </si>
  <si>
    <t>Колисество</t>
  </si>
  <si>
    <t>план</t>
  </si>
  <si>
    <t>факт</t>
  </si>
  <si>
    <t>Код по Базе</t>
  </si>
  <si>
    <t>УТ0000222</t>
  </si>
  <si>
    <t>УТ0000257</t>
  </si>
  <si>
    <t>УТ0001823</t>
  </si>
  <si>
    <t>УТ0000109</t>
  </si>
  <si>
    <t>УТ0000307</t>
  </si>
  <si>
    <t>Тонер А</t>
  </si>
  <si>
    <t>Фотобарабан А</t>
  </si>
  <si>
    <t>Ракель А</t>
  </si>
  <si>
    <t>Тонер Б</t>
  </si>
  <si>
    <t>Фотобарабан Б</t>
  </si>
  <si>
    <t>Заправка картриджа</t>
  </si>
  <si>
    <t>Исправление Брака</t>
  </si>
  <si>
    <t>Заправка цветного Картриджа</t>
  </si>
  <si>
    <t>УТ0000100</t>
  </si>
  <si>
    <t>УТ0000101</t>
  </si>
  <si>
    <t>УТ0000327</t>
  </si>
  <si>
    <t>Общий Итог:</t>
  </si>
  <si>
    <t xml:space="preserve">Номер </t>
  </si>
  <si>
    <t>Общая стоимость</t>
  </si>
  <si>
    <t>Маткриалы:</t>
  </si>
  <si>
    <t>УТ0002107</t>
  </si>
  <si>
    <t>УТ0003326</t>
  </si>
  <si>
    <t>Общий итог:</t>
  </si>
  <si>
    <t>Винтик!</t>
  </si>
  <si>
    <t>Цена</t>
  </si>
  <si>
    <t>Оющий Итог:</t>
  </si>
  <si>
    <t xml:space="preserve">Печатная форма №4 документа Заяка в Сервис </t>
  </si>
  <si>
    <t xml:space="preserve">Печатная форма №3 документа Заяка в Сервис </t>
  </si>
  <si>
    <t xml:space="preserve">Печатная форма №1 документа Заяка в Сервис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</si>
</sst>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Segoe UI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8">
    <xf numFmtId="0" fontId="0" fillId="0" borderId="0" xfId="0"/>
    <xf numFmtId="0" fontId="0" fillId="0" borderId="0" xfId="0" applyAlignment="1">
      <alignment wrapText="1"/>
    </xf>
    <xf numFmtId="0" fontId="0" fillId="0" borderId="4" xfId="0" applyBorder="1"/>
    <xf numFmtId="0" fontId="0" fillId="0" borderId="5" xfId="0" applyBorder="1" applyAlignment="1">
      <alignment horizontal="center" vertical="top" wrapText="1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4" xfId="0" applyFill="1" applyBorder="1"/>
    <xf numFmtId="0" fontId="0" fillId="0" borderId="0" xfId="0" applyAlignment="1">
      <alignment horizontal="center" vertical="top"/>
    </xf>
    <xf numFmtId="0" fontId="0" fillId="0" borderId="0" xfId="0" applyBorder="1"/>
    <xf numFmtId="0" fontId="0" fillId="0" borderId="0" xfId="0" applyBorder="1" applyAlignment="1">
      <alignment horizontal="center" vertical="top" wrapText="1"/>
    </xf>
    <xf numFmtId="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/>
    <xf numFmtId="0" fontId="2" fillId="0" borderId="0" xfId="0" applyFont="1" applyFill="1" applyBorder="1" applyAlignment="1">
      <alignment horizontal="center"/>
    </xf>
    <xf numFmtId="4" fontId="0" fillId="0" borderId="0" xfId="0" applyNumberFormat="1" applyBorder="1"/>
    <xf numFmtId="0" fontId="0" fillId="0" borderId="4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2" fontId="0" fillId="0" borderId="12" xfId="0" applyNumberFormat="1" applyBorder="1" applyAlignment="1">
      <alignment horizontal="right"/>
    </xf>
    <xf numFmtId="0" fontId="0" fillId="0" borderId="4" xfId="0" applyBorder="1" applyAlignmen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1" xfId="0" applyBorder="1" applyAlignment="1"/>
    <xf numFmtId="0" fontId="1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/>
    <xf numFmtId="0" fontId="0" fillId="0" borderId="11" xfId="0" applyBorder="1" applyAlignment="1"/>
    <xf numFmtId="4" fontId="0" fillId="0" borderId="4" xfId="0" applyNumberFormat="1" applyBorder="1" applyAlignment="1"/>
    <xf numFmtId="4" fontId="0" fillId="0" borderId="11" xfId="0" applyNumberFormat="1" applyBorder="1" applyAlignment="1"/>
    <xf numFmtId="0" fontId="0" fillId="0" borderId="6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1" xfId="0" applyBorder="1" applyAlignment="1">
      <alignment horizontal="left" vertical="top" wrapText="1"/>
    </xf>
    <xf numFmtId="0" fontId="0" fillId="0" borderId="7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0" fontId="0" fillId="7" borderId="0" xfId="0" applyFill="1" applyAlignment="1">
      <alignment horizontal="left" vertical="top"/>
    </xf>
    <xf numFmtId="0" fontId="0" fillId="5" borderId="8" xfId="0" applyFill="1" applyBorder="1"/>
    <xf numFmtId="0" fontId="0" fillId="8" borderId="4" xfId="0" applyFill="1" applyBorder="1" applyAlignment="1">
      <alignment horizontal="center" vertical="top" wrapText="1"/>
    </xf>
    <xf numFmtId="0" fontId="0" fillId="8" borderId="4" xfId="0" applyFill="1" applyBorder="1" applyAlignment="1">
      <alignment horizontal="center" vertical="top" wrapText="1"/>
    </xf>
    <xf numFmtId="0" fontId="0" fillId="8" borderId="4" xfId="0" applyFill="1" applyBorder="1" applyAlignment="1">
      <alignment horizontal="left" vertical="top" wrapText="1"/>
    </xf>
    <xf numFmtId="2" fontId="0" fillId="8" borderId="9" xfId="0" applyNumberFormat="1" applyFill="1" applyBorder="1" applyAlignment="1">
      <alignment horizontal="right"/>
    </xf>
    <xf numFmtId="0" fontId="0" fillId="8" borderId="4" xfId="0" applyFill="1" applyBorder="1" applyAlignment="1">
      <alignment horizontal="center"/>
    </xf>
    <xf numFmtId="0" fontId="0" fillId="9" borderId="4" xfId="0" applyFill="1" applyBorder="1" applyAlignment="1">
      <alignment horizontal="center" vertical="top" wrapText="1"/>
    </xf>
    <xf numFmtId="0" fontId="0" fillId="9" borderId="4" xfId="0" applyFill="1" applyBorder="1" applyAlignment="1">
      <alignment horizontal="center" vertical="top" wrapText="1"/>
    </xf>
    <xf numFmtId="0" fontId="0" fillId="9" borderId="4" xfId="0" applyFill="1" applyBorder="1" applyAlignment="1">
      <alignment horizontal="left" vertical="top" wrapText="1"/>
    </xf>
    <xf numFmtId="2" fontId="0" fillId="9" borderId="9" xfId="0" applyNumberFormat="1" applyFill="1" applyBorder="1" applyAlignment="1">
      <alignment horizontal="right"/>
    </xf>
    <xf numFmtId="0" fontId="0" fillId="9" borderId="4" xfId="0" applyFill="1" applyBorder="1" applyAlignment="1">
      <alignment horizontal="center"/>
    </xf>
    <xf numFmtId="0" fontId="0" fillId="12" borderId="11" xfId="0" applyFill="1" applyBorder="1" applyAlignment="1">
      <alignment horizontal="center"/>
    </xf>
    <xf numFmtId="0" fontId="0" fillId="12" borderId="13" xfId="0" applyFill="1" applyBorder="1" applyAlignment="1">
      <alignment horizontal="center" vertical="top" wrapText="1"/>
    </xf>
    <xf numFmtId="0" fontId="0" fillId="12" borderId="14" xfId="0" applyFill="1" applyBorder="1" applyAlignment="1">
      <alignment horizontal="center" vertical="top" wrapText="1"/>
    </xf>
    <xf numFmtId="0" fontId="0" fillId="12" borderId="4" xfId="0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2" fillId="2" borderId="0" xfId="0" applyFont="1" applyFill="1" applyBorder="1" applyAlignment="1">
      <alignment horizontal="center" vertical="center"/>
    </xf>
    <xf numFmtId="14" fontId="0" fillId="2" borderId="0" xfId="0" applyNumberFormat="1" applyFill="1" applyBorder="1" applyAlignment="1">
      <alignment vertical="center"/>
    </xf>
    <xf numFmtId="0" fontId="0" fillId="2" borderId="0" xfId="0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0" fillId="12" borderId="4" xfId="0" applyFill="1" applyBorder="1" applyAlignment="1">
      <alignment horizontal="center" vertical="top" wrapText="1"/>
    </xf>
    <xf numFmtId="0" fontId="0" fillId="12" borderId="9" xfId="0" applyFill="1" applyBorder="1" applyAlignment="1">
      <alignment horizontal="center" vertical="top" wrapText="1"/>
    </xf>
    <xf numFmtId="0" fontId="0" fillId="0" borderId="9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4" xfId="0" applyBorder="1" applyAlignment="1">
      <alignment horizontal="right"/>
    </xf>
    <xf numFmtId="0" fontId="2" fillId="0" borderId="7" xfId="0" applyFont="1" applyFill="1" applyBorder="1" applyAlignment="1">
      <alignment horizontal="center"/>
    </xf>
    <xf numFmtId="0" fontId="0" fillId="0" borderId="11" xfId="0" applyBorder="1" applyAlignment="1">
      <alignment horizontal="right"/>
    </xf>
    <xf numFmtId="0" fontId="0" fillId="14" borderId="9" xfId="0" applyFill="1" applyBorder="1" applyAlignment="1">
      <alignment horizontal="center"/>
    </xf>
    <xf numFmtId="0" fontId="0" fillId="13" borderId="12" xfId="0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4" fillId="0" borderId="0" xfId="0" applyFont="1"/>
    <xf numFmtId="0" fontId="5" fillId="0" borderId="0" xfId="0" applyFont="1" applyAlignment="1"/>
    <xf numFmtId="2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0" xfId="0" applyFill="1" applyBorder="1"/>
    <xf numFmtId="0" fontId="0" fillId="0" borderId="4" xfId="0" applyFill="1" applyBorder="1"/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8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3" xfId="0" applyBorder="1"/>
    <xf numFmtId="0" fontId="0" fillId="0" borderId="0" xfId="0" applyFont="1"/>
    <xf numFmtId="0" fontId="2" fillId="0" borderId="0" xfId="0" applyFont="1" applyBorder="1" applyAlignment="1">
      <alignment horizontal="left"/>
    </xf>
    <xf numFmtId="0" fontId="0" fillId="0" borderId="5" xfId="0" applyFill="1" applyBorder="1"/>
    <xf numFmtId="0" fontId="0" fillId="0" borderId="6" xfId="0" applyBorder="1"/>
    <xf numFmtId="0" fontId="0" fillId="0" borderId="6" xfId="0" applyFill="1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2" fontId="0" fillId="0" borderId="11" xfId="0" applyNumberFormat="1" applyBorder="1"/>
    <xf numFmtId="0" fontId="0" fillId="10" borderId="8" xfId="0" applyFill="1" applyBorder="1"/>
    <xf numFmtId="0" fontId="0" fillId="10" borderId="4" xfId="0" applyFill="1" applyBorder="1"/>
    <xf numFmtId="2" fontId="0" fillId="10" borderId="4" xfId="0" applyNumberFormat="1" applyFill="1" applyBorder="1"/>
    <xf numFmtId="2" fontId="0" fillId="10" borderId="9" xfId="0" applyNumberFormat="1" applyFill="1" applyBorder="1"/>
    <xf numFmtId="0" fontId="0" fillId="0" borderId="19" xfId="0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11" borderId="13" xfId="0" applyFill="1" applyBorder="1"/>
    <xf numFmtId="0" fontId="0" fillId="0" borderId="13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7" xfId="0" applyBorder="1"/>
    <xf numFmtId="2" fontId="0" fillId="0" borderId="6" xfId="0" applyNumberFormat="1" applyBorder="1"/>
    <xf numFmtId="0" fontId="0" fillId="0" borderId="7" xfId="0" applyBorder="1"/>
    <xf numFmtId="2" fontId="2" fillId="0" borderId="1" xfId="0" applyNumberFormat="1" applyFont="1" applyBorder="1" applyAlignment="1">
      <alignment horizontal="right"/>
    </xf>
    <xf numFmtId="0" fontId="2" fillId="0" borderId="3" xfId="0" applyFont="1" applyBorder="1"/>
    <xf numFmtId="2" fontId="2" fillId="4" borderId="1" xfId="0" applyNumberFormat="1" applyFont="1" applyFill="1" applyBorder="1" applyAlignment="1">
      <alignment horizontal="right"/>
    </xf>
    <xf numFmtId="0" fontId="2" fillId="4" borderId="3" xfId="0" applyFont="1" applyFill="1" applyBorder="1"/>
    <xf numFmtId="0" fontId="0" fillId="0" borderId="2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10" borderId="13" xfId="0" applyFill="1" applyBorder="1" applyAlignment="1">
      <alignment horizontal="center" vertical="center"/>
    </xf>
    <xf numFmtId="0" fontId="0" fillId="10" borderId="14" xfId="0" applyFill="1" applyBorder="1" applyAlignment="1">
      <alignment horizontal="center" vertical="center"/>
    </xf>
    <xf numFmtId="0" fontId="0" fillId="10" borderId="29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2" fontId="0" fillId="0" borderId="4" xfId="0" applyNumberFormat="1" applyFill="1" applyBorder="1"/>
    <xf numFmtId="2" fontId="0" fillId="0" borderId="9" xfId="0" applyNumberFormat="1" applyFill="1" applyBorder="1"/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2" fontId="0" fillId="0" borderId="11" xfId="0" applyNumberFormat="1" applyFill="1" applyBorder="1"/>
    <xf numFmtId="2" fontId="0" fillId="0" borderId="12" xfId="0" applyNumberFormat="1" applyFill="1" applyBorder="1"/>
    <xf numFmtId="0" fontId="0" fillId="0" borderId="11" xfId="0" applyFill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2" fontId="2" fillId="0" borderId="3" xfId="0" applyNumberFormat="1" applyFont="1" applyBorder="1"/>
    <xf numFmtId="0" fontId="2" fillId="3" borderId="1" xfId="0" applyFont="1" applyFill="1" applyBorder="1"/>
    <xf numFmtId="2" fontId="2" fillId="3" borderId="3" xfId="0" applyNumberFormat="1" applyFont="1" applyFill="1" applyBorder="1"/>
    <xf numFmtId="4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2" fontId="2" fillId="0" borderId="22" xfId="0" applyNumberFormat="1" applyFont="1" applyBorder="1"/>
    <xf numFmtId="2" fontId="2" fillId="0" borderId="15" xfId="0" applyNumberFormat="1" applyFont="1" applyFill="1" applyBorder="1"/>
    <xf numFmtId="2" fontId="2" fillId="6" borderId="22" xfId="0" applyNumberFormat="1" applyFont="1" applyFill="1" applyBorder="1"/>
    <xf numFmtId="0" fontId="2" fillId="0" borderId="1" xfId="0" applyFont="1" applyFill="1" applyBorder="1" applyAlignment="1">
      <alignment horizontal="right"/>
    </xf>
    <xf numFmtId="0" fontId="2" fillId="0" borderId="16" xfId="0" applyFont="1" applyFill="1" applyBorder="1" applyAlignment="1">
      <alignment horizontal="right"/>
    </xf>
    <xf numFmtId="0" fontId="2" fillId="6" borderId="21" xfId="0" applyFont="1" applyFill="1" applyBorder="1" applyAlignment="1">
      <alignment horizontal="right"/>
    </xf>
    <xf numFmtId="4" fontId="2" fillId="0" borderId="25" xfId="0" applyNumberFormat="1" applyFont="1" applyFill="1" applyBorder="1" applyAlignment="1">
      <alignment horizontal="right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9" borderId="8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2" fillId="0" borderId="26" xfId="0" applyFont="1" applyFill="1" applyBorder="1"/>
    <xf numFmtId="0" fontId="2" fillId="0" borderId="0" xfId="0" applyFont="1" applyFill="1" applyBorder="1" applyAlignment="1">
      <alignment horizontal="right"/>
    </xf>
    <xf numFmtId="2" fontId="2" fillId="0" borderId="0" xfId="0" applyNumberFormat="1" applyFont="1" applyFill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8" xfId="0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2" fontId="0" fillId="9" borderId="4" xfId="0" applyNumberFormat="1" applyFill="1" applyBorder="1" applyAlignment="1">
      <alignment horizontal="center"/>
    </xf>
    <xf numFmtId="2" fontId="0" fillId="8" borderId="4" xfId="0" applyNumberFormat="1" applyFill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0" fillId="0" borderId="0" xfId="0" applyFill="1" applyBorder="1" applyAlignment="1"/>
    <xf numFmtId="4" fontId="0" fillId="14" borderId="9" xfId="0" applyNumberFormat="1" applyFill="1" applyBorder="1" applyAlignment="1"/>
    <xf numFmtId="0" fontId="0" fillId="13" borderId="9" xfId="0" applyFill="1" applyBorder="1" applyAlignment="1"/>
    <xf numFmtId="0" fontId="0" fillId="14" borderId="12" xfId="0" applyFill="1" applyBorder="1" applyAlignment="1"/>
    <xf numFmtId="0" fontId="2" fillId="6" borderId="1" xfId="0" applyFont="1" applyFill="1" applyBorder="1" applyAlignment="1">
      <alignment horizontal="right"/>
    </xf>
    <xf numFmtId="2" fontId="2" fillId="6" borderId="2" xfId="0" applyNumberFormat="1" applyFont="1" applyFill="1" applyBorder="1" applyAlignment="1">
      <alignment horizontal="center"/>
    </xf>
    <xf numFmtId="2" fontId="2" fillId="6" borderId="3" xfId="0" applyNumberFormat="1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0" borderId="21" xfId="0" applyFont="1" applyBorder="1" applyAlignment="1">
      <alignment horizontal="right"/>
    </xf>
    <xf numFmtId="0" fontId="0" fillId="5" borderId="4" xfId="0" applyFill="1" applyBorder="1"/>
    <xf numFmtId="0" fontId="0" fillId="5" borderId="4" xfId="0" applyFill="1" applyBorder="1" applyAlignment="1">
      <alignment horizontal="center" vertical="center"/>
    </xf>
    <xf numFmtId="2" fontId="0" fillId="5" borderId="4" xfId="0" applyNumberFormat="1" applyFill="1" applyBorder="1"/>
    <xf numFmtId="2" fontId="0" fillId="5" borderId="9" xfId="0" applyNumberFormat="1" applyFill="1" applyBorder="1"/>
    <xf numFmtId="0" fontId="0" fillId="0" borderId="11" xfId="0" applyFill="1" applyBorder="1" applyAlignment="1">
      <alignment horizontal="center" vertical="center"/>
    </xf>
    <xf numFmtId="0" fontId="0" fillId="0" borderId="0" xfId="0" applyFill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381001</xdr:colOff>
          <xdr:row>15</xdr:row>
          <xdr:rowOff>19049</xdr:rowOff>
        </xdr:from>
        <xdr:to>
          <xdr:col>11</xdr:col>
          <xdr:colOff>685801</xdr:colOff>
          <xdr:row>15</xdr:row>
          <xdr:rowOff>238124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3"/>
  <sheetViews>
    <sheetView tabSelected="1" zoomScaleNormal="100" workbookViewId="0">
      <selection activeCell="R25" sqref="R25"/>
    </sheetView>
  </sheetViews>
  <sheetFormatPr defaultRowHeight="15" x14ac:dyDescent="0.25"/>
  <cols>
    <col min="1" max="1" width="0.5703125" customWidth="1"/>
    <col min="2" max="2" width="7.5703125" customWidth="1"/>
    <col min="3" max="3" width="16.140625" customWidth="1"/>
    <col min="4" max="4" width="12.140625" customWidth="1"/>
    <col min="5" max="5" width="12.28515625" customWidth="1"/>
    <col min="6" max="6" width="11.42578125" customWidth="1"/>
    <col min="7" max="7" width="14.28515625" customWidth="1"/>
    <col min="8" max="8" width="2.42578125" customWidth="1"/>
    <col min="9" max="9" width="15.7109375" customWidth="1"/>
    <col min="10" max="10" width="16.85546875" customWidth="1"/>
    <col min="11" max="11" width="18.7109375" customWidth="1"/>
    <col min="12" max="12" width="11" customWidth="1"/>
    <col min="13" max="13" width="14.85546875" customWidth="1"/>
    <col min="14" max="14" width="9.42578125" customWidth="1"/>
  </cols>
  <sheetData>
    <row r="1" spans="2:12" x14ac:dyDescent="0.25">
      <c r="B1" t="s">
        <v>85</v>
      </c>
    </row>
    <row r="3" spans="2:12" x14ac:dyDescent="0.25">
      <c r="B3" t="s">
        <v>0</v>
      </c>
      <c r="J3" t="s">
        <v>1</v>
      </c>
    </row>
    <row r="4" spans="2:12" x14ac:dyDescent="0.25">
      <c r="B4" t="s">
        <v>2</v>
      </c>
    </row>
    <row r="5" spans="2:12" x14ac:dyDescent="0.25">
      <c r="B5" t="s">
        <v>3</v>
      </c>
    </row>
    <row r="6" spans="2:12" x14ac:dyDescent="0.25">
      <c r="B6" t="s">
        <v>17</v>
      </c>
    </row>
    <row r="7" spans="2:12" ht="15.75" x14ac:dyDescent="0.25">
      <c r="E7" s="32" t="s">
        <v>4</v>
      </c>
      <c r="F7" s="32"/>
      <c r="G7" s="32"/>
    </row>
    <row r="8" spans="2:12" ht="15.75" thickBot="1" x14ac:dyDescent="0.3"/>
    <row r="9" spans="2:12" ht="30" customHeight="1" x14ac:dyDescent="0.25">
      <c r="B9" s="3" t="s">
        <v>0</v>
      </c>
      <c r="C9" s="22" t="s">
        <v>5</v>
      </c>
      <c r="D9" s="22" t="s">
        <v>31</v>
      </c>
      <c r="E9" s="22" t="s">
        <v>8</v>
      </c>
      <c r="F9" s="22" t="s">
        <v>9</v>
      </c>
      <c r="G9" s="45" t="s">
        <v>7</v>
      </c>
      <c r="H9" s="46"/>
      <c r="I9" s="22" t="s">
        <v>10</v>
      </c>
      <c r="J9" s="38" t="s">
        <v>11</v>
      </c>
      <c r="K9" s="42"/>
      <c r="L9" s="1"/>
    </row>
    <row r="10" spans="2:12" x14ac:dyDescent="0.25">
      <c r="B10" s="161">
        <v>1</v>
      </c>
      <c r="C10" s="2" t="s">
        <v>12</v>
      </c>
      <c r="D10" s="9">
        <v>10</v>
      </c>
      <c r="E10" s="9"/>
      <c r="F10" s="9">
        <v>5</v>
      </c>
      <c r="G10" s="47">
        <v>2</v>
      </c>
      <c r="H10" s="48"/>
      <c r="I10" s="21">
        <v>3</v>
      </c>
      <c r="J10" s="39" t="s">
        <v>14</v>
      </c>
      <c r="K10" s="43"/>
    </row>
    <row r="11" spans="2:12" ht="15.75" thickBot="1" x14ac:dyDescent="0.3">
      <c r="B11" s="162">
        <v>2</v>
      </c>
      <c r="C11" s="7" t="s">
        <v>13</v>
      </c>
      <c r="D11" s="10">
        <v>1</v>
      </c>
      <c r="E11" s="10">
        <v>1</v>
      </c>
      <c r="F11" s="11"/>
      <c r="G11" s="49">
        <v>1</v>
      </c>
      <c r="H11" s="50"/>
      <c r="I11" s="24"/>
      <c r="J11" s="40"/>
      <c r="K11" s="44"/>
    </row>
    <row r="12" spans="2:12" ht="7.5" customHeight="1" x14ac:dyDescent="0.25"/>
    <row r="13" spans="2:12" x14ac:dyDescent="0.25">
      <c r="B13" s="12"/>
      <c r="C13" t="s">
        <v>15</v>
      </c>
    </row>
    <row r="14" spans="2:12" x14ac:dyDescent="0.25">
      <c r="B14" t="s">
        <v>16</v>
      </c>
    </row>
    <row r="15" spans="2:12" ht="7.5" customHeight="1" x14ac:dyDescent="0.25"/>
    <row r="16" spans="2:12" ht="15.75" thickBot="1" x14ac:dyDescent="0.3">
      <c r="B16" s="18" t="s">
        <v>29</v>
      </c>
      <c r="I16" s="14"/>
    </row>
    <row r="17" spans="2:15" ht="30" customHeight="1" x14ac:dyDescent="0.25">
      <c r="B17" s="3" t="s">
        <v>0</v>
      </c>
      <c r="C17" s="38" t="s">
        <v>5</v>
      </c>
      <c r="D17" s="38"/>
      <c r="E17" s="22" t="s">
        <v>20</v>
      </c>
      <c r="F17" s="22" t="s">
        <v>34</v>
      </c>
      <c r="G17" s="22" t="s">
        <v>35</v>
      </c>
      <c r="H17" s="38" t="s">
        <v>21</v>
      </c>
      <c r="I17" s="38"/>
      <c r="J17" s="38"/>
      <c r="K17" s="23" t="s">
        <v>22</v>
      </c>
      <c r="L17" s="15"/>
      <c r="M17" s="13"/>
    </row>
    <row r="18" spans="2:15" x14ac:dyDescent="0.25">
      <c r="B18" s="163">
        <v>1</v>
      </c>
      <c r="C18" s="58" t="s">
        <v>18</v>
      </c>
      <c r="D18" s="58"/>
      <c r="E18" s="59" t="s">
        <v>23</v>
      </c>
      <c r="F18" s="59">
        <v>15010</v>
      </c>
      <c r="G18" s="59" t="s">
        <v>36</v>
      </c>
      <c r="H18" s="60" t="s">
        <v>40</v>
      </c>
      <c r="I18" s="60"/>
      <c r="J18" s="60"/>
      <c r="K18" s="61">
        <v>5000</v>
      </c>
      <c r="L18" s="16"/>
    </row>
    <row r="19" spans="2:15" x14ac:dyDescent="0.25">
      <c r="B19" s="163">
        <v>2</v>
      </c>
      <c r="C19" s="58" t="s">
        <v>18</v>
      </c>
      <c r="D19" s="58"/>
      <c r="E19" s="62" t="s">
        <v>23</v>
      </c>
      <c r="F19" s="59">
        <v>15010</v>
      </c>
      <c r="G19" s="59" t="s">
        <v>36</v>
      </c>
      <c r="H19" s="60" t="s">
        <v>41</v>
      </c>
      <c r="I19" s="60"/>
      <c r="J19" s="60"/>
      <c r="K19" s="61">
        <v>1950</v>
      </c>
      <c r="L19" s="17"/>
    </row>
    <row r="20" spans="2:15" x14ac:dyDescent="0.25">
      <c r="B20" s="164">
        <v>3</v>
      </c>
      <c r="C20" s="53" t="s">
        <v>19</v>
      </c>
      <c r="D20" s="53"/>
      <c r="E20" s="57" t="s">
        <v>26</v>
      </c>
      <c r="F20" s="54">
        <v>50022</v>
      </c>
      <c r="G20" s="54" t="s">
        <v>37</v>
      </c>
      <c r="H20" s="55" t="s">
        <v>38</v>
      </c>
      <c r="I20" s="55"/>
      <c r="J20" s="55"/>
      <c r="K20" s="56">
        <v>1200</v>
      </c>
      <c r="L20" s="16"/>
    </row>
    <row r="21" spans="2:15" ht="15.75" thickBot="1" x14ac:dyDescent="0.3">
      <c r="B21" s="162">
        <v>4</v>
      </c>
      <c r="C21" s="40"/>
      <c r="D21" s="40"/>
      <c r="E21" s="24"/>
      <c r="F21" s="24"/>
      <c r="G21" s="24"/>
      <c r="H21" s="41" t="s">
        <v>27</v>
      </c>
      <c r="I21" s="41"/>
      <c r="J21" s="41"/>
      <c r="K21" s="26">
        <v>1000</v>
      </c>
      <c r="L21" s="17"/>
    </row>
    <row r="22" spans="2:15" ht="21" customHeight="1" thickBot="1" x14ac:dyDescent="0.3">
      <c r="G22" s="19"/>
      <c r="H22" s="20"/>
      <c r="I22" s="157" t="s">
        <v>28</v>
      </c>
      <c r="J22" s="158"/>
      <c r="K22" s="155">
        <f>SUM(K18:K21)</f>
        <v>9150</v>
      </c>
    </row>
    <row r="23" spans="2:15" ht="10.5" customHeight="1" x14ac:dyDescent="0.25">
      <c r="I23" s="14"/>
    </row>
    <row r="24" spans="2:15" ht="15.75" thickBot="1" x14ac:dyDescent="0.3">
      <c r="B24" s="18" t="s">
        <v>30</v>
      </c>
      <c r="O24" s="14"/>
    </row>
    <row r="25" spans="2:15" x14ac:dyDescent="0.25">
      <c r="B25" s="28" t="s">
        <v>0</v>
      </c>
      <c r="C25" s="33" t="s">
        <v>30</v>
      </c>
      <c r="D25" s="33"/>
      <c r="E25" s="33"/>
      <c r="F25" s="33"/>
      <c r="G25" s="29" t="s">
        <v>6</v>
      </c>
      <c r="H25" s="33" t="s">
        <v>81</v>
      </c>
      <c r="I25" s="33"/>
      <c r="J25" s="29" t="s">
        <v>22</v>
      </c>
      <c r="K25" s="29" t="s">
        <v>11</v>
      </c>
      <c r="L25" s="30" t="s">
        <v>17</v>
      </c>
    </row>
    <row r="26" spans="2:15" x14ac:dyDescent="0.25">
      <c r="B26" s="161">
        <v>1</v>
      </c>
      <c r="C26" s="34" t="s">
        <v>24</v>
      </c>
      <c r="D26" s="34"/>
      <c r="E26" s="34"/>
      <c r="F26" s="34"/>
      <c r="G26" s="9">
        <v>1</v>
      </c>
      <c r="H26" s="36">
        <v>12000</v>
      </c>
      <c r="I26" s="34"/>
      <c r="J26" s="27">
        <f>G26*H26</f>
        <v>12000</v>
      </c>
      <c r="K26" s="80" t="s">
        <v>32</v>
      </c>
      <c r="L26" s="78" t="s">
        <v>25</v>
      </c>
    </row>
    <row r="27" spans="2:15" ht="15.75" thickBot="1" x14ac:dyDescent="0.3">
      <c r="B27" s="162">
        <v>2</v>
      </c>
      <c r="C27" s="35" t="s">
        <v>39</v>
      </c>
      <c r="D27" s="35"/>
      <c r="E27" s="35"/>
      <c r="F27" s="35"/>
      <c r="G27" s="10">
        <v>1</v>
      </c>
      <c r="H27" s="37">
        <v>1300</v>
      </c>
      <c r="I27" s="35"/>
      <c r="J27" s="31">
        <f>G27*H27</f>
        <v>1300</v>
      </c>
      <c r="K27" s="82" t="s">
        <v>33</v>
      </c>
      <c r="L27" s="79" t="s">
        <v>25</v>
      </c>
    </row>
    <row r="28" spans="2:15" x14ac:dyDescent="0.25">
      <c r="G28" s="95"/>
      <c r="J28" s="160" t="s">
        <v>28</v>
      </c>
      <c r="K28" s="165">
        <f>SUM(J26:J27)</f>
        <v>13300</v>
      </c>
    </row>
    <row r="29" spans="2:15" ht="15.75" thickBot="1" x14ac:dyDescent="0.3">
      <c r="G29" s="95"/>
      <c r="J29" s="159" t="s">
        <v>82</v>
      </c>
      <c r="K29" s="156">
        <f>K22+K28</f>
        <v>22450</v>
      </c>
    </row>
    <row r="30" spans="2:15" ht="8.25" customHeight="1" x14ac:dyDescent="0.25">
      <c r="G30" s="95"/>
      <c r="J30" s="166"/>
      <c r="K30" s="167"/>
    </row>
    <row r="31" spans="2:15" x14ac:dyDescent="0.25">
      <c r="B31" s="51" t="s">
        <v>42</v>
      </c>
      <c r="C31" s="51"/>
      <c r="D31" s="51"/>
      <c r="E31" s="51"/>
      <c r="F31" s="51"/>
      <c r="G31" s="51"/>
      <c r="H31" s="51"/>
      <c r="I31" s="51"/>
      <c r="J31" s="51"/>
      <c r="K31" s="51"/>
      <c r="L31" s="51"/>
    </row>
    <row r="32" spans="2:15" x14ac:dyDescent="0.25"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</row>
    <row r="33" spans="2:12" x14ac:dyDescent="0.25"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</row>
  </sheetData>
  <mergeCells count="25">
    <mergeCell ref="B31:L33"/>
    <mergeCell ref="E7:G7"/>
    <mergeCell ref="J9:K9"/>
    <mergeCell ref="J10:K10"/>
    <mergeCell ref="J11:K11"/>
    <mergeCell ref="G9:H9"/>
    <mergeCell ref="G10:H10"/>
    <mergeCell ref="G11:H11"/>
    <mergeCell ref="C20:D20"/>
    <mergeCell ref="C21:D21"/>
    <mergeCell ref="H19:J19"/>
    <mergeCell ref="H20:J20"/>
    <mergeCell ref="H21:J21"/>
    <mergeCell ref="H17:J17"/>
    <mergeCell ref="H18:J18"/>
    <mergeCell ref="C17:D17"/>
    <mergeCell ref="C18:D18"/>
    <mergeCell ref="C19:D19"/>
    <mergeCell ref="I22:J22"/>
    <mergeCell ref="C25:F25"/>
    <mergeCell ref="C26:F26"/>
    <mergeCell ref="C27:F27"/>
    <mergeCell ref="H26:I26"/>
    <mergeCell ref="H27:I27"/>
    <mergeCell ref="H25:I25"/>
  </mergeCells>
  <pageMargins left="0.25" right="0.25" top="0.75" bottom="0.75" header="0.3" footer="0.3"/>
  <pageSetup paperSize="9" scale="98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32"/>
  <sheetViews>
    <sheetView zoomScaleNormal="100" workbookViewId="0">
      <selection activeCell="B30" sqref="B30:N32"/>
    </sheetView>
  </sheetViews>
  <sheetFormatPr defaultRowHeight="15" x14ac:dyDescent="0.25"/>
  <cols>
    <col min="1" max="1" width="0.5703125" customWidth="1"/>
    <col min="2" max="2" width="7.5703125" customWidth="1"/>
    <col min="3" max="3" width="16.140625" customWidth="1"/>
    <col min="4" max="4" width="12.140625" customWidth="1"/>
    <col min="5" max="5" width="12.28515625" customWidth="1"/>
    <col min="6" max="6" width="10.28515625" customWidth="1"/>
    <col min="7" max="7" width="13.85546875" customWidth="1"/>
    <col min="8" max="8" width="2.28515625" customWidth="1"/>
    <col min="9" max="9" width="10.85546875" customWidth="1"/>
    <col min="10" max="10" width="12.7109375" customWidth="1"/>
    <col min="11" max="11" width="16.5703125" customWidth="1"/>
    <col min="12" max="12" width="12" customWidth="1"/>
    <col min="13" max="13" width="10.7109375" customWidth="1"/>
    <col min="14" max="14" width="14.140625" customWidth="1"/>
  </cols>
  <sheetData>
    <row r="1" spans="2:12" x14ac:dyDescent="0.25">
      <c r="B1" t="s">
        <v>84</v>
      </c>
    </row>
    <row r="3" spans="2:12" x14ac:dyDescent="0.25">
      <c r="B3" t="s">
        <v>0</v>
      </c>
      <c r="J3" t="s">
        <v>1</v>
      </c>
    </row>
    <row r="4" spans="2:12" x14ac:dyDescent="0.25">
      <c r="B4" t="s">
        <v>2</v>
      </c>
    </row>
    <row r="5" spans="2:12" x14ac:dyDescent="0.25">
      <c r="B5" t="s">
        <v>3</v>
      </c>
    </row>
    <row r="6" spans="2:12" x14ac:dyDescent="0.25">
      <c r="B6" t="s">
        <v>17</v>
      </c>
    </row>
    <row r="7" spans="2:12" ht="15.75" x14ac:dyDescent="0.25">
      <c r="E7" s="32" t="s">
        <v>48</v>
      </c>
      <c r="F7" s="32"/>
      <c r="G7" s="32"/>
    </row>
    <row r="8" spans="2:12" ht="15.75" thickBot="1" x14ac:dyDescent="0.3"/>
    <row r="9" spans="2:12" ht="30" customHeight="1" x14ac:dyDescent="0.25">
      <c r="B9" s="172" t="s">
        <v>0</v>
      </c>
      <c r="C9" s="174" t="s">
        <v>5</v>
      </c>
      <c r="D9" s="174" t="s">
        <v>31</v>
      </c>
      <c r="E9" s="174" t="s">
        <v>8</v>
      </c>
      <c r="F9" s="174" t="s">
        <v>9</v>
      </c>
      <c r="G9" s="175" t="s">
        <v>7</v>
      </c>
      <c r="H9" s="176"/>
      <c r="I9" s="174" t="s">
        <v>10</v>
      </c>
      <c r="J9" s="173" t="s">
        <v>11</v>
      </c>
      <c r="K9" s="178"/>
      <c r="L9" s="1"/>
    </row>
    <row r="10" spans="2:12" x14ac:dyDescent="0.25">
      <c r="B10" s="161">
        <v>1</v>
      </c>
      <c r="C10" s="2" t="s">
        <v>12</v>
      </c>
      <c r="D10" s="9">
        <v>10</v>
      </c>
      <c r="E10" s="9"/>
      <c r="F10" s="9">
        <v>5</v>
      </c>
      <c r="G10" s="64"/>
      <c r="H10" s="65"/>
      <c r="I10" s="66">
        <v>5</v>
      </c>
      <c r="J10" s="76" t="s">
        <v>43</v>
      </c>
      <c r="K10" s="77"/>
    </row>
    <row r="11" spans="2:12" ht="15.75" thickBot="1" x14ac:dyDescent="0.3">
      <c r="B11" s="162">
        <v>2</v>
      </c>
      <c r="C11" s="7" t="s">
        <v>13</v>
      </c>
      <c r="D11" s="10">
        <v>1</v>
      </c>
      <c r="E11" s="63"/>
      <c r="F11" s="11"/>
      <c r="G11" s="49">
        <v>1</v>
      </c>
      <c r="H11" s="50"/>
      <c r="I11" s="25"/>
      <c r="J11" s="40"/>
      <c r="K11" s="44"/>
    </row>
    <row r="12" spans="2:12" ht="7.5" customHeight="1" x14ac:dyDescent="0.25"/>
    <row r="13" spans="2:12" x14ac:dyDescent="0.25">
      <c r="B13" s="12"/>
      <c r="C13" t="s">
        <v>15</v>
      </c>
    </row>
    <row r="14" spans="2:12" x14ac:dyDescent="0.25">
      <c r="B14" t="s">
        <v>16</v>
      </c>
    </row>
    <row r="15" spans="2:12" ht="7.5" customHeight="1" x14ac:dyDescent="0.25"/>
    <row r="16" spans="2:12" ht="21.75" customHeight="1" thickBot="1" x14ac:dyDescent="0.3">
      <c r="B16" s="70" t="s">
        <v>29</v>
      </c>
      <c r="C16" s="71"/>
      <c r="D16" s="71"/>
      <c r="E16" s="71"/>
      <c r="F16" s="71"/>
      <c r="G16" s="72" t="s">
        <v>45</v>
      </c>
      <c r="H16" s="72"/>
      <c r="I16" s="73">
        <v>43878</v>
      </c>
      <c r="J16" s="74"/>
      <c r="K16" s="75" t="s">
        <v>44</v>
      </c>
      <c r="L16" s="71"/>
    </row>
    <row r="17" spans="2:15" ht="30" customHeight="1" x14ac:dyDescent="0.25">
      <c r="B17" s="172" t="s">
        <v>0</v>
      </c>
      <c r="C17" s="173" t="s">
        <v>5</v>
      </c>
      <c r="D17" s="173"/>
      <c r="E17" s="174" t="s">
        <v>20</v>
      </c>
      <c r="F17" s="174" t="s">
        <v>34</v>
      </c>
      <c r="G17" s="174" t="s">
        <v>35</v>
      </c>
      <c r="H17" s="173" t="s">
        <v>21</v>
      </c>
      <c r="I17" s="173"/>
      <c r="J17" s="173"/>
      <c r="K17" s="173"/>
      <c r="L17" s="173" t="s">
        <v>22</v>
      </c>
      <c r="M17" s="173"/>
      <c r="N17" s="177" t="s">
        <v>11</v>
      </c>
    </row>
    <row r="18" spans="2:15" ht="15" customHeight="1" x14ac:dyDescent="0.25">
      <c r="B18" s="163">
        <v>1</v>
      </c>
      <c r="C18" s="58" t="s">
        <v>18</v>
      </c>
      <c r="D18" s="58"/>
      <c r="E18" s="59" t="s">
        <v>23</v>
      </c>
      <c r="F18" s="59">
        <v>15010</v>
      </c>
      <c r="G18" s="59" t="s">
        <v>36</v>
      </c>
      <c r="H18" s="58" t="s">
        <v>40</v>
      </c>
      <c r="I18" s="58"/>
      <c r="J18" s="58"/>
      <c r="K18" s="58"/>
      <c r="L18" s="179">
        <v>5000</v>
      </c>
      <c r="M18" s="179"/>
      <c r="N18" s="183" t="s">
        <v>46</v>
      </c>
    </row>
    <row r="19" spans="2:15" ht="15" customHeight="1" x14ac:dyDescent="0.25">
      <c r="B19" s="163">
        <v>2</v>
      </c>
      <c r="C19" s="58" t="s">
        <v>18</v>
      </c>
      <c r="D19" s="58"/>
      <c r="E19" s="62" t="s">
        <v>23</v>
      </c>
      <c r="F19" s="59">
        <v>15010</v>
      </c>
      <c r="G19" s="59" t="s">
        <v>36</v>
      </c>
      <c r="H19" s="58" t="s">
        <v>41</v>
      </c>
      <c r="I19" s="58"/>
      <c r="J19" s="58"/>
      <c r="K19" s="58"/>
      <c r="L19" s="179">
        <v>1950</v>
      </c>
      <c r="M19" s="179"/>
      <c r="N19" s="184" t="s">
        <v>47</v>
      </c>
    </row>
    <row r="20" spans="2:15" ht="15" customHeight="1" x14ac:dyDescent="0.25">
      <c r="B20" s="164">
        <v>3</v>
      </c>
      <c r="C20" s="53" t="s">
        <v>19</v>
      </c>
      <c r="D20" s="53"/>
      <c r="E20" s="57" t="s">
        <v>26</v>
      </c>
      <c r="F20" s="54">
        <v>50022</v>
      </c>
      <c r="G20" s="54" t="s">
        <v>37</v>
      </c>
      <c r="H20" s="53" t="s">
        <v>38</v>
      </c>
      <c r="I20" s="53"/>
      <c r="J20" s="53"/>
      <c r="K20" s="53"/>
      <c r="L20" s="180">
        <v>1200</v>
      </c>
      <c r="M20" s="180"/>
      <c r="N20" s="183" t="s">
        <v>46</v>
      </c>
    </row>
    <row r="21" spans="2:15" ht="15.75" customHeight="1" thickBot="1" x14ac:dyDescent="0.3">
      <c r="B21" s="162">
        <v>4</v>
      </c>
      <c r="C21" s="40"/>
      <c r="D21" s="40"/>
      <c r="E21" s="25"/>
      <c r="F21" s="25"/>
      <c r="G21" s="25"/>
      <c r="H21" s="40" t="s">
        <v>27</v>
      </c>
      <c r="I21" s="40"/>
      <c r="J21" s="40"/>
      <c r="K21" s="40"/>
      <c r="L21" s="181">
        <v>1000</v>
      </c>
      <c r="M21" s="181"/>
      <c r="N21" s="185" t="s">
        <v>46</v>
      </c>
    </row>
    <row r="22" spans="2:15" ht="21" customHeight="1" thickBot="1" x14ac:dyDescent="0.3">
      <c r="G22" s="19"/>
      <c r="H22" s="20"/>
      <c r="I22" s="182"/>
      <c r="J22" s="182"/>
      <c r="K22" s="186" t="s">
        <v>28</v>
      </c>
      <c r="L22" s="187">
        <f>SUM(L18:L21)</f>
        <v>9150</v>
      </c>
      <c r="M22" s="188"/>
    </row>
    <row r="23" spans="2:15" ht="7.5" customHeight="1" x14ac:dyDescent="0.25">
      <c r="I23" s="14"/>
    </row>
    <row r="24" spans="2:15" ht="15.75" thickBot="1" x14ac:dyDescent="0.3">
      <c r="B24" s="18" t="s">
        <v>30</v>
      </c>
      <c r="O24" s="14"/>
    </row>
    <row r="25" spans="2:15" x14ac:dyDescent="0.25">
      <c r="B25" s="67" t="s">
        <v>0</v>
      </c>
      <c r="C25" s="68" t="s">
        <v>30</v>
      </c>
      <c r="D25" s="68"/>
      <c r="E25" s="68"/>
      <c r="F25" s="68"/>
      <c r="G25" s="69" t="s">
        <v>6</v>
      </c>
      <c r="H25" s="68" t="s">
        <v>81</v>
      </c>
      <c r="I25" s="68"/>
      <c r="J25" s="69" t="s">
        <v>22</v>
      </c>
      <c r="K25" s="168" t="s">
        <v>11</v>
      </c>
      <c r="L25" s="169"/>
      <c r="M25" s="69" t="s">
        <v>17</v>
      </c>
      <c r="N25" s="81" t="s">
        <v>11</v>
      </c>
    </row>
    <row r="26" spans="2:15" x14ac:dyDescent="0.25">
      <c r="B26" s="161">
        <v>1</v>
      </c>
      <c r="C26" s="34" t="s">
        <v>24</v>
      </c>
      <c r="D26" s="34"/>
      <c r="E26" s="34"/>
      <c r="F26" s="34"/>
      <c r="G26" s="9">
        <v>1</v>
      </c>
      <c r="H26" s="36">
        <v>12000</v>
      </c>
      <c r="I26" s="34"/>
      <c r="J26" s="27">
        <f>G26*H26</f>
        <v>12000</v>
      </c>
      <c r="K26" s="121" t="s">
        <v>32</v>
      </c>
      <c r="L26" s="170"/>
      <c r="M26" s="80" t="s">
        <v>25</v>
      </c>
      <c r="N26" s="83" t="s">
        <v>46</v>
      </c>
    </row>
    <row r="27" spans="2:15" ht="15.75" thickBot="1" x14ac:dyDescent="0.3">
      <c r="B27" s="162">
        <v>2</v>
      </c>
      <c r="C27" s="35" t="s">
        <v>39</v>
      </c>
      <c r="D27" s="35"/>
      <c r="E27" s="35"/>
      <c r="F27" s="35"/>
      <c r="G27" s="10">
        <v>1</v>
      </c>
      <c r="H27" s="37">
        <v>1300</v>
      </c>
      <c r="I27" s="35"/>
      <c r="J27" s="31">
        <f>G27*H27</f>
        <v>1300</v>
      </c>
      <c r="K27" s="122" t="s">
        <v>33</v>
      </c>
      <c r="L27" s="171"/>
      <c r="M27" s="82" t="s">
        <v>25</v>
      </c>
      <c r="N27" s="84" t="s">
        <v>47</v>
      </c>
    </row>
    <row r="28" spans="2:15" ht="15.75" thickBot="1" x14ac:dyDescent="0.3">
      <c r="F28" s="14"/>
      <c r="G28" s="95"/>
      <c r="H28" s="152"/>
      <c r="I28" s="153"/>
      <c r="J28" s="14"/>
      <c r="K28" s="186" t="s">
        <v>28</v>
      </c>
      <c r="L28" s="189">
        <f>SUM(J26:J27)</f>
        <v>13300</v>
      </c>
      <c r="M28" s="190"/>
    </row>
    <row r="29" spans="2:15" ht="7.5" customHeight="1" x14ac:dyDescent="0.25"/>
    <row r="30" spans="2:15" x14ac:dyDescent="0.25">
      <c r="B30" s="51" t="s">
        <v>42</v>
      </c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</row>
    <row r="31" spans="2:15" x14ac:dyDescent="0.25"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</row>
    <row r="32" spans="2:15" x14ac:dyDescent="0.25"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</row>
  </sheetData>
  <mergeCells count="36">
    <mergeCell ref="L28:M28"/>
    <mergeCell ref="B30:N32"/>
    <mergeCell ref="L17:M17"/>
    <mergeCell ref="L18:M18"/>
    <mergeCell ref="L19:M19"/>
    <mergeCell ref="L20:M20"/>
    <mergeCell ref="L21:M21"/>
    <mergeCell ref="L22:M22"/>
    <mergeCell ref="G16:H16"/>
    <mergeCell ref="K25:L25"/>
    <mergeCell ref="K26:L26"/>
    <mergeCell ref="K27:L27"/>
    <mergeCell ref="H18:K18"/>
    <mergeCell ref="H19:K19"/>
    <mergeCell ref="H20:K20"/>
    <mergeCell ref="H21:K21"/>
    <mergeCell ref="C26:F26"/>
    <mergeCell ref="H26:I26"/>
    <mergeCell ref="C27:F27"/>
    <mergeCell ref="H27:I27"/>
    <mergeCell ref="H28:I28"/>
    <mergeCell ref="C20:D20"/>
    <mergeCell ref="C21:D21"/>
    <mergeCell ref="C25:F25"/>
    <mergeCell ref="H25:I25"/>
    <mergeCell ref="C17:D17"/>
    <mergeCell ref="C18:D18"/>
    <mergeCell ref="C19:D19"/>
    <mergeCell ref="H17:K17"/>
    <mergeCell ref="E7:G7"/>
    <mergeCell ref="G9:H9"/>
    <mergeCell ref="J9:K9"/>
    <mergeCell ref="G10:H10"/>
    <mergeCell ref="J10:K10"/>
    <mergeCell ref="G11:H11"/>
    <mergeCell ref="J11:K11"/>
  </mergeCells>
  <pageMargins left="0.23622047244094491" right="0" top="0.74803149606299213" bottom="0.74803149606299213" header="0.31496062992125984" footer="0.31496062992125984"/>
  <pageSetup paperSize="9" scale="95" orientation="landscape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 altText="">
                <anchor moveWithCells="1">
                  <from>
                    <xdr:col>11</xdr:col>
                    <xdr:colOff>381000</xdr:colOff>
                    <xdr:row>15</xdr:row>
                    <xdr:rowOff>19050</xdr:rowOff>
                  </from>
                  <to>
                    <xdr:col>11</xdr:col>
                    <xdr:colOff>685800</xdr:colOff>
                    <xdr:row>15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3"/>
  <sheetViews>
    <sheetView topLeftCell="A16" zoomScaleNormal="100" workbookViewId="0">
      <selection activeCell="R28" sqref="R28"/>
    </sheetView>
  </sheetViews>
  <sheetFormatPr defaultRowHeight="15" x14ac:dyDescent="0.25"/>
  <cols>
    <col min="1" max="1" width="2.7109375" customWidth="1"/>
    <col min="2" max="2" width="7.28515625" customWidth="1"/>
    <col min="3" max="3" width="11.85546875" customWidth="1"/>
    <col min="5" max="5" width="17" customWidth="1"/>
    <col min="6" max="6" width="6" customWidth="1"/>
    <col min="9" max="9" width="13.5703125" customWidth="1"/>
    <col min="10" max="10" width="11" customWidth="1"/>
    <col min="11" max="11" width="12.28515625" customWidth="1"/>
    <col min="12" max="12" width="16.42578125" customWidth="1"/>
  </cols>
  <sheetData>
    <row r="1" spans="2:10" x14ac:dyDescent="0.25">
      <c r="B1" t="s">
        <v>83</v>
      </c>
    </row>
    <row r="3" spans="2:10" x14ac:dyDescent="0.25">
      <c r="B3" t="s">
        <v>0</v>
      </c>
      <c r="J3" t="s">
        <v>1</v>
      </c>
    </row>
    <row r="4" spans="2:10" x14ac:dyDescent="0.25">
      <c r="B4" t="s">
        <v>2</v>
      </c>
    </row>
    <row r="5" spans="2:10" x14ac:dyDescent="0.25">
      <c r="B5" t="s">
        <v>3</v>
      </c>
    </row>
    <row r="6" spans="2:10" x14ac:dyDescent="0.25">
      <c r="B6" t="s">
        <v>17</v>
      </c>
    </row>
    <row r="7" spans="2:10" ht="21" x14ac:dyDescent="0.35">
      <c r="E7" s="92" t="s">
        <v>49</v>
      </c>
      <c r="F7" s="92"/>
      <c r="G7" s="92"/>
    </row>
    <row r="8" spans="2:10" ht="18.75" x14ac:dyDescent="0.3">
      <c r="B8" s="91" t="s">
        <v>50</v>
      </c>
    </row>
    <row r="9" spans="2:10" s="104" customFormat="1" ht="15.75" thickBot="1" x14ac:dyDescent="0.3">
      <c r="B9" s="18" t="s">
        <v>30</v>
      </c>
    </row>
    <row r="10" spans="2:10" ht="30" customHeight="1" x14ac:dyDescent="0.25">
      <c r="B10" s="88" t="s">
        <v>0</v>
      </c>
      <c r="C10" s="89" t="s">
        <v>56</v>
      </c>
      <c r="D10" s="89" t="s">
        <v>52</v>
      </c>
      <c r="E10" s="89"/>
      <c r="F10" s="89"/>
      <c r="G10" s="89" t="s">
        <v>53</v>
      </c>
      <c r="H10" s="118"/>
      <c r="I10" s="89" t="s">
        <v>81</v>
      </c>
      <c r="J10" s="123" t="s">
        <v>75</v>
      </c>
    </row>
    <row r="11" spans="2:10" x14ac:dyDescent="0.25">
      <c r="B11" s="97"/>
      <c r="C11" s="98"/>
      <c r="D11" s="98"/>
      <c r="E11" s="98"/>
      <c r="F11" s="98"/>
      <c r="G11" s="99" t="s">
        <v>54</v>
      </c>
      <c r="H11" s="119" t="s">
        <v>55</v>
      </c>
      <c r="I11" s="85"/>
      <c r="J11" s="124"/>
    </row>
    <row r="12" spans="2:10" x14ac:dyDescent="0.25">
      <c r="B12" s="4">
        <v>1</v>
      </c>
      <c r="C12" s="2" t="s">
        <v>57</v>
      </c>
      <c r="D12" s="86" t="s">
        <v>62</v>
      </c>
      <c r="E12" s="86"/>
      <c r="F12" s="86"/>
      <c r="G12" s="2">
        <v>5</v>
      </c>
      <c r="H12" s="103">
        <v>5</v>
      </c>
      <c r="I12" s="87">
        <v>98</v>
      </c>
      <c r="J12" s="5">
        <f>H12*I12</f>
        <v>490</v>
      </c>
    </row>
    <row r="13" spans="2:10" x14ac:dyDescent="0.25">
      <c r="B13" s="4">
        <v>2</v>
      </c>
      <c r="C13" s="2" t="s">
        <v>58</v>
      </c>
      <c r="D13" s="86" t="s">
        <v>63</v>
      </c>
      <c r="E13" s="86"/>
      <c r="F13" s="86"/>
      <c r="G13" s="2">
        <v>2</v>
      </c>
      <c r="H13" s="120">
        <v>1</v>
      </c>
      <c r="I13" s="87">
        <v>153.35</v>
      </c>
      <c r="J13" s="5">
        <f t="shared" ref="J13:J16" si="0">H13*I13</f>
        <v>153.35</v>
      </c>
    </row>
    <row r="14" spans="2:10" x14ac:dyDescent="0.25">
      <c r="B14" s="4">
        <v>3</v>
      </c>
      <c r="C14" s="2" t="s">
        <v>59</v>
      </c>
      <c r="D14" s="86" t="s">
        <v>64</v>
      </c>
      <c r="E14" s="86"/>
      <c r="F14" s="86"/>
      <c r="G14" s="2">
        <v>3</v>
      </c>
      <c r="H14" s="120">
        <v>2</v>
      </c>
      <c r="I14" s="87">
        <v>78.290000000000006</v>
      </c>
      <c r="J14" s="5">
        <f t="shared" si="0"/>
        <v>156.58000000000001</v>
      </c>
    </row>
    <row r="15" spans="2:10" x14ac:dyDescent="0.25">
      <c r="B15" s="4">
        <v>4</v>
      </c>
      <c r="C15" s="2" t="s">
        <v>60</v>
      </c>
      <c r="D15" s="86" t="s">
        <v>65</v>
      </c>
      <c r="E15" s="86"/>
      <c r="F15" s="86"/>
      <c r="G15" s="2">
        <v>1</v>
      </c>
      <c r="H15" s="103">
        <v>1</v>
      </c>
      <c r="I15" s="87">
        <v>75.739999999999995</v>
      </c>
      <c r="J15" s="5">
        <f t="shared" si="0"/>
        <v>75.739999999999995</v>
      </c>
    </row>
    <row r="16" spans="2:10" ht="15.75" thickBot="1" x14ac:dyDescent="0.3">
      <c r="B16" s="6">
        <v>5</v>
      </c>
      <c r="C16" s="7" t="s">
        <v>61</v>
      </c>
      <c r="D16" s="90" t="s">
        <v>66</v>
      </c>
      <c r="E16" s="90"/>
      <c r="F16" s="90"/>
      <c r="G16" s="7">
        <v>1</v>
      </c>
      <c r="H16" s="125">
        <v>1</v>
      </c>
      <c r="I16" s="113">
        <v>200.03</v>
      </c>
      <c r="J16" s="8">
        <f t="shared" si="0"/>
        <v>200.03</v>
      </c>
    </row>
    <row r="17" spans="2:15" ht="15.75" thickBot="1" x14ac:dyDescent="0.3">
      <c r="B17" s="14"/>
      <c r="C17" s="14"/>
      <c r="D17" s="17"/>
      <c r="E17" s="17"/>
      <c r="F17" s="17"/>
      <c r="G17" s="14"/>
      <c r="H17" s="14"/>
      <c r="I17" s="128" t="s">
        <v>28</v>
      </c>
      <c r="J17" s="129">
        <f>SUM(J12:J16)</f>
        <v>1075.7</v>
      </c>
    </row>
    <row r="18" spans="2:15" ht="15.75" thickBot="1" x14ac:dyDescent="0.3">
      <c r="B18" s="105" t="s">
        <v>29</v>
      </c>
      <c r="C18" s="105"/>
      <c r="D18" s="17"/>
      <c r="E18" s="17"/>
      <c r="F18" s="17"/>
      <c r="G18" s="14"/>
      <c r="H18" s="14"/>
      <c r="I18" s="93"/>
      <c r="J18" s="14"/>
    </row>
    <row r="19" spans="2:15" x14ac:dyDescent="0.25">
      <c r="B19" s="106">
        <v>6</v>
      </c>
      <c r="C19" s="107" t="s">
        <v>70</v>
      </c>
      <c r="D19" s="33" t="s">
        <v>67</v>
      </c>
      <c r="E19" s="33"/>
      <c r="F19" s="33"/>
      <c r="G19" s="108">
        <v>6</v>
      </c>
      <c r="H19" s="107">
        <v>6</v>
      </c>
      <c r="I19" s="126">
        <v>125</v>
      </c>
      <c r="J19" s="127">
        <f>H19*I19</f>
        <v>750</v>
      </c>
    </row>
    <row r="20" spans="2:15" x14ac:dyDescent="0.25">
      <c r="B20" s="100">
        <v>7</v>
      </c>
      <c r="C20" s="2" t="s">
        <v>72</v>
      </c>
      <c r="D20" s="86" t="s">
        <v>68</v>
      </c>
      <c r="E20" s="86"/>
      <c r="F20" s="86"/>
      <c r="G20" s="96">
        <v>1</v>
      </c>
      <c r="H20" s="2">
        <v>1</v>
      </c>
      <c r="I20" s="87">
        <v>100</v>
      </c>
      <c r="J20" s="5">
        <f t="shared" ref="J20:J21" si="1">H20*I20</f>
        <v>100</v>
      </c>
    </row>
    <row r="21" spans="2:15" ht="15.75" thickBot="1" x14ac:dyDescent="0.3">
      <c r="B21" s="101">
        <v>8</v>
      </c>
      <c r="C21" s="7" t="s">
        <v>71</v>
      </c>
      <c r="D21" s="90" t="s">
        <v>69</v>
      </c>
      <c r="E21" s="90"/>
      <c r="F21" s="90"/>
      <c r="G21" s="102">
        <v>1</v>
      </c>
      <c r="H21" s="7">
        <v>1</v>
      </c>
      <c r="I21" s="113">
        <v>180</v>
      </c>
      <c r="J21" s="8">
        <f t="shared" si="1"/>
        <v>180</v>
      </c>
    </row>
    <row r="22" spans="2:15" ht="15.75" thickBot="1" x14ac:dyDescent="0.3">
      <c r="B22" s="14"/>
      <c r="C22" s="14"/>
      <c r="D22" s="14"/>
      <c r="E22" s="14"/>
      <c r="F22" s="14"/>
      <c r="G22" s="14"/>
      <c r="H22" s="14"/>
      <c r="I22" s="128" t="s">
        <v>28</v>
      </c>
      <c r="J22" s="129">
        <f>SUM(J19:J21)</f>
        <v>1030</v>
      </c>
    </row>
    <row r="23" spans="2:15" ht="15.75" thickBot="1" x14ac:dyDescent="0.3">
      <c r="G23" s="94"/>
      <c r="H23" s="94"/>
      <c r="I23" s="130" t="s">
        <v>73</v>
      </c>
      <c r="J23" s="131">
        <f>J22+J17</f>
        <v>2105.6999999999998</v>
      </c>
    </row>
    <row r="24" spans="2:15" x14ac:dyDescent="0.25">
      <c r="G24" s="17"/>
      <c r="H24" s="17"/>
      <c r="I24" s="93"/>
      <c r="J24" s="14"/>
    </row>
    <row r="25" spans="2:15" ht="18.75" x14ac:dyDescent="0.3">
      <c r="B25" s="91" t="s">
        <v>51</v>
      </c>
    </row>
    <row r="26" spans="2:15" ht="15.75" thickBot="1" x14ac:dyDescent="0.3">
      <c r="B26" s="18" t="s">
        <v>76</v>
      </c>
    </row>
    <row r="27" spans="2:15" ht="30" x14ac:dyDescent="0.25">
      <c r="B27" s="109" t="s">
        <v>74</v>
      </c>
      <c r="C27" s="110" t="s">
        <v>56</v>
      </c>
      <c r="D27" s="118" t="s">
        <v>52</v>
      </c>
      <c r="E27" s="132"/>
      <c r="F27" s="132"/>
      <c r="G27" s="132"/>
      <c r="H27" s="132"/>
      <c r="I27" s="133"/>
      <c r="J27" s="111" t="s">
        <v>6</v>
      </c>
      <c r="K27" s="111" t="s">
        <v>81</v>
      </c>
      <c r="L27" s="112" t="s">
        <v>75</v>
      </c>
    </row>
    <row r="28" spans="2:15" x14ac:dyDescent="0.25">
      <c r="B28" s="100">
        <v>1</v>
      </c>
      <c r="C28" s="2" t="s">
        <v>77</v>
      </c>
      <c r="D28" s="137" t="s">
        <v>24</v>
      </c>
      <c r="E28" s="139"/>
      <c r="F28" s="139"/>
      <c r="G28" s="139"/>
      <c r="H28" s="139"/>
      <c r="I28" s="138"/>
      <c r="J28" s="96">
        <v>1</v>
      </c>
      <c r="K28" s="140">
        <v>12000</v>
      </c>
      <c r="L28" s="141">
        <f>K28*J28</f>
        <v>12000</v>
      </c>
      <c r="M28" s="14"/>
      <c r="N28" s="14"/>
      <c r="O28" s="14"/>
    </row>
    <row r="29" spans="2:15" ht="15.75" thickBot="1" x14ac:dyDescent="0.3">
      <c r="B29" s="101">
        <v>2</v>
      </c>
      <c r="C29" s="7" t="s">
        <v>78</v>
      </c>
      <c r="D29" s="142" t="s">
        <v>80</v>
      </c>
      <c r="E29" s="144"/>
      <c r="F29" s="144"/>
      <c r="G29" s="144"/>
      <c r="H29" s="144"/>
      <c r="I29" s="143"/>
      <c r="J29" s="102">
        <v>1</v>
      </c>
      <c r="K29" s="145">
        <v>5</v>
      </c>
      <c r="L29" s="146">
        <f>K29*J29</f>
        <v>5</v>
      </c>
      <c r="M29" s="14"/>
      <c r="N29" s="14"/>
      <c r="O29" s="14"/>
    </row>
    <row r="30" spans="2:15" ht="15.75" thickBot="1" x14ac:dyDescent="0.3">
      <c r="I30" s="14"/>
      <c r="J30" s="93"/>
      <c r="K30" s="148" t="s">
        <v>28</v>
      </c>
      <c r="L30" s="149">
        <f>SUM(L28:L29)</f>
        <v>12005</v>
      </c>
      <c r="M30" s="14"/>
    </row>
    <row r="31" spans="2:15" x14ac:dyDescent="0.25">
      <c r="I31" s="14"/>
      <c r="J31" s="14"/>
      <c r="K31" s="14"/>
      <c r="L31" s="93"/>
      <c r="M31" s="14"/>
    </row>
    <row r="32" spans="2:15" ht="15.75" thickBot="1" x14ac:dyDescent="0.3">
      <c r="B32" s="18" t="s">
        <v>29</v>
      </c>
      <c r="J32" s="14"/>
      <c r="K32" s="14"/>
      <c r="L32" s="93"/>
      <c r="M32" s="14"/>
    </row>
    <row r="33" spans="2:12" ht="33.75" customHeight="1" x14ac:dyDescent="0.25">
      <c r="B33" s="109" t="s">
        <v>74</v>
      </c>
      <c r="C33" s="118" t="s">
        <v>52</v>
      </c>
      <c r="D33" s="133"/>
      <c r="E33" s="110" t="s">
        <v>20</v>
      </c>
      <c r="F33" s="118" t="s">
        <v>21</v>
      </c>
      <c r="G33" s="132"/>
      <c r="H33" s="132"/>
      <c r="I33" s="133"/>
      <c r="J33" s="111" t="s">
        <v>6</v>
      </c>
      <c r="K33" s="111" t="s">
        <v>81</v>
      </c>
      <c r="L33" s="112" t="s">
        <v>75</v>
      </c>
    </row>
    <row r="34" spans="2:12" x14ac:dyDescent="0.25">
      <c r="B34" s="114">
        <v>1</v>
      </c>
      <c r="C34" s="134" t="s">
        <v>18</v>
      </c>
      <c r="D34" s="135"/>
      <c r="E34" s="115" t="s">
        <v>23</v>
      </c>
      <c r="F34" s="134" t="s">
        <v>40</v>
      </c>
      <c r="G34" s="136"/>
      <c r="H34" s="136"/>
      <c r="I34" s="135"/>
      <c r="J34" s="115">
        <v>1</v>
      </c>
      <c r="K34" s="116">
        <v>5000</v>
      </c>
      <c r="L34" s="117">
        <f>K34*J34</f>
        <v>5000</v>
      </c>
    </row>
    <row r="35" spans="2:12" x14ac:dyDescent="0.25">
      <c r="B35" s="52">
        <v>2</v>
      </c>
      <c r="C35" s="193" t="s">
        <v>19</v>
      </c>
      <c r="D35" s="193"/>
      <c r="E35" s="192" t="s">
        <v>26</v>
      </c>
      <c r="F35" s="193" t="s">
        <v>38</v>
      </c>
      <c r="G35" s="193"/>
      <c r="H35" s="193"/>
      <c r="I35" s="193"/>
      <c r="J35" s="192">
        <v>1</v>
      </c>
      <c r="K35" s="194">
        <v>1200</v>
      </c>
      <c r="L35" s="195">
        <f>K35*J35</f>
        <v>1200</v>
      </c>
    </row>
    <row r="36" spans="2:12" ht="15.75" thickBot="1" x14ac:dyDescent="0.3">
      <c r="B36" s="101">
        <v>3</v>
      </c>
      <c r="C36" s="147"/>
      <c r="D36" s="147"/>
      <c r="E36" s="102"/>
      <c r="F36" s="196" t="s">
        <v>27</v>
      </c>
      <c r="G36" s="196"/>
      <c r="H36" s="196"/>
      <c r="I36" s="196"/>
      <c r="J36" s="102">
        <v>1</v>
      </c>
      <c r="K36" s="145">
        <v>1000</v>
      </c>
      <c r="L36" s="146">
        <f>J36*K36</f>
        <v>1000</v>
      </c>
    </row>
    <row r="37" spans="2:12" ht="15.75" thickBot="1" x14ac:dyDescent="0.3">
      <c r="J37" s="14"/>
      <c r="K37" s="191" t="s">
        <v>28</v>
      </c>
      <c r="L37" s="154">
        <f>SUM(L34:L36)</f>
        <v>7200</v>
      </c>
    </row>
    <row r="38" spans="2:12" ht="15.75" thickBot="1" x14ac:dyDescent="0.3">
      <c r="J38" s="14"/>
      <c r="K38" s="150" t="s">
        <v>79</v>
      </c>
      <c r="L38" s="151">
        <f>L30+L37</f>
        <v>19205</v>
      </c>
    </row>
    <row r="40" spans="2:12" x14ac:dyDescent="0.25">
      <c r="B40" s="51" t="s">
        <v>42</v>
      </c>
      <c r="C40" s="51"/>
      <c r="D40" s="51"/>
      <c r="E40" s="51"/>
      <c r="F40" s="51"/>
      <c r="G40" s="51"/>
      <c r="H40" s="51"/>
      <c r="I40" s="51"/>
      <c r="J40" s="51"/>
      <c r="K40" s="51"/>
      <c r="L40" s="51"/>
    </row>
    <row r="41" spans="2:12" x14ac:dyDescent="0.25"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</row>
    <row r="42" spans="2:12" x14ac:dyDescent="0.25"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</row>
    <row r="43" spans="2:12" x14ac:dyDescent="0.25">
      <c r="B43" s="197"/>
      <c r="C43" s="197"/>
      <c r="D43" s="197"/>
      <c r="E43" s="197"/>
      <c r="F43" s="197"/>
      <c r="G43" s="197"/>
      <c r="H43" s="197"/>
      <c r="I43" s="197"/>
      <c r="J43" s="197"/>
      <c r="K43" s="197"/>
      <c r="L43" s="197"/>
    </row>
  </sheetData>
  <mergeCells count="27">
    <mergeCell ref="F36:I36"/>
    <mergeCell ref="B40:L42"/>
    <mergeCell ref="J10:J11"/>
    <mergeCell ref="D27:I27"/>
    <mergeCell ref="D28:I28"/>
    <mergeCell ref="D29:I29"/>
    <mergeCell ref="F34:I34"/>
    <mergeCell ref="F35:I35"/>
    <mergeCell ref="C34:D34"/>
    <mergeCell ref="C35:D35"/>
    <mergeCell ref="D20:F20"/>
    <mergeCell ref="D21:F21"/>
    <mergeCell ref="B18:C18"/>
    <mergeCell ref="G23:H23"/>
    <mergeCell ref="C33:D33"/>
    <mergeCell ref="F33:I33"/>
    <mergeCell ref="D14:F14"/>
    <mergeCell ref="D15:F15"/>
    <mergeCell ref="D16:F16"/>
    <mergeCell ref="C10:C11"/>
    <mergeCell ref="I10:I11"/>
    <mergeCell ref="D19:F19"/>
    <mergeCell ref="B10:B11"/>
    <mergeCell ref="D10:F11"/>
    <mergeCell ref="G10:H10"/>
    <mergeCell ref="D12:F12"/>
    <mergeCell ref="D13:F13"/>
  </mergeCells>
  <pageMargins left="0.25" right="0.25" top="0.75" bottom="0.75" header="0.3" footer="0.3"/>
  <pageSetup paperSize="9" scale="78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Диагностика</vt:lpstr>
      <vt:lpstr>Согласование</vt:lpstr>
      <vt:lpstr>Выполненные работы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Александр</cp:lastModifiedBy>
  <cp:lastPrinted>2020-02-17T13:16:30Z</cp:lastPrinted>
  <dcterms:created xsi:type="dcterms:W3CDTF">2020-02-14T15:05:26Z</dcterms:created>
  <dcterms:modified xsi:type="dcterms:W3CDTF">2020-02-17T13:35:40Z</dcterms:modified>
</cp:coreProperties>
</file>