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2020 мега\1с\"/>
    </mc:Choice>
  </mc:AlternateContent>
  <bookViews>
    <workbookView xWindow="0" yWindow="0" windowWidth="28800" windowHeight="118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G13" i="1" l="1"/>
  <c r="H13" i="1"/>
  <c r="I13" i="1"/>
  <c r="I22" i="1" l="1"/>
  <c r="H22" i="1"/>
  <c r="I20" i="1"/>
  <c r="H20" i="1"/>
  <c r="I19" i="1"/>
  <c r="H19" i="1"/>
  <c r="G23" i="1"/>
  <c r="G22" i="1"/>
  <c r="G21" i="1"/>
  <c r="G20" i="1"/>
  <c r="G19" i="1"/>
  <c r="I65" i="1" l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4" i="1"/>
  <c r="H54" i="1"/>
  <c r="G54" i="1"/>
  <c r="I53" i="1"/>
  <c r="H53" i="1"/>
  <c r="G53" i="1"/>
  <c r="I52" i="1"/>
  <c r="H52" i="1"/>
  <c r="G52" i="1"/>
  <c r="I51" i="1"/>
  <c r="H51" i="1"/>
  <c r="G51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14" i="1"/>
  <c r="I12" i="1"/>
  <c r="I11" i="1"/>
  <c r="I10" i="1"/>
  <c r="I9" i="1"/>
  <c r="I8" i="1"/>
  <c r="I7" i="1"/>
  <c r="I6" i="1"/>
  <c r="H14" i="1"/>
  <c r="H12" i="1"/>
  <c r="H11" i="1"/>
  <c r="H10" i="1"/>
  <c r="H9" i="1"/>
  <c r="H8" i="1"/>
  <c r="H7" i="1"/>
  <c r="H6" i="1"/>
  <c r="G14" i="1"/>
  <c r="G12" i="1"/>
  <c r="G11" i="1"/>
  <c r="G10" i="1"/>
  <c r="G9" i="1"/>
  <c r="G8" i="1"/>
  <c r="G7" i="1"/>
  <c r="G6" i="1"/>
  <c r="G5" i="1"/>
  <c r="H5" i="1"/>
  <c r="I5" i="1"/>
</calcChain>
</file>

<file path=xl/sharedStrings.xml><?xml version="1.0" encoding="utf-8"?>
<sst xmlns="http://schemas.openxmlformats.org/spreadsheetml/2006/main" count="211" uniqueCount="116">
  <si>
    <t>№</t>
  </si>
  <si>
    <t>Артикул</t>
  </si>
  <si>
    <t>Теплоизоляц. плита ISOPLAAT 2700х1200х10</t>
  </si>
  <si>
    <t>шт</t>
  </si>
  <si>
    <t>Теплоизоляц. плита ISOPLAAT 2700х1200х12</t>
  </si>
  <si>
    <t>Теплоизоляц. плита ISOPLAAT 2700х1200х25</t>
  </si>
  <si>
    <t>Ветрозащит. плита ISOPLAAT 2700х1200х12</t>
  </si>
  <si>
    <t>Ветрозащит. плита ISOPLAAT 2700х1200х18</t>
  </si>
  <si>
    <t>Ветрозащит. плита ISOPLAAT 2700х1200х25</t>
  </si>
  <si>
    <t>Плита ISOPLAAT UNIVERSAL  шип-паз 1800х600х18 ветрозащитная</t>
  </si>
  <si>
    <t>Плита ISOPLAAT UNIVERSAL  шип-паз 1800х600х25 ветрозащитная</t>
  </si>
  <si>
    <t>Подложка хвойная 3,5х790х590 мм</t>
  </si>
  <si>
    <t>Подпол. плита ISOPLAAT 850х590х4,5 LATTIALEIJONA</t>
  </si>
  <si>
    <t>Подпол. плита ISOPLAAT 850х590х5</t>
  </si>
  <si>
    <t>Подпол. плита ISOPLAAT 850х590х7</t>
  </si>
  <si>
    <t>Стеновая ISOTEX панель 2550x580 DECOR 45</t>
  </si>
  <si>
    <t>Стеновая ISOTEX панель 2550x580  MALI 19</t>
  </si>
  <si>
    <t>Льняной утеплитель "Акотерм Флакс", 1000х600х50мм 8шт/уп</t>
  </si>
  <si>
    <t>Льняной утеплитель "Акотерм Флакс", 1000х600х100мм 4шт/уп</t>
  </si>
  <si>
    <t>Товары</t>
  </si>
  <si>
    <t>ед.изм.</t>
  </si>
  <si>
    <t>упаковка</t>
  </si>
  <si>
    <t>розница</t>
  </si>
  <si>
    <t xml:space="preserve">5% от </t>
  </si>
  <si>
    <t xml:space="preserve">10% от </t>
  </si>
  <si>
    <t>15 % стопцена</t>
  </si>
  <si>
    <t xml:space="preserve">Изоплат </t>
  </si>
  <si>
    <t>Изотекс</t>
  </si>
  <si>
    <t>Потолочная ISOTEX панель ALASKA 1800x280</t>
  </si>
  <si>
    <t>упак.</t>
  </si>
  <si>
    <t>8листов</t>
  </si>
  <si>
    <t xml:space="preserve">Потолочная ISOTEX панель  NORDIK 1800x280  </t>
  </si>
  <si>
    <t>Потолочная ISOTEX панель SILVER 1800x280</t>
  </si>
  <si>
    <t>Потолочная ISOTEX панель FOREST GOLD 1800x280</t>
  </si>
  <si>
    <t>4 листа</t>
  </si>
  <si>
    <t>Стеновая ISOTEX панель 2700x580 DECOR 42</t>
  </si>
  <si>
    <t>Стеновая ISOTEX панель 2700x580 DECOR 44</t>
  </si>
  <si>
    <t>Стеновая ISOTEX панель 2700x580 DECOR 45</t>
  </si>
  <si>
    <t>Стеновая ISOTEX панель 2700x580 INTERIOR 50</t>
  </si>
  <si>
    <t>Стеновая ISOTEX панель 2700x580  INTERIOR 51</t>
  </si>
  <si>
    <t>Стеновая ISOTEX панель 2700x580 INTERIOR 53</t>
  </si>
  <si>
    <t>Стеновая ISOTEX панель 2700x580 TIMBER 32</t>
  </si>
  <si>
    <t>Стеновая ISOTEX панель 2700x580  MALI 19</t>
  </si>
  <si>
    <t>Стеновая ISOTEX панель 2700x580 RUMBA 20</t>
  </si>
  <si>
    <t>Стеновая ISOTEX панель 2700x580 RUMBA 21</t>
  </si>
  <si>
    <t>Стеновая ISOTEX панель 2700x580 LUXOR 71</t>
  </si>
  <si>
    <t>Подложка хвоя</t>
  </si>
  <si>
    <t>0,24м.куб.</t>
  </si>
  <si>
    <t>Панель цокольная ESKOSELL МАЛАХИТ 790х598х12 мм</t>
  </si>
  <si>
    <t>Панель цокольная ESKOSELL ГРАНИТ 790х598х12 мм</t>
  </si>
  <si>
    <t>Панель цокольная ESKOSELL АНТРАЦИТ 790х598х12 мм</t>
  </si>
  <si>
    <t>Декоративная фасадная планка "КОМАК"  (цоколь) наружный угловой профиль</t>
  </si>
  <si>
    <t>Ремкомплект</t>
  </si>
  <si>
    <t>Плита "КОМАК РLAT" 3200х1250х10 мм</t>
  </si>
  <si>
    <t>Декоративная фасадная планка 3 п.м. шовный профиль</t>
  </si>
  <si>
    <t>под заказ</t>
  </si>
  <si>
    <t xml:space="preserve">Комак плат, ESKOSELL </t>
  </si>
  <si>
    <t>Стеновая ISOTEX панель 2700x580 BETON</t>
  </si>
  <si>
    <t>Заказ от 50 тыс. скидка 10%</t>
  </si>
  <si>
    <t>Якорный клиент Скидка 15%</t>
  </si>
  <si>
    <t xml:space="preserve">Заказ от 
30 тыс. 
Скидка 5%  </t>
  </si>
  <si>
    <t>Белтермо</t>
  </si>
  <si>
    <r>
      <t xml:space="preserve">Плита изоляционная  ИДВП БЕЛ ТОР </t>
    </r>
    <r>
      <rPr>
        <b/>
        <sz val="8"/>
        <rFont val="Arial"/>
        <family val="2"/>
        <charset val="204"/>
      </rPr>
      <t>20 мм</t>
    </r>
    <r>
      <rPr>
        <sz val="8"/>
        <rFont val="Arial"/>
        <family val="2"/>
        <charset val="204"/>
      </rPr>
      <t xml:space="preserve"> шип-паз с 4 сторон, вес 6,7 кг.2490х590</t>
    </r>
  </si>
  <si>
    <r>
      <t xml:space="preserve">Плита изоляционная  ИДВП БЕЛ ТОР </t>
    </r>
    <r>
      <rPr>
        <b/>
        <sz val="8"/>
        <rFont val="Arial"/>
        <family val="2"/>
        <charset val="204"/>
      </rPr>
      <t xml:space="preserve">25 мм </t>
    </r>
    <r>
      <rPr>
        <sz val="8"/>
        <rFont val="Arial"/>
        <family val="2"/>
        <charset val="204"/>
      </rPr>
      <t>шип-паз с 4 сторон, вес 8,3 кг.2490х590</t>
    </r>
  </si>
  <si>
    <t>Плита изоляционная  ИДВП БЕЛ ТОР 28 мм шип-паз с 4 сторон, вес 9,4 кг.2490х590</t>
  </si>
  <si>
    <t>Плита изоляционная ИДВП БЕЛ ТОР 35 мм шип-паз с 4 сторон, вес 11,7 кг.2480х580</t>
  </si>
  <si>
    <t>Плита изоляционная   ИДВП БЕЛ ULTRA 50 мм шип-паз с 4 сторон, вес 15 кг.2480х580</t>
  </si>
  <si>
    <r>
      <t>Площадь листа,     м</t>
    </r>
    <r>
      <rPr>
        <sz val="8"/>
        <rFont val="Calibri"/>
        <family val="2"/>
        <charset val="204"/>
      </rPr>
      <t>²</t>
    </r>
  </si>
  <si>
    <t>Кол-во на поддоне, шт.</t>
  </si>
  <si>
    <t xml:space="preserve">ИДВП БЕЛ ТОР 20 </t>
  </si>
  <si>
    <t xml:space="preserve">ИДВП БЕЛ ТОР 25  </t>
  </si>
  <si>
    <t xml:space="preserve">ИДВП БЕЛ ТОР 28 </t>
  </si>
  <si>
    <t xml:space="preserve">БЕЛ ТОР 35 </t>
  </si>
  <si>
    <t xml:space="preserve">ИДВП БЕЛ ULTRA 50  </t>
  </si>
  <si>
    <t>ISOTEX  SILVER</t>
  </si>
  <si>
    <t xml:space="preserve"> ISOTEX  ALASKA</t>
  </si>
  <si>
    <t>ISOTEX NORDIK</t>
  </si>
  <si>
    <t xml:space="preserve"> ISOTEX FOREST </t>
  </si>
  <si>
    <t>ISOTEX 25 DECOR 45</t>
  </si>
  <si>
    <t>ISOTEX 27 DECOR 44</t>
  </si>
  <si>
    <t>ISOTEX 27 LUXOR 71</t>
  </si>
  <si>
    <t>ISOTEX 27 DECOR 42</t>
  </si>
  <si>
    <t xml:space="preserve"> ISOTEX  27 DECOR 45</t>
  </si>
  <si>
    <t>ISOTEX  27 INTERIOR 50</t>
  </si>
  <si>
    <t>ISOTEX  27 INTERIOR 51</t>
  </si>
  <si>
    <t>ISOTEX  27 INTERIOR 53</t>
  </si>
  <si>
    <t>ISOTEX  25 MALI 19</t>
  </si>
  <si>
    <t>ISOTEX  27 MALI 19</t>
  </si>
  <si>
    <t>ISOTEX  27 TIMBER 32</t>
  </si>
  <si>
    <t>ISOTEX  27 RUMBA 20</t>
  </si>
  <si>
    <t>ISOTEX  27 RUMBA 21</t>
  </si>
  <si>
    <t xml:space="preserve"> ISOTEX 27 BETON</t>
  </si>
  <si>
    <t>Акотерм Флакс 100</t>
  </si>
  <si>
    <t>Акотерм Флакс 50</t>
  </si>
  <si>
    <t>ISOPLAAT тепло 10</t>
  </si>
  <si>
    <t>ISOPLAAT тепло 25</t>
  </si>
  <si>
    <t>ISOPLAAT тепло 12</t>
  </si>
  <si>
    <t xml:space="preserve"> ISOPLAAT ветро 12</t>
  </si>
  <si>
    <t xml:space="preserve"> ISOPLAAT ветро 18</t>
  </si>
  <si>
    <t xml:space="preserve"> ISOPLAAT ветро 25</t>
  </si>
  <si>
    <t xml:space="preserve"> ISOPLAAT UNIVERSAL 18</t>
  </si>
  <si>
    <t xml:space="preserve"> ISOPLAAT UNIVERSAL 25</t>
  </si>
  <si>
    <t xml:space="preserve"> ISOPLAAT Master</t>
  </si>
  <si>
    <t>шовный профиль</t>
  </si>
  <si>
    <t>КОМАК РLAT</t>
  </si>
  <si>
    <t>фасад пл"КОМАК"</t>
  </si>
  <si>
    <t>ESKOSELL МАЛАХИТ</t>
  </si>
  <si>
    <t>ESKOSELL ГРАНИТ</t>
  </si>
  <si>
    <t>ESKOSELL АНТРАЦИТ</t>
  </si>
  <si>
    <t>Подложка 3,5</t>
  </si>
  <si>
    <t>Подложка 4,5</t>
  </si>
  <si>
    <t>Подложка 5</t>
  </si>
  <si>
    <t>Подложка 7</t>
  </si>
  <si>
    <t>шип-паз с 4 сторон (ветрозащитная Q1)</t>
  </si>
  <si>
    <t xml:space="preserve">Плита  ISOPLAAT Universal  MASSIV шип-паз 1800х600х50 ветрозащитная </t>
  </si>
  <si>
    <t xml:space="preserve"> ISOPLAAT UNIVERSAL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</si>
</sst>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2" x14ac:knownFonts="1">
    <font>
      <sz val="8"/>
      <name val="Arial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6"/>
      <name val="Arial"/>
      <family val="2"/>
      <charset val="204"/>
    </font>
    <font>
      <b/>
      <i/>
      <sz val="1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J65"/>
  <sheetViews>
    <sheetView tabSelected="1" topLeftCell="A43" workbookViewId="0">
      <selection activeCell="M13" sqref="M13"/>
    </sheetView>
  </sheetViews>
  <sheetFormatPr defaultColWidth="10.5" defaultRowHeight="11.45" customHeight="1" x14ac:dyDescent="0.2"/>
  <cols>
    <col min="1" max="1" width="3.5" customWidth="1"/>
    <col min="2" max="2" width="5" customWidth="1"/>
    <col min="3" max="3" width="17" customWidth="1"/>
    <col min="4" max="4" width="40.5" customWidth="1"/>
    <col min="5" max="5" width="11.83203125" customWidth="1"/>
    <col min="6" max="7" width="12.33203125" customWidth="1"/>
    <col min="10" max="10" width="12.83203125" customWidth="1"/>
    <col min="11" max="14" width="10.5" customWidth="1"/>
  </cols>
  <sheetData>
    <row r="1" spans="2:10" ht="11.1" customHeight="1" x14ac:dyDescent="0.2"/>
    <row r="2" spans="2:10" s="1" customFormat="1" ht="21.75" customHeight="1" x14ac:dyDescent="0.35">
      <c r="C2" s="24" t="s">
        <v>26</v>
      </c>
      <c r="D2" s="24"/>
    </row>
    <row r="3" spans="2:10" s="1" customFormat="1" ht="6.95" customHeight="1" x14ac:dyDescent="0.2"/>
    <row r="4" spans="2:10" ht="71.25" customHeight="1" x14ac:dyDescent="0.2">
      <c r="B4" s="8" t="s">
        <v>0</v>
      </c>
      <c r="C4" s="8" t="s">
        <v>1</v>
      </c>
      <c r="D4" s="8" t="s">
        <v>19</v>
      </c>
      <c r="E4" s="8" t="s">
        <v>20</v>
      </c>
      <c r="F4" s="8" t="s">
        <v>21</v>
      </c>
      <c r="G4" s="26" t="s">
        <v>59</v>
      </c>
      <c r="H4" s="26" t="s">
        <v>58</v>
      </c>
      <c r="I4" s="26" t="s">
        <v>60</v>
      </c>
      <c r="J4" s="8" t="s">
        <v>22</v>
      </c>
    </row>
    <row r="5" spans="2:10" ht="23.25" customHeight="1" x14ac:dyDescent="0.2">
      <c r="B5" s="27">
        <v>1</v>
      </c>
      <c r="C5" s="42" t="s">
        <v>94</v>
      </c>
      <c r="D5" s="39" t="s">
        <v>2</v>
      </c>
      <c r="E5" s="13" t="s">
        <v>3</v>
      </c>
      <c r="F5" s="14"/>
      <c r="G5" s="15">
        <f>J5*0.85</f>
        <v>573.75</v>
      </c>
      <c r="H5" s="40">
        <f>J5*0.9</f>
        <v>607.5</v>
      </c>
      <c r="I5" s="15">
        <f>J5*0.95</f>
        <v>641.25</v>
      </c>
      <c r="J5" s="15">
        <v>675</v>
      </c>
    </row>
    <row r="6" spans="2:10" ht="22.5" customHeight="1" x14ac:dyDescent="0.2">
      <c r="B6" s="27">
        <v>2</v>
      </c>
      <c r="C6" s="42" t="s">
        <v>96</v>
      </c>
      <c r="D6" s="2" t="s">
        <v>4</v>
      </c>
      <c r="E6" s="13" t="s">
        <v>3</v>
      </c>
      <c r="F6" s="14"/>
      <c r="G6" s="15">
        <f t="shared" ref="G6:G14" si="0">J6*0.85</f>
        <v>671.5</v>
      </c>
      <c r="H6" s="15">
        <f t="shared" ref="H6:H14" si="1">J6*0.9</f>
        <v>711</v>
      </c>
      <c r="I6" s="15">
        <f t="shared" ref="I6:I14" si="2">J6*0.95</f>
        <v>750.5</v>
      </c>
      <c r="J6" s="15">
        <v>790</v>
      </c>
    </row>
    <row r="7" spans="2:10" ht="28.5" customHeight="1" x14ac:dyDescent="0.2">
      <c r="B7" s="27">
        <v>3</v>
      </c>
      <c r="C7" s="42" t="s">
        <v>95</v>
      </c>
      <c r="D7" s="2" t="s">
        <v>5</v>
      </c>
      <c r="E7" s="13" t="s">
        <v>3</v>
      </c>
      <c r="F7" s="14"/>
      <c r="G7" s="15">
        <f t="shared" si="0"/>
        <v>1385.5</v>
      </c>
      <c r="H7" s="15">
        <f t="shared" si="1"/>
        <v>1467</v>
      </c>
      <c r="I7" s="15">
        <f t="shared" si="2"/>
        <v>1548.5</v>
      </c>
      <c r="J7" s="15">
        <v>1630</v>
      </c>
    </row>
    <row r="8" spans="2:10" ht="22.5" customHeight="1" x14ac:dyDescent="0.2">
      <c r="B8" s="27">
        <v>4</v>
      </c>
      <c r="C8" s="42" t="s">
        <v>97</v>
      </c>
      <c r="D8" s="39" t="s">
        <v>6</v>
      </c>
      <c r="E8" s="13" t="s">
        <v>3</v>
      </c>
      <c r="F8" s="14"/>
      <c r="G8" s="15">
        <f t="shared" si="0"/>
        <v>799</v>
      </c>
      <c r="H8" s="15">
        <f t="shared" si="1"/>
        <v>846</v>
      </c>
      <c r="I8" s="15">
        <f t="shared" si="2"/>
        <v>893</v>
      </c>
      <c r="J8" s="15">
        <v>940</v>
      </c>
    </row>
    <row r="9" spans="2:10" ht="23.25" customHeight="1" x14ac:dyDescent="0.2">
      <c r="B9" s="27">
        <v>5</v>
      </c>
      <c r="C9" s="42" t="s">
        <v>98</v>
      </c>
      <c r="D9" s="2" t="s">
        <v>7</v>
      </c>
      <c r="E9" s="13" t="s">
        <v>3</v>
      </c>
      <c r="F9" s="14"/>
      <c r="G9" s="15">
        <f t="shared" si="0"/>
        <v>1096.5</v>
      </c>
      <c r="H9" s="15">
        <f t="shared" si="1"/>
        <v>1161</v>
      </c>
      <c r="I9" s="15">
        <f t="shared" si="2"/>
        <v>1225.5</v>
      </c>
      <c r="J9" s="15">
        <v>1290</v>
      </c>
    </row>
    <row r="10" spans="2:10" ht="24.75" customHeight="1" x14ac:dyDescent="0.2">
      <c r="B10" s="27">
        <v>6</v>
      </c>
      <c r="C10" s="42" t="s">
        <v>99</v>
      </c>
      <c r="D10" s="2" t="s">
        <v>8</v>
      </c>
      <c r="E10" s="13" t="s">
        <v>3</v>
      </c>
      <c r="F10" s="14"/>
      <c r="G10" s="15">
        <f t="shared" si="0"/>
        <v>1623.5</v>
      </c>
      <c r="H10" s="15">
        <f t="shared" si="1"/>
        <v>1719</v>
      </c>
      <c r="I10" s="15">
        <f t="shared" si="2"/>
        <v>1814.5</v>
      </c>
      <c r="J10" s="15">
        <v>1910</v>
      </c>
    </row>
    <row r="11" spans="2:10" ht="21.95" customHeight="1" x14ac:dyDescent="0.2">
      <c r="B11" s="27">
        <v>7</v>
      </c>
      <c r="C11" s="42" t="s">
        <v>100</v>
      </c>
      <c r="D11" s="4" t="s">
        <v>9</v>
      </c>
      <c r="E11" s="13" t="s">
        <v>3</v>
      </c>
      <c r="F11" s="14"/>
      <c r="G11" s="15">
        <f t="shared" si="0"/>
        <v>415.65</v>
      </c>
      <c r="H11" s="15">
        <f t="shared" si="1"/>
        <v>440.1</v>
      </c>
      <c r="I11" s="15">
        <f t="shared" si="2"/>
        <v>464.54999999999995</v>
      </c>
      <c r="J11" s="15">
        <v>489</v>
      </c>
    </row>
    <row r="12" spans="2:10" ht="22.5" customHeight="1" x14ac:dyDescent="0.2">
      <c r="B12" s="27">
        <v>8</v>
      </c>
      <c r="C12" s="42" t="s">
        <v>101</v>
      </c>
      <c r="D12" s="4" t="s">
        <v>10</v>
      </c>
      <c r="E12" s="13" t="s">
        <v>3</v>
      </c>
      <c r="F12" s="14"/>
      <c r="G12" s="15">
        <f t="shared" si="0"/>
        <v>637.5</v>
      </c>
      <c r="H12" s="15">
        <f t="shared" si="1"/>
        <v>675</v>
      </c>
      <c r="I12" s="15">
        <f t="shared" si="2"/>
        <v>712.5</v>
      </c>
      <c r="J12" s="15">
        <v>750</v>
      </c>
    </row>
    <row r="13" spans="2:10" ht="22.5" customHeight="1" x14ac:dyDescent="0.2">
      <c r="B13" s="27">
        <v>9</v>
      </c>
      <c r="C13" s="42" t="s">
        <v>115</v>
      </c>
      <c r="D13" s="4" t="s">
        <v>114</v>
      </c>
      <c r="E13" s="13" t="s">
        <v>3</v>
      </c>
      <c r="F13" s="14"/>
      <c r="G13" s="15">
        <f t="shared" si="0"/>
        <v>1190</v>
      </c>
      <c r="H13" s="15">
        <f t="shared" si="1"/>
        <v>1260</v>
      </c>
      <c r="I13" s="15">
        <f t="shared" si="2"/>
        <v>1330</v>
      </c>
      <c r="J13" s="15">
        <v>1400</v>
      </c>
    </row>
    <row r="14" spans="2:10" ht="26.25" customHeight="1" x14ac:dyDescent="0.2">
      <c r="B14" s="27">
        <v>10</v>
      </c>
      <c r="C14" s="42" t="s">
        <v>102</v>
      </c>
      <c r="D14" s="4" t="s">
        <v>113</v>
      </c>
      <c r="E14" s="13" t="s">
        <v>3</v>
      </c>
      <c r="F14" s="14"/>
      <c r="G14" s="15">
        <f t="shared" si="0"/>
        <v>1691.5</v>
      </c>
      <c r="H14" s="15">
        <f t="shared" si="1"/>
        <v>1791</v>
      </c>
      <c r="I14" s="15">
        <f t="shared" si="2"/>
        <v>1890.5</v>
      </c>
      <c r="J14" s="15">
        <v>1990</v>
      </c>
    </row>
    <row r="15" spans="2:10" ht="21.95" customHeight="1" x14ac:dyDescent="0.2">
      <c r="B15" s="28"/>
      <c r="C15" s="28"/>
      <c r="D15" s="29"/>
      <c r="E15" s="30"/>
      <c r="F15" s="31"/>
      <c r="G15" s="32"/>
      <c r="H15" s="32"/>
      <c r="I15" s="32"/>
      <c r="J15" s="32"/>
    </row>
    <row r="16" spans="2:10" ht="21.95" customHeight="1" x14ac:dyDescent="0.2">
      <c r="B16" s="28"/>
      <c r="C16" s="33" t="s">
        <v>61</v>
      </c>
      <c r="D16" s="33"/>
      <c r="E16" s="30"/>
      <c r="F16" s="31"/>
      <c r="G16" s="32"/>
      <c r="H16" s="32"/>
      <c r="I16" s="32"/>
      <c r="J16" s="32"/>
    </row>
    <row r="17" spans="2:10" ht="14.25" customHeight="1" x14ac:dyDescent="0.2"/>
    <row r="18" spans="2:10" ht="50.25" customHeight="1" x14ac:dyDescent="0.2">
      <c r="B18" s="8" t="s">
        <v>0</v>
      </c>
      <c r="C18" s="8" t="s">
        <v>1</v>
      </c>
      <c r="D18" s="8" t="s">
        <v>19</v>
      </c>
      <c r="E18" s="8" t="s">
        <v>20</v>
      </c>
      <c r="F18" s="38" t="s">
        <v>68</v>
      </c>
      <c r="G18" s="38" t="s">
        <v>67</v>
      </c>
      <c r="H18" s="26" t="s">
        <v>58</v>
      </c>
      <c r="I18" s="26" t="s">
        <v>60</v>
      </c>
      <c r="J18" s="8" t="s">
        <v>22</v>
      </c>
    </row>
    <row r="19" spans="2:10" ht="30" customHeight="1" x14ac:dyDescent="0.2">
      <c r="B19" s="27">
        <v>1</v>
      </c>
      <c r="C19" s="42" t="s">
        <v>69</v>
      </c>
      <c r="D19" s="4" t="s">
        <v>62</v>
      </c>
      <c r="E19" s="13" t="s">
        <v>3</v>
      </c>
      <c r="F19" s="36">
        <v>112</v>
      </c>
      <c r="G19" s="35">
        <f>2.49*0.59</f>
        <v>1.4691000000000001</v>
      </c>
      <c r="H19" s="40">
        <f>J19*0.9</f>
        <v>350.1</v>
      </c>
      <c r="I19" s="15">
        <f>J19*0.95</f>
        <v>369.54999999999995</v>
      </c>
      <c r="J19" s="41">
        <v>389</v>
      </c>
    </row>
    <row r="20" spans="2:10" ht="30" customHeight="1" x14ac:dyDescent="0.2">
      <c r="B20" s="27">
        <v>2</v>
      </c>
      <c r="C20" s="42" t="s">
        <v>70</v>
      </c>
      <c r="D20" s="4" t="s">
        <v>63</v>
      </c>
      <c r="E20" s="13" t="s">
        <v>3</v>
      </c>
      <c r="F20" s="36">
        <v>90</v>
      </c>
      <c r="G20" s="35">
        <f t="shared" ref="G20:H21" si="3">2.49*0.59</f>
        <v>1.4691000000000001</v>
      </c>
      <c r="H20" s="15">
        <f t="shared" ref="H20:H23" si="4">J20*0.9</f>
        <v>438.3</v>
      </c>
      <c r="I20" s="15">
        <f t="shared" ref="I20:I23" si="5">J20*0.95</f>
        <v>462.65</v>
      </c>
      <c r="J20" s="41">
        <v>487</v>
      </c>
    </row>
    <row r="21" spans="2:10" ht="33" customHeight="1" x14ac:dyDescent="0.2">
      <c r="B21" s="27">
        <v>3</v>
      </c>
      <c r="C21" s="42" t="s">
        <v>71</v>
      </c>
      <c r="D21" s="4" t="s">
        <v>64</v>
      </c>
      <c r="E21" s="13" t="s">
        <v>3</v>
      </c>
      <c r="F21" s="36">
        <v>80</v>
      </c>
      <c r="G21" s="35">
        <f t="shared" si="3"/>
        <v>1.4691000000000001</v>
      </c>
      <c r="H21" s="15"/>
      <c r="I21" s="15"/>
      <c r="J21" s="37" t="s">
        <v>55</v>
      </c>
    </row>
    <row r="22" spans="2:10" ht="31.5" customHeight="1" x14ac:dyDescent="0.2">
      <c r="B22" s="27">
        <v>4</v>
      </c>
      <c r="C22" s="42" t="s">
        <v>72</v>
      </c>
      <c r="D22" s="4" t="s">
        <v>65</v>
      </c>
      <c r="E22" s="13" t="s">
        <v>3</v>
      </c>
      <c r="F22" s="36">
        <v>64</v>
      </c>
      <c r="G22" s="35">
        <f>2.48*0.58</f>
        <v>1.4383999999999999</v>
      </c>
      <c r="H22" s="15">
        <f t="shared" si="4"/>
        <v>591.30000000000007</v>
      </c>
      <c r="I22" s="15">
        <f t="shared" si="5"/>
        <v>624.15</v>
      </c>
      <c r="J22" s="41">
        <v>657</v>
      </c>
    </row>
    <row r="23" spans="2:10" ht="39" customHeight="1" x14ac:dyDescent="0.2">
      <c r="B23" s="27">
        <v>5</v>
      </c>
      <c r="C23" s="42" t="s">
        <v>73</v>
      </c>
      <c r="D23" s="4" t="s">
        <v>66</v>
      </c>
      <c r="E23" s="13" t="s">
        <v>3</v>
      </c>
      <c r="F23" s="36">
        <v>46</v>
      </c>
      <c r="G23" s="35">
        <f>2.48*0.58</f>
        <v>1.4383999999999999</v>
      </c>
      <c r="H23" s="15"/>
      <c r="I23" s="15"/>
      <c r="J23" s="37" t="s">
        <v>55</v>
      </c>
    </row>
    <row r="24" spans="2:10" ht="14.25" customHeight="1" x14ac:dyDescent="0.2"/>
    <row r="25" spans="2:10" ht="21.95" customHeight="1" x14ac:dyDescent="0.35">
      <c r="C25" s="24" t="s">
        <v>27</v>
      </c>
      <c r="D25" s="24"/>
    </row>
    <row r="26" spans="2:10" ht="11.1" customHeight="1" x14ac:dyDescent="0.2"/>
    <row r="27" spans="2:10" ht="25.5" customHeight="1" x14ac:dyDescent="0.2">
      <c r="B27" s="8" t="s">
        <v>0</v>
      </c>
      <c r="C27" s="8" t="s">
        <v>1</v>
      </c>
      <c r="D27" s="8" t="s">
        <v>19</v>
      </c>
      <c r="E27" s="8" t="s">
        <v>20</v>
      </c>
      <c r="F27" s="8" t="s">
        <v>21</v>
      </c>
      <c r="G27" s="8" t="s">
        <v>25</v>
      </c>
      <c r="H27" s="8" t="s">
        <v>24</v>
      </c>
      <c r="I27" s="8" t="s">
        <v>23</v>
      </c>
      <c r="J27" s="8" t="s">
        <v>22</v>
      </c>
    </row>
    <row r="28" spans="2:10" ht="21.75" customHeight="1" x14ac:dyDescent="0.2">
      <c r="B28" s="7">
        <v>1</v>
      </c>
      <c r="C28" s="43" t="s">
        <v>76</v>
      </c>
      <c r="D28" s="4" t="s">
        <v>31</v>
      </c>
      <c r="E28" s="5" t="s">
        <v>3</v>
      </c>
      <c r="F28" s="5" t="s">
        <v>30</v>
      </c>
      <c r="G28" s="6">
        <f t="shared" ref="G28:G47" si="6">J28*0.85</f>
        <v>315.5625</v>
      </c>
      <c r="H28" s="6">
        <f t="shared" ref="H28:H47" si="7">J28*0.9</f>
        <v>334.125</v>
      </c>
      <c r="I28" s="6">
        <f t="shared" ref="I28:I47" si="8">J28*0.95</f>
        <v>352.6875</v>
      </c>
      <c r="J28" s="6">
        <v>371.25</v>
      </c>
    </row>
    <row r="29" spans="2:10" ht="21.75" customHeight="1" x14ac:dyDescent="0.2">
      <c r="B29" s="7">
        <v>2</v>
      </c>
      <c r="C29" s="43" t="s">
        <v>75</v>
      </c>
      <c r="D29" s="4" t="s">
        <v>28</v>
      </c>
      <c r="E29" s="5" t="s">
        <v>3</v>
      </c>
      <c r="F29" s="5" t="s">
        <v>30</v>
      </c>
      <c r="G29" s="6">
        <f t="shared" si="6"/>
        <v>315.5625</v>
      </c>
      <c r="H29" s="6">
        <f t="shared" si="7"/>
        <v>334.125</v>
      </c>
      <c r="I29" s="6">
        <f t="shared" si="8"/>
        <v>352.6875</v>
      </c>
      <c r="J29" s="6">
        <v>371.25</v>
      </c>
    </row>
    <row r="30" spans="2:10" ht="21" customHeight="1" x14ac:dyDescent="0.2">
      <c r="B30" s="7">
        <v>3</v>
      </c>
      <c r="C30" s="43" t="s">
        <v>74</v>
      </c>
      <c r="D30" s="4" t="s">
        <v>32</v>
      </c>
      <c r="E30" s="5" t="s">
        <v>3</v>
      </c>
      <c r="F30" s="5" t="s">
        <v>30</v>
      </c>
      <c r="G30" s="6">
        <f t="shared" si="6"/>
        <v>336.8125</v>
      </c>
      <c r="H30" s="6">
        <f t="shared" si="7"/>
        <v>356.625</v>
      </c>
      <c r="I30" s="6">
        <f t="shared" si="8"/>
        <v>376.4375</v>
      </c>
      <c r="J30" s="6">
        <v>396.25</v>
      </c>
    </row>
    <row r="31" spans="2:10" ht="21.95" customHeight="1" x14ac:dyDescent="0.2">
      <c r="B31" s="7">
        <v>4</v>
      </c>
      <c r="C31" s="43" t="s">
        <v>77</v>
      </c>
      <c r="D31" s="4" t="s">
        <v>33</v>
      </c>
      <c r="E31" s="5" t="s">
        <v>3</v>
      </c>
      <c r="F31" s="5" t="s">
        <v>30</v>
      </c>
      <c r="G31" s="6">
        <f t="shared" si="6"/>
        <v>336.8125</v>
      </c>
      <c r="H31" s="6">
        <f t="shared" si="7"/>
        <v>356.625</v>
      </c>
      <c r="I31" s="6">
        <f t="shared" si="8"/>
        <v>376.4375</v>
      </c>
      <c r="J31" s="6">
        <v>396.25</v>
      </c>
    </row>
    <row r="32" spans="2:10" ht="30.75" customHeight="1" x14ac:dyDescent="0.2">
      <c r="B32" s="7">
        <v>5</v>
      </c>
      <c r="C32" s="43" t="s">
        <v>78</v>
      </c>
      <c r="D32" s="4" t="s">
        <v>15</v>
      </c>
      <c r="E32" s="5" t="s">
        <v>3</v>
      </c>
      <c r="F32" s="5" t="s">
        <v>34</v>
      </c>
      <c r="G32" s="6">
        <f t="shared" si="6"/>
        <v>956.25</v>
      </c>
      <c r="H32" s="6">
        <f t="shared" si="7"/>
        <v>1012.5</v>
      </c>
      <c r="I32" s="6">
        <f t="shared" si="8"/>
        <v>1068.75</v>
      </c>
      <c r="J32" s="6">
        <v>1125</v>
      </c>
    </row>
    <row r="33" spans="2:10" ht="27" customHeight="1" x14ac:dyDescent="0.2">
      <c r="B33" s="7">
        <v>6</v>
      </c>
      <c r="C33" s="43" t="s">
        <v>81</v>
      </c>
      <c r="D33" s="4" t="s">
        <v>35</v>
      </c>
      <c r="E33" s="5" t="s">
        <v>3</v>
      </c>
      <c r="F33" s="5" t="s">
        <v>34</v>
      </c>
      <c r="G33" s="6">
        <f t="shared" si="6"/>
        <v>1009.375</v>
      </c>
      <c r="H33" s="6">
        <f t="shared" si="7"/>
        <v>1068.75</v>
      </c>
      <c r="I33" s="6">
        <f t="shared" si="8"/>
        <v>1128.125</v>
      </c>
      <c r="J33" s="6">
        <v>1187.5</v>
      </c>
    </row>
    <row r="34" spans="2:10" ht="21.95" customHeight="1" x14ac:dyDescent="0.2">
      <c r="B34" s="7">
        <v>7</v>
      </c>
      <c r="C34" s="43" t="s">
        <v>79</v>
      </c>
      <c r="D34" s="4" t="s">
        <v>36</v>
      </c>
      <c r="E34" s="5" t="s">
        <v>3</v>
      </c>
      <c r="F34" s="5" t="s">
        <v>34</v>
      </c>
      <c r="G34" s="6">
        <f t="shared" si="6"/>
        <v>1009.375</v>
      </c>
      <c r="H34" s="6">
        <f t="shared" si="7"/>
        <v>1068.75</v>
      </c>
      <c r="I34" s="6">
        <f t="shared" si="8"/>
        <v>1128.125</v>
      </c>
      <c r="J34" s="6">
        <v>1187.5</v>
      </c>
    </row>
    <row r="35" spans="2:10" ht="21.95" customHeight="1" x14ac:dyDescent="0.2">
      <c r="B35" s="7">
        <v>8</v>
      </c>
      <c r="C35" s="43" t="s">
        <v>82</v>
      </c>
      <c r="D35" s="4" t="s">
        <v>37</v>
      </c>
      <c r="E35" s="5" t="s">
        <v>3</v>
      </c>
      <c r="F35" s="5" t="s">
        <v>34</v>
      </c>
      <c r="G35" s="6">
        <f t="shared" si="6"/>
        <v>1009.375</v>
      </c>
      <c r="H35" s="6">
        <f t="shared" si="7"/>
        <v>1068.75</v>
      </c>
      <c r="I35" s="6">
        <f t="shared" si="8"/>
        <v>1128.125</v>
      </c>
      <c r="J35" s="6">
        <v>1187.5</v>
      </c>
    </row>
    <row r="36" spans="2:10" ht="21.95" customHeight="1" x14ac:dyDescent="0.2">
      <c r="B36" s="7">
        <v>9</v>
      </c>
      <c r="C36" s="43" t="s">
        <v>83</v>
      </c>
      <c r="D36" s="4" t="s">
        <v>38</v>
      </c>
      <c r="E36" s="5" t="s">
        <v>3</v>
      </c>
      <c r="F36" s="5" t="s">
        <v>34</v>
      </c>
      <c r="G36" s="6">
        <f t="shared" si="6"/>
        <v>1009.375</v>
      </c>
      <c r="H36" s="6">
        <f t="shared" si="7"/>
        <v>1068.75</v>
      </c>
      <c r="I36" s="6">
        <f t="shared" si="8"/>
        <v>1128.125</v>
      </c>
      <c r="J36" s="6">
        <v>1187.5</v>
      </c>
    </row>
    <row r="37" spans="2:10" s="1" customFormat="1" ht="22.5" customHeight="1" x14ac:dyDescent="0.2">
      <c r="B37" s="7">
        <v>10</v>
      </c>
      <c r="C37" s="43" t="s">
        <v>84</v>
      </c>
      <c r="D37" s="4" t="s">
        <v>39</v>
      </c>
      <c r="E37" s="5" t="s">
        <v>3</v>
      </c>
      <c r="F37" s="5" t="s">
        <v>34</v>
      </c>
      <c r="G37" s="6">
        <f t="shared" si="6"/>
        <v>1009.375</v>
      </c>
      <c r="H37" s="6">
        <f t="shared" si="7"/>
        <v>1068.75</v>
      </c>
      <c r="I37" s="6">
        <f t="shared" si="8"/>
        <v>1128.125</v>
      </c>
      <c r="J37" s="6">
        <v>1187.5</v>
      </c>
    </row>
    <row r="38" spans="2:10" ht="24" customHeight="1" x14ac:dyDescent="0.2">
      <c r="B38" s="7">
        <v>11</v>
      </c>
      <c r="C38" s="43" t="s">
        <v>85</v>
      </c>
      <c r="D38" s="4" t="s">
        <v>40</v>
      </c>
      <c r="E38" s="5" t="s">
        <v>3</v>
      </c>
      <c r="F38" s="5" t="s">
        <v>34</v>
      </c>
      <c r="G38" s="6">
        <f t="shared" si="6"/>
        <v>1009.375</v>
      </c>
      <c r="H38" s="6">
        <f t="shared" si="7"/>
        <v>1068.75</v>
      </c>
      <c r="I38" s="6">
        <f t="shared" si="8"/>
        <v>1128.125</v>
      </c>
      <c r="J38" s="6">
        <v>1187.5</v>
      </c>
    </row>
    <row r="39" spans="2:10" ht="24.75" customHeight="1" x14ac:dyDescent="0.2">
      <c r="B39" s="7">
        <v>12</v>
      </c>
      <c r="C39" s="44" t="s">
        <v>86</v>
      </c>
      <c r="D39" s="4" t="s">
        <v>16</v>
      </c>
      <c r="E39" s="5" t="s">
        <v>3</v>
      </c>
      <c r="F39" s="5" t="s">
        <v>34</v>
      </c>
      <c r="G39" s="6">
        <f t="shared" si="6"/>
        <v>986</v>
      </c>
      <c r="H39" s="6">
        <f t="shared" si="7"/>
        <v>1044</v>
      </c>
      <c r="I39" s="6">
        <f t="shared" si="8"/>
        <v>1102</v>
      </c>
      <c r="J39" s="6">
        <v>1160</v>
      </c>
    </row>
    <row r="40" spans="2:10" ht="21" customHeight="1" x14ac:dyDescent="0.2">
      <c r="B40" s="7">
        <v>13</v>
      </c>
      <c r="C40" s="44" t="s">
        <v>87</v>
      </c>
      <c r="D40" s="4" t="s">
        <v>42</v>
      </c>
      <c r="E40" s="5" t="s">
        <v>3</v>
      </c>
      <c r="F40" s="5" t="s">
        <v>34</v>
      </c>
      <c r="G40" s="6">
        <f t="shared" si="6"/>
        <v>1047.625</v>
      </c>
      <c r="H40" s="6">
        <f t="shared" si="7"/>
        <v>1109.25</v>
      </c>
      <c r="I40" s="6">
        <f t="shared" si="8"/>
        <v>1170.875</v>
      </c>
      <c r="J40" s="6">
        <v>1232.5</v>
      </c>
    </row>
    <row r="41" spans="2:10" ht="27" customHeight="1" x14ac:dyDescent="0.2">
      <c r="B41" s="7">
        <v>14</v>
      </c>
      <c r="C41" s="44" t="s">
        <v>88</v>
      </c>
      <c r="D41" s="4" t="s">
        <v>41</v>
      </c>
      <c r="E41" s="5" t="s">
        <v>3</v>
      </c>
      <c r="F41" s="5" t="s">
        <v>34</v>
      </c>
      <c r="G41" s="6">
        <f t="shared" si="6"/>
        <v>1047.625</v>
      </c>
      <c r="H41" s="6">
        <f t="shared" si="7"/>
        <v>1109.25</v>
      </c>
      <c r="I41" s="6">
        <f t="shared" si="8"/>
        <v>1170.875</v>
      </c>
      <c r="J41" s="6">
        <v>1232.5</v>
      </c>
    </row>
    <row r="42" spans="2:10" ht="24.75" customHeight="1" x14ac:dyDescent="0.2">
      <c r="B42" s="7">
        <v>15</v>
      </c>
      <c r="C42" s="43" t="s">
        <v>89</v>
      </c>
      <c r="D42" s="4" t="s">
        <v>43</v>
      </c>
      <c r="E42" s="5" t="s">
        <v>3</v>
      </c>
      <c r="F42" s="5" t="s">
        <v>34</v>
      </c>
      <c r="G42" s="6">
        <f t="shared" si="6"/>
        <v>1158.125</v>
      </c>
      <c r="H42" s="6">
        <f t="shared" si="7"/>
        <v>1226.25</v>
      </c>
      <c r="I42" s="6">
        <f t="shared" si="8"/>
        <v>1294.375</v>
      </c>
      <c r="J42" s="6">
        <v>1362.5</v>
      </c>
    </row>
    <row r="43" spans="2:10" s="1" customFormat="1" ht="24" customHeight="1" x14ac:dyDescent="0.2">
      <c r="B43" s="7">
        <v>16</v>
      </c>
      <c r="C43" s="43" t="s">
        <v>90</v>
      </c>
      <c r="D43" s="4" t="s">
        <v>44</v>
      </c>
      <c r="E43" s="5" t="s">
        <v>3</v>
      </c>
      <c r="F43" s="5" t="s">
        <v>34</v>
      </c>
      <c r="G43" s="6">
        <f t="shared" si="6"/>
        <v>1158.125</v>
      </c>
      <c r="H43" s="6">
        <f t="shared" si="7"/>
        <v>1226.25</v>
      </c>
      <c r="I43" s="6">
        <f t="shared" si="8"/>
        <v>1294.375</v>
      </c>
      <c r="J43" s="6">
        <v>1362.5</v>
      </c>
    </row>
    <row r="44" spans="2:10" ht="24.75" customHeight="1" x14ac:dyDescent="0.2">
      <c r="B44" s="7">
        <v>17</v>
      </c>
      <c r="C44" s="43" t="s">
        <v>80</v>
      </c>
      <c r="D44" s="4" t="s">
        <v>45</v>
      </c>
      <c r="E44" s="5" t="s">
        <v>3</v>
      </c>
      <c r="F44" s="5" t="s">
        <v>34</v>
      </c>
      <c r="G44" s="6">
        <f t="shared" si="6"/>
        <v>1158.125</v>
      </c>
      <c r="H44" s="6">
        <f t="shared" si="7"/>
        <v>1226.25</v>
      </c>
      <c r="I44" s="6">
        <f t="shared" si="8"/>
        <v>1294.375</v>
      </c>
      <c r="J44" s="6">
        <v>1362.5</v>
      </c>
    </row>
    <row r="45" spans="2:10" ht="24.75" customHeight="1" x14ac:dyDescent="0.2">
      <c r="B45" s="7">
        <v>18</v>
      </c>
      <c r="C45" s="43" t="s">
        <v>91</v>
      </c>
      <c r="D45" s="4" t="s">
        <v>57</v>
      </c>
      <c r="E45" s="5" t="s">
        <v>3</v>
      </c>
      <c r="F45" s="5" t="s">
        <v>34</v>
      </c>
      <c r="G45" s="6">
        <f t="shared" si="6"/>
        <v>1158.125</v>
      </c>
      <c r="H45" s="6">
        <f t="shared" si="7"/>
        <v>1226.25</v>
      </c>
      <c r="I45" s="6">
        <f t="shared" si="8"/>
        <v>1294.375</v>
      </c>
      <c r="J45" s="6">
        <v>1362.5</v>
      </c>
    </row>
    <row r="46" spans="2:10" s="1" customFormat="1" ht="30" customHeight="1" x14ac:dyDescent="0.2">
      <c r="B46" s="7">
        <v>13</v>
      </c>
      <c r="C46" s="43" t="s">
        <v>93</v>
      </c>
      <c r="D46" s="4" t="s">
        <v>17</v>
      </c>
      <c r="E46" s="5" t="s">
        <v>29</v>
      </c>
      <c r="F46" s="5" t="s">
        <v>47</v>
      </c>
      <c r="G46" s="6">
        <f t="shared" si="6"/>
        <v>999.6</v>
      </c>
      <c r="H46" s="6">
        <f t="shared" si="7"/>
        <v>1058.4000000000001</v>
      </c>
      <c r="I46" s="6">
        <f t="shared" si="8"/>
        <v>1117.2</v>
      </c>
      <c r="J46" s="6">
        <v>1176</v>
      </c>
    </row>
    <row r="47" spans="2:10" s="1" customFormat="1" ht="24.75" customHeight="1" x14ac:dyDescent="0.2">
      <c r="B47" s="7">
        <v>20</v>
      </c>
      <c r="C47" s="43" t="s">
        <v>92</v>
      </c>
      <c r="D47" s="3" t="s">
        <v>18</v>
      </c>
      <c r="E47" s="5" t="s">
        <v>29</v>
      </c>
      <c r="F47" s="5" t="s">
        <v>47</v>
      </c>
      <c r="G47" s="6">
        <f t="shared" si="6"/>
        <v>999.6</v>
      </c>
      <c r="H47" s="6">
        <f t="shared" si="7"/>
        <v>1058.4000000000001</v>
      </c>
      <c r="I47" s="6">
        <f t="shared" si="8"/>
        <v>1117.2</v>
      </c>
      <c r="J47" s="6">
        <v>1176</v>
      </c>
    </row>
    <row r="48" spans="2:10" ht="9.75" customHeight="1" x14ac:dyDescent="0.2"/>
    <row r="49" spans="2:10" ht="23.25" customHeight="1" thickBot="1" x14ac:dyDescent="0.4">
      <c r="C49" s="24" t="s">
        <v>46</v>
      </c>
      <c r="D49" s="24"/>
    </row>
    <row r="50" spans="2:10" ht="30" customHeight="1" x14ac:dyDescent="0.2">
      <c r="B50" s="9" t="s">
        <v>0</v>
      </c>
      <c r="C50" s="10" t="s">
        <v>1</v>
      </c>
      <c r="D50" s="10" t="s">
        <v>19</v>
      </c>
      <c r="E50" s="10" t="s">
        <v>20</v>
      </c>
      <c r="F50" s="10" t="s">
        <v>21</v>
      </c>
      <c r="G50" s="10" t="s">
        <v>25</v>
      </c>
      <c r="H50" s="10" t="s">
        <v>24</v>
      </c>
      <c r="I50" s="10" t="s">
        <v>23</v>
      </c>
      <c r="J50" s="11" t="s">
        <v>22</v>
      </c>
    </row>
    <row r="51" spans="2:10" ht="18" customHeight="1" x14ac:dyDescent="0.2">
      <c r="B51" s="21">
        <v>1</v>
      </c>
      <c r="C51" s="22" t="s">
        <v>109</v>
      </c>
      <c r="D51" s="4" t="s">
        <v>11</v>
      </c>
      <c r="E51" s="13" t="s">
        <v>29</v>
      </c>
      <c r="F51" s="14"/>
      <c r="G51" s="15">
        <f t="shared" ref="G51:G54" si="9">J51*0.85</f>
        <v>586.5</v>
      </c>
      <c r="H51" s="15">
        <f t="shared" ref="H51:H54" si="10">J51*0.9</f>
        <v>621</v>
      </c>
      <c r="I51" s="15">
        <f t="shared" ref="I51:I54" si="11">J51*0.95</f>
        <v>655.5</v>
      </c>
      <c r="J51" s="16">
        <v>690</v>
      </c>
    </row>
    <row r="52" spans="2:10" ht="24.75" customHeight="1" x14ac:dyDescent="0.2">
      <c r="B52" s="21">
        <v>2</v>
      </c>
      <c r="C52" s="22" t="s">
        <v>110</v>
      </c>
      <c r="D52" s="3" t="s">
        <v>12</v>
      </c>
      <c r="E52" s="13" t="s">
        <v>29</v>
      </c>
      <c r="F52" s="14"/>
      <c r="G52" s="15">
        <f t="shared" si="9"/>
        <v>688.5</v>
      </c>
      <c r="H52" s="15">
        <f t="shared" si="10"/>
        <v>729</v>
      </c>
      <c r="I52" s="15">
        <f t="shared" si="11"/>
        <v>769.5</v>
      </c>
      <c r="J52" s="16">
        <v>810</v>
      </c>
    </row>
    <row r="53" spans="2:10" ht="15" customHeight="1" x14ac:dyDescent="0.2">
      <c r="B53" s="21">
        <v>3</v>
      </c>
      <c r="C53" s="22" t="s">
        <v>111</v>
      </c>
      <c r="D53" s="3" t="s">
        <v>13</v>
      </c>
      <c r="E53" s="13" t="s">
        <v>3</v>
      </c>
      <c r="F53" s="14"/>
      <c r="G53" s="15">
        <f t="shared" si="9"/>
        <v>63.75</v>
      </c>
      <c r="H53" s="15">
        <f t="shared" si="10"/>
        <v>67.5</v>
      </c>
      <c r="I53" s="15">
        <f t="shared" si="11"/>
        <v>71.25</v>
      </c>
      <c r="J53" s="16">
        <v>75</v>
      </c>
    </row>
    <row r="54" spans="2:10" ht="15" customHeight="1" thickBot="1" x14ac:dyDescent="0.25">
      <c r="B54" s="23">
        <v>4</v>
      </c>
      <c r="C54" s="22" t="s">
        <v>112</v>
      </c>
      <c r="D54" s="12" t="s">
        <v>14</v>
      </c>
      <c r="E54" s="17" t="s">
        <v>29</v>
      </c>
      <c r="F54" s="18"/>
      <c r="G54" s="19">
        <f t="shared" si="9"/>
        <v>1147.5</v>
      </c>
      <c r="H54" s="19">
        <f t="shared" si="10"/>
        <v>1215</v>
      </c>
      <c r="I54" s="19">
        <f t="shared" si="11"/>
        <v>1282.5</v>
      </c>
      <c r="J54" s="20">
        <v>1350</v>
      </c>
    </row>
    <row r="56" spans="2:10" ht="22.5" customHeight="1" x14ac:dyDescent="0.3">
      <c r="C56" s="25" t="s">
        <v>56</v>
      </c>
      <c r="D56" s="25"/>
    </row>
    <row r="57" spans="2:10" ht="11.45" customHeight="1" thickBot="1" x14ac:dyDescent="0.25"/>
    <row r="58" spans="2:10" ht="30" customHeight="1" x14ac:dyDescent="0.2">
      <c r="B58" s="9" t="s">
        <v>0</v>
      </c>
      <c r="C58" s="10" t="s">
        <v>1</v>
      </c>
      <c r="D58" s="10" t="s">
        <v>19</v>
      </c>
      <c r="E58" s="10" t="s">
        <v>20</v>
      </c>
      <c r="F58" s="10" t="s">
        <v>21</v>
      </c>
      <c r="G58" s="10" t="s">
        <v>25</v>
      </c>
      <c r="H58" s="10" t="s">
        <v>24</v>
      </c>
      <c r="I58" s="10" t="s">
        <v>23</v>
      </c>
      <c r="J58" s="11" t="s">
        <v>22</v>
      </c>
    </row>
    <row r="59" spans="2:10" ht="28.5" customHeight="1" x14ac:dyDescent="0.2">
      <c r="B59" s="21">
        <v>1</v>
      </c>
      <c r="C59" s="45" t="s">
        <v>106</v>
      </c>
      <c r="D59" s="4" t="s">
        <v>48</v>
      </c>
      <c r="E59" s="13" t="s">
        <v>3</v>
      </c>
      <c r="F59" s="14"/>
      <c r="G59" s="15">
        <f t="shared" ref="G59:G65" si="12">J59*0.85</f>
        <v>510</v>
      </c>
      <c r="H59" s="15">
        <f t="shared" ref="H59:H65" si="13">J59*0.9</f>
        <v>540</v>
      </c>
      <c r="I59" s="15">
        <f t="shared" ref="I59:I65" si="14">J59*0.95</f>
        <v>570</v>
      </c>
      <c r="J59" s="16">
        <v>600</v>
      </c>
    </row>
    <row r="60" spans="2:10" ht="30.75" customHeight="1" x14ac:dyDescent="0.2">
      <c r="B60" s="21">
        <v>2</v>
      </c>
      <c r="C60" s="45" t="s">
        <v>107</v>
      </c>
      <c r="D60" s="4" t="s">
        <v>49</v>
      </c>
      <c r="E60" s="13" t="s">
        <v>3</v>
      </c>
      <c r="F60" s="14"/>
      <c r="G60" s="15">
        <f t="shared" si="12"/>
        <v>510</v>
      </c>
      <c r="H60" s="15">
        <f t="shared" si="13"/>
        <v>540</v>
      </c>
      <c r="I60" s="15">
        <f t="shared" si="14"/>
        <v>570</v>
      </c>
      <c r="J60" s="16">
        <v>600</v>
      </c>
    </row>
    <row r="61" spans="2:10" ht="27" customHeight="1" x14ac:dyDescent="0.2">
      <c r="B61" s="21">
        <v>3</v>
      </c>
      <c r="C61" s="45" t="s">
        <v>108</v>
      </c>
      <c r="D61" s="4" t="s">
        <v>50</v>
      </c>
      <c r="E61" s="13" t="s">
        <v>3</v>
      </c>
      <c r="F61" s="14"/>
      <c r="G61" s="15">
        <f t="shared" si="12"/>
        <v>510</v>
      </c>
      <c r="H61" s="15">
        <f t="shared" si="13"/>
        <v>540</v>
      </c>
      <c r="I61" s="15">
        <f t="shared" si="14"/>
        <v>570</v>
      </c>
      <c r="J61" s="16">
        <v>600</v>
      </c>
    </row>
    <row r="62" spans="2:10" ht="27.75" customHeight="1" x14ac:dyDescent="0.2">
      <c r="B62" s="21">
        <v>4</v>
      </c>
      <c r="C62" s="45" t="s">
        <v>105</v>
      </c>
      <c r="D62" s="4" t="s">
        <v>51</v>
      </c>
      <c r="E62" s="13" t="s">
        <v>3</v>
      </c>
      <c r="F62" s="14"/>
      <c r="G62" s="15">
        <f t="shared" si="12"/>
        <v>255</v>
      </c>
      <c r="H62" s="15">
        <f t="shared" si="13"/>
        <v>270</v>
      </c>
      <c r="I62" s="15">
        <f t="shared" si="14"/>
        <v>285</v>
      </c>
      <c r="J62" s="16">
        <v>300</v>
      </c>
    </row>
    <row r="63" spans="2:10" ht="18" customHeight="1" x14ac:dyDescent="0.2">
      <c r="B63" s="21">
        <v>5</v>
      </c>
      <c r="C63" s="45" t="s">
        <v>52</v>
      </c>
      <c r="D63" s="4" t="s">
        <v>52</v>
      </c>
      <c r="E63" s="13" t="s">
        <v>3</v>
      </c>
      <c r="F63" s="14"/>
      <c r="G63" s="15">
        <f t="shared" si="12"/>
        <v>1147.5</v>
      </c>
      <c r="H63" s="15">
        <f t="shared" si="13"/>
        <v>1215</v>
      </c>
      <c r="I63" s="15">
        <f t="shared" si="14"/>
        <v>1282.5</v>
      </c>
      <c r="J63" s="16">
        <v>1350</v>
      </c>
    </row>
    <row r="64" spans="2:10" ht="21.75" customHeight="1" x14ac:dyDescent="0.2">
      <c r="B64" s="21">
        <v>6</v>
      </c>
      <c r="C64" s="45" t="s">
        <v>104</v>
      </c>
      <c r="D64" s="4" t="s">
        <v>53</v>
      </c>
      <c r="E64" s="13" t="s">
        <v>3</v>
      </c>
      <c r="F64" s="13" t="s">
        <v>55</v>
      </c>
      <c r="G64" s="15">
        <f t="shared" si="12"/>
        <v>688.5</v>
      </c>
      <c r="H64" s="15">
        <f t="shared" si="13"/>
        <v>729</v>
      </c>
      <c r="I64" s="15">
        <f t="shared" si="14"/>
        <v>769.5</v>
      </c>
      <c r="J64" s="16">
        <v>810</v>
      </c>
    </row>
    <row r="65" spans="2:10" ht="30" customHeight="1" thickBot="1" x14ac:dyDescent="0.25">
      <c r="B65" s="23">
        <v>7</v>
      </c>
      <c r="C65" s="46" t="s">
        <v>103</v>
      </c>
      <c r="D65" s="34" t="s">
        <v>54</v>
      </c>
      <c r="E65" s="17" t="s">
        <v>3</v>
      </c>
      <c r="F65" s="18"/>
      <c r="G65" s="19">
        <f t="shared" si="12"/>
        <v>63.75</v>
      </c>
      <c r="H65" s="19">
        <f t="shared" si="13"/>
        <v>67.5</v>
      </c>
      <c r="I65" s="19">
        <f t="shared" si="14"/>
        <v>71.25</v>
      </c>
      <c r="J65" s="20">
        <v>75</v>
      </c>
    </row>
  </sheetData>
  <mergeCells count="5">
    <mergeCell ref="C2:D2"/>
    <mergeCell ref="C25:D25"/>
    <mergeCell ref="C49:D49"/>
    <mergeCell ref="C56:D56"/>
    <mergeCell ref="C16:D16"/>
  </mergeCells>
  <pageMargins left="0.39370078740157483" right="0.39370078740157483" top="0.39370078740157483" bottom="0.39370078740157483" header="0" footer="0"/>
  <pageSetup paperSize="9" fitToHeight="0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2020-02-10T08:04:09Z</dcterms:created>
  <dcterms:modified xsi:type="dcterms:W3CDTF">2020-02-12T03:53:13Z</dcterms:modified>
</cp:coreProperties>
</file>