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1535" tabRatio="2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DolmatovaOA</author>
  </authors>
  <commentList>
    <comment ref="AA4" authorId="0">
      <text>
        <r>
          <rPr>
            <b/>
            <sz val="9"/>
            <rFont val="Tahoma"/>
            <family val="2"/>
          </rPr>
          <t>DolmatovaOA:</t>
        </r>
        <r>
          <rPr>
            <sz val="9"/>
            <rFont val="Tahoma"/>
            <family val="2"/>
          </rPr>
          <t xml:space="preserve">
недоплата: не учтён 1,5%</t>
        </r>
      </text>
    </comment>
  </commentList>
</comments>
</file>

<file path=xl/sharedStrings.xml><?xml version="1.0" encoding="utf-8"?>
<sst xmlns="http://schemas.openxmlformats.org/spreadsheetml/2006/main" count="35" uniqueCount="29">
  <si>
    <t>Гладких</t>
  </si>
  <si>
    <t>Носова</t>
  </si>
  <si>
    <t>утт052</t>
  </si>
  <si>
    <t>Контрагент</t>
  </si>
  <si>
    <t>Менеджер</t>
  </si>
  <si>
    <t>№ заказа</t>
  </si>
  <si>
    <t>Дата заказа</t>
  </si>
  <si>
    <r>
      <t>Сумма заказа,</t>
    </r>
    <r>
      <rPr>
        <sz val="9"/>
        <color indexed="8"/>
        <rFont val="Calibri"/>
        <family val="2"/>
      </rPr>
      <t xml:space="preserve"> в EUR</t>
    </r>
  </si>
  <si>
    <r>
      <t>Корректировка</t>
    </r>
    <r>
      <rPr>
        <i/>
        <sz val="9"/>
        <color indexed="8"/>
        <rFont val="Calibri"/>
        <family val="2"/>
      </rPr>
      <t>, в EUR</t>
    </r>
  </si>
  <si>
    <r>
      <t>ИТОГО: сумма заказа с учётом корректировки</t>
    </r>
    <r>
      <rPr>
        <sz val="9"/>
        <color indexed="8"/>
        <rFont val="Calibri"/>
        <family val="2"/>
      </rPr>
      <t>, в EUR</t>
    </r>
  </si>
  <si>
    <t>Сумма предоплаты/ переплаты,     в руб.</t>
  </si>
  <si>
    <t>Дата п/п</t>
  </si>
  <si>
    <t xml:space="preserve">Курс </t>
  </si>
  <si>
    <t>%</t>
  </si>
  <si>
    <t>Курс EUR+%</t>
  </si>
  <si>
    <r>
      <t>Сумма предоплаты, в</t>
    </r>
    <r>
      <rPr>
        <b/>
        <sz val="10"/>
        <color indexed="8"/>
        <rFont val="Calibri"/>
        <family val="2"/>
      </rPr>
      <t xml:space="preserve"> EUR</t>
    </r>
  </si>
  <si>
    <r>
      <t xml:space="preserve">Дата </t>
    </r>
    <r>
      <rPr>
        <b/>
        <sz val="10"/>
        <color indexed="8"/>
        <rFont val="Calibri"/>
        <family val="2"/>
      </rPr>
      <t>расчёта</t>
    </r>
  </si>
  <si>
    <t>№ счёта</t>
  </si>
  <si>
    <t>Сумма ДОПЛАТЫ, в EUR</t>
  </si>
  <si>
    <t>ПРЕДПОЛОГАЕМАЯ сумма к оплате,         в рублях</t>
  </si>
  <si>
    <t>Сумма по п/п</t>
  </si>
  <si>
    <t>курс</t>
  </si>
  <si>
    <t>Разница</t>
  </si>
  <si>
    <t>Информация о Контрагенте</t>
  </si>
  <si>
    <t>Информация о заказе</t>
  </si>
  <si>
    <t>Информация о предоплате</t>
  </si>
  <si>
    <t>Информация о ДОПЛАТЕ</t>
  </si>
  <si>
    <t>Информация об оплате по счёту на доплату</t>
  </si>
  <si>
    <t xml:space="preserve">ПРЕДПОЛОГАЕМАЯ сумма к оплате,  в EUR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</si>
</sst>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0"/>
    <numFmt numFmtId="166" formatCode="0.0"/>
    <numFmt numFmtId="167" formatCode="#,##0.0_р_."/>
    <numFmt numFmtId="168" formatCode="0.000"/>
  </numFmts>
  <fonts count="37">
    <font>
      <sz val="11"/>
      <color indexed="8"/>
      <name val="Calibri"/>
      <family val="2"/>
    </font>
    <font>
      <b/>
      <sz val="10"/>
      <color indexed="60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23"/>
      <name val="Calibri"/>
      <family val="2"/>
    </font>
    <font>
      <sz val="8"/>
      <color indexed="23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23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6" borderId="10" xfId="0" applyFont="1" applyFill="1" applyBorder="1" applyAlignment="1">
      <alignment/>
    </xf>
    <xf numFmtId="164" fontId="4" fillId="6" borderId="10" xfId="0" applyNumberFormat="1" applyFont="1" applyFill="1" applyBorder="1" applyAlignment="1">
      <alignment/>
    </xf>
    <xf numFmtId="2" fontId="4" fillId="6" borderId="10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6" fontId="5" fillId="4" borderId="10" xfId="0" applyNumberFormat="1" applyFont="1" applyFill="1" applyBorder="1" applyAlignment="1">
      <alignment horizontal="center"/>
    </xf>
    <xf numFmtId="2" fontId="4" fillId="4" borderId="10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167" fontId="6" fillId="7" borderId="10" xfId="0" applyNumberFormat="1" applyFont="1" applyFill="1" applyBorder="1" applyAlignment="1">
      <alignment horizontal="center"/>
    </xf>
    <xf numFmtId="2" fontId="3" fillId="7" borderId="10" xfId="0" applyNumberFormat="1" applyFont="1" applyFill="1" applyBorder="1" applyAlignment="1">
      <alignment horizontal="center"/>
    </xf>
    <xf numFmtId="1" fontId="7" fillId="7" borderId="10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/>
    </xf>
    <xf numFmtId="0" fontId="6" fillId="5" borderId="10" xfId="0" applyFont="1" applyFill="1" applyBorder="1" applyAlignment="1">
      <alignment/>
    </xf>
    <xf numFmtId="168" fontId="6" fillId="5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2" fontId="1" fillId="9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3" fillId="6" borderId="10" xfId="0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2" fontId="14" fillId="6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4" fontId="14" fillId="4" borderId="10" xfId="0" applyNumberFormat="1" applyFont="1" applyFill="1" applyBorder="1" applyAlignment="1">
      <alignment horizontal="center" vertical="center" wrapText="1"/>
    </xf>
    <xf numFmtId="165" fontId="14" fillId="4" borderId="10" xfId="0" applyNumberFormat="1" applyFont="1" applyFill="1" applyBorder="1" applyAlignment="1">
      <alignment horizontal="center" vertical="center" textRotation="90" wrapText="1"/>
    </xf>
    <xf numFmtId="166" fontId="15" fillId="4" borderId="10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164" fontId="3" fillId="7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textRotation="90" wrapText="1"/>
    </xf>
    <xf numFmtId="167" fontId="17" fillId="7" borderId="10" xfId="0" applyNumberFormat="1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4" fontId="3" fillId="5" borderId="11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textRotation="90" wrapText="1"/>
    </xf>
    <xf numFmtId="168" fontId="3" fillId="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0" fillId="0" borderId="0" xfId="0" applyAlignment="1">
      <alignment wrapText="1"/>
    </xf>
    <xf numFmtId="4" fontId="18" fillId="7" borderId="10" xfId="0" applyNumberFormat="1" applyFont="1" applyFill="1" applyBorder="1" applyAlignment="1">
      <alignment horizontal="center" vertical="center" wrapText="1"/>
    </xf>
    <xf numFmtId="4" fontId="8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="90" zoomScaleNormal="90" zoomScalePageLayoutView="0" workbookViewId="0" topLeftCell="A1">
      <selection activeCell="W19" sqref="W19"/>
    </sheetView>
  </sheetViews>
  <sheetFormatPr defaultColWidth="9.140625" defaultRowHeight="15"/>
  <cols>
    <col min="1" max="1" width="7.57421875" style="0" bestFit="1" customWidth="1"/>
    <col min="2" max="2" width="6.7109375" style="0" bestFit="1" customWidth="1"/>
    <col min="3" max="3" width="5.8515625" style="0" bestFit="1" customWidth="1"/>
    <col min="4" max="4" width="7.00390625" style="0" bestFit="1" customWidth="1"/>
    <col min="5" max="5" width="7.57421875" style="0" bestFit="1" customWidth="1"/>
    <col min="7" max="7" width="8.7109375" style="0" bestFit="1" customWidth="1"/>
    <col min="8" max="8" width="9.421875" style="0" bestFit="1" customWidth="1"/>
    <col min="9" max="9" width="8.7109375" style="0" bestFit="1" customWidth="1"/>
    <col min="10" max="10" width="7.140625" style="0" bestFit="1" customWidth="1"/>
    <col min="11" max="11" width="3.7109375" style="0" bestFit="1" customWidth="1"/>
    <col min="12" max="12" width="6.140625" style="0" bestFit="1" customWidth="1"/>
    <col min="13" max="13" width="8.7109375" style="0" bestFit="1" customWidth="1"/>
    <col min="14" max="14" width="7.00390625" style="0" bestFit="1" customWidth="1"/>
    <col min="15" max="15" width="4.8515625" style="0" bestFit="1" customWidth="1"/>
    <col min="16" max="16" width="4.421875" style="0" bestFit="1" customWidth="1"/>
    <col min="17" max="17" width="6.140625" style="0" bestFit="1" customWidth="1"/>
    <col min="18" max="18" width="7.28125" style="0" bestFit="1" customWidth="1"/>
    <col min="19" max="19" width="8.8515625" style="0" bestFit="1" customWidth="1"/>
    <col min="20" max="21" width="8.7109375" style="0" bestFit="1" customWidth="1"/>
    <col min="22" max="22" width="7.421875" style="0" bestFit="1" customWidth="1"/>
    <col min="23" max="23" width="7.00390625" style="0" bestFit="1" customWidth="1"/>
    <col min="24" max="24" width="3.57421875" style="0" bestFit="1" customWidth="1"/>
    <col min="25" max="25" width="6.140625" style="0" bestFit="1" customWidth="1"/>
    <col min="26" max="26" width="8.57421875" style="0" bestFit="1" customWidth="1"/>
    <col min="27" max="27" width="5.421875" style="0" bestFit="1" customWidth="1"/>
  </cols>
  <sheetData>
    <row r="1" spans="1:27" s="49" customFormat="1" ht="33" customHeight="1">
      <c r="A1" s="52" t="s">
        <v>23</v>
      </c>
      <c r="B1" s="52"/>
      <c r="C1" s="53" t="s">
        <v>24</v>
      </c>
      <c r="D1" s="54"/>
      <c r="E1" s="54"/>
      <c r="F1" s="54"/>
      <c r="G1" s="55"/>
      <c r="H1" s="53" t="s">
        <v>25</v>
      </c>
      <c r="I1" s="54"/>
      <c r="J1" s="54"/>
      <c r="K1" s="54"/>
      <c r="L1" s="54"/>
      <c r="M1" s="55"/>
      <c r="N1" s="56" t="s">
        <v>26</v>
      </c>
      <c r="O1" s="56"/>
      <c r="P1" s="56"/>
      <c r="Q1" s="56"/>
      <c r="R1" s="56"/>
      <c r="S1" s="56"/>
      <c r="T1" s="52"/>
      <c r="U1" s="53" t="s">
        <v>27</v>
      </c>
      <c r="V1" s="54"/>
      <c r="W1" s="54"/>
      <c r="X1" s="54"/>
      <c r="Y1" s="54"/>
      <c r="Z1" s="54"/>
      <c r="AA1" s="55"/>
    </row>
    <row r="2" spans="1:27" s="47" customFormat="1" ht="87" customHeight="1">
      <c r="A2" s="25" t="s">
        <v>3</v>
      </c>
      <c r="B2" s="26" t="s">
        <v>4</v>
      </c>
      <c r="C2" s="27" t="s">
        <v>5</v>
      </c>
      <c r="D2" s="28" t="s">
        <v>6</v>
      </c>
      <c r="E2" s="29" t="s">
        <v>7</v>
      </c>
      <c r="F2" s="30" t="s">
        <v>8</v>
      </c>
      <c r="G2" s="29" t="s">
        <v>9</v>
      </c>
      <c r="H2" s="31" t="s">
        <v>10</v>
      </c>
      <c r="I2" s="32" t="s">
        <v>11</v>
      </c>
      <c r="J2" s="33" t="s">
        <v>12</v>
      </c>
      <c r="K2" s="34" t="s">
        <v>13</v>
      </c>
      <c r="L2" s="35" t="s">
        <v>14</v>
      </c>
      <c r="M2" s="35" t="s">
        <v>15</v>
      </c>
      <c r="N2" s="36" t="s">
        <v>16</v>
      </c>
      <c r="O2" s="37" t="s">
        <v>12</v>
      </c>
      <c r="P2" s="38" t="s">
        <v>13</v>
      </c>
      <c r="Q2" s="39" t="s">
        <v>14</v>
      </c>
      <c r="R2" s="40" t="s">
        <v>17</v>
      </c>
      <c r="S2" s="39" t="s">
        <v>18</v>
      </c>
      <c r="T2" s="50" t="s">
        <v>19</v>
      </c>
      <c r="U2" s="41" t="s">
        <v>20</v>
      </c>
      <c r="V2" s="42" t="s">
        <v>11</v>
      </c>
      <c r="W2" s="43" t="s">
        <v>21</v>
      </c>
      <c r="X2" s="43" t="s">
        <v>13</v>
      </c>
      <c r="Y2" s="44" t="s">
        <v>14</v>
      </c>
      <c r="Z2" s="45" t="s">
        <v>28</v>
      </c>
      <c r="AA2" s="46" t="s">
        <v>22</v>
      </c>
    </row>
    <row r="3" spans="1:27" ht="15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  <c r="R3" s="48">
        <v>18</v>
      </c>
      <c r="S3" s="48">
        <v>19</v>
      </c>
      <c r="T3" s="48">
        <v>20</v>
      </c>
      <c r="U3" s="48">
        <v>21</v>
      </c>
      <c r="V3" s="48">
        <v>22</v>
      </c>
      <c r="W3" s="48">
        <v>23</v>
      </c>
      <c r="X3" s="48">
        <v>24</v>
      </c>
      <c r="Y3" s="48">
        <v>25</v>
      </c>
      <c r="Z3" s="48">
        <v>26</v>
      </c>
      <c r="AA3" s="48">
        <v>27</v>
      </c>
    </row>
    <row r="4" spans="1:27" s="24" customFormat="1" ht="22.5" customHeight="1">
      <c r="A4" s="1" t="s">
        <v>0</v>
      </c>
      <c r="B4" s="2" t="s">
        <v>1</v>
      </c>
      <c r="C4" s="3" t="s">
        <v>2</v>
      </c>
      <c r="D4" s="4">
        <v>41283</v>
      </c>
      <c r="E4" s="5">
        <v>7663</v>
      </c>
      <c r="F4" s="6">
        <v>598</v>
      </c>
      <c r="G4" s="7">
        <f>E4-F4</f>
        <v>7065</v>
      </c>
      <c r="H4" s="8">
        <v>92507.74</v>
      </c>
      <c r="I4" s="9">
        <v>41302</v>
      </c>
      <c r="J4" s="10">
        <v>40.2364</v>
      </c>
      <c r="K4" s="11">
        <v>1.5</v>
      </c>
      <c r="L4" s="8">
        <f>J4/100*K4+J4</f>
        <v>40.839946000000005</v>
      </c>
      <c r="M4" s="12">
        <f>H4/L4</f>
        <v>2265.128852031293</v>
      </c>
      <c r="N4" s="13">
        <v>41327</v>
      </c>
      <c r="O4" s="14">
        <v>40.08</v>
      </c>
      <c r="P4" s="15">
        <v>1.5</v>
      </c>
      <c r="Q4" s="16">
        <f>O4/100*P4+O4</f>
        <v>40.6812</v>
      </c>
      <c r="R4" s="17">
        <v>81</v>
      </c>
      <c r="S4" s="16">
        <v>4799.87</v>
      </c>
      <c r="T4" s="51">
        <f>S4*Q4</f>
        <v>195264.471444</v>
      </c>
      <c r="U4" s="18">
        <v>191610</v>
      </c>
      <c r="V4" s="19">
        <v>41332</v>
      </c>
      <c r="W4" s="20">
        <v>39.9216</v>
      </c>
      <c r="X4" s="20">
        <v>1.5</v>
      </c>
      <c r="Y4" s="21">
        <f>W4/100*X4+W4</f>
        <v>40.520424</v>
      </c>
      <c r="Z4" s="22">
        <f>U4/Y4</f>
        <v>4728.726431885313</v>
      </c>
      <c r="AA4" s="23">
        <f>S4-Z4</f>
        <v>71.14356811468679</v>
      </c>
    </row>
  </sheetData>
  <sheetProtection/>
  <mergeCells count="5">
    <mergeCell ref="U1:AA1"/>
    <mergeCell ref="A1:B1"/>
    <mergeCell ref="C1:G1"/>
    <mergeCell ref="H1:M1"/>
    <mergeCell ref="N1:T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DolmatovaOA</dc:creator>
  <cp:keywords/>
  <dc:description/>
  <cp:lastModifiedBy>Account1</cp:lastModifiedBy>
  <dcterms:created xsi:type="dcterms:W3CDTF">2013-03-01T06:21:52Z</dcterms:created>
  <dcterms:modified xsi:type="dcterms:W3CDTF">2013-03-01T11:11:19Z</dcterms:modified>
  <cp:category/>
  <cp:version/>
  <cp:contentType/>
  <cp:contentStatus/>
</cp:coreProperties>
</file>