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1"/>
  </bookViews>
  <sheets>
    <sheet name="Требуемый" sheetId="1" r:id="rId1"/>
    <sheet name="Стандартный" sheetId="2" r:id="rId2"/>
  </sheets>
  <definedNames/>
  <calcPr fullCalcOnLoad="1"/>
</workbook>
</file>

<file path=xl/sharedStrings.xml><?xml version="1.0" encoding="utf-8"?>
<sst xmlns="http://schemas.openxmlformats.org/spreadsheetml/2006/main" count="189" uniqueCount="55">
  <si>
    <t>ООО "Прогресс-А"</t>
  </si>
  <si>
    <t>Карточка счета 70 за Июнь 2019 г.</t>
  </si>
  <si>
    <t>Выводимые данные:</t>
  </si>
  <si>
    <t>БУ (данные бухгалтерского учета)</t>
  </si>
  <si>
    <t>Отбор:</t>
  </si>
  <si>
    <t>Работники организаций Равно "Шариф"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</si>
  <si>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</si>
  <si>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</si>
  <si>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</si>
  <si>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</si>
  <si>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</si>
  <si>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</si>
  <si>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Текущее сальдо</t>
  </si>
  <si>
    <t>Счет</t>
  </si>
  <si>
    <t>Сальдо на начало</t>
  </si>
  <si>
    <t>К</t>
  </si>
  <si>
    <t>30.06.2019</t>
  </si>
  <si>
    <t>Начисление зарплаты работникам ПИ000000003 от 30.06.2019 0:00:00
Налог на доходы физических лиц</t>
  </si>
  <si>
    <t>Шариф
&lt;...&gt;</t>
  </si>
  <si>
    <t>Налог (взносы): начислено / уплачено</t>
  </si>
  <si>
    <t>68.01</t>
  </si>
  <si>
    <t xml:space="preserve"> </t>
  </si>
  <si>
    <t>Начисление зарплаты работникам ПИ000000003 от 30.06.2019 0:00:00
Оплата труда</t>
  </si>
  <si>
    <t>_ ИТР
 Оплата труда</t>
  </si>
  <si>
    <t>Операция (бухгалтерский и налоговый учет) ПИ000000007 от 30.06.2019 23:59:59</t>
  </si>
  <si>
    <t>Шарифулина Галина Евгеньевна</t>
  </si>
  <si>
    <t>76.41</t>
  </si>
  <si>
    <t>Обороты за период и сальдо на конец</t>
  </si>
  <si>
    <t>Стандартный  вариант  карточки</t>
  </si>
  <si>
    <t>Организация</t>
  </si>
  <si>
    <t>ООО "Прогресс-Б"</t>
  </si>
  <si>
    <t>06.06.2019</t>
  </si>
  <si>
    <t>Расходный кассовый ордер К0000000178 от 06.06.2019 15:44:51</t>
  </si>
  <si>
    <t xml:space="preserve">Зарплата - геологи </t>
  </si>
  <si>
    <t>50.01</t>
  </si>
  <si>
    <t>11.06.2019</t>
  </si>
  <si>
    <t>Расходный кассовый ордер К0000000194 от 11.06.2019 13:31:23</t>
  </si>
  <si>
    <t>Операция (бухгалтерский и налоговый учет) К0000000009 от 30.06.2019 21:21:55</t>
  </si>
  <si>
    <t>&lt;...&gt;
 Оплата труда</t>
  </si>
  <si>
    <t>Примечание</t>
  </si>
  <si>
    <t>Прогресс-А</t>
  </si>
  <si>
    <t>Начисление зарплаты</t>
  </si>
  <si>
    <t xml:space="preserve">Начисление зарплаты </t>
  </si>
  <si>
    <t xml:space="preserve">Операция </t>
  </si>
  <si>
    <t>Выплата алиментов</t>
  </si>
  <si>
    <t>Прогресс-Б</t>
  </si>
  <si>
    <t>номер</t>
  </si>
  <si>
    <t>документа</t>
  </si>
  <si>
    <t>Начисление з/п - июнь</t>
  </si>
  <si>
    <t>РКО</t>
  </si>
  <si>
    <t xml:space="preserve"> ВАРИАНТ 1  -  раздельно по ОСВ</t>
  </si>
  <si>
    <t xml:space="preserve"> ВАРИАНТ 2  -  объединенные  ОСВ</t>
  </si>
  <si>
    <t>Примечание *1</t>
  </si>
  <si>
    <t>*1 -  в поле Примечание заполняестя и поля Коментарий в документе</t>
  </si>
  <si>
    <t>Требуемые  варианты  карточек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</si>
</sst>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26"/>
      </left>
      <right>
        <color indexed="26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26"/>
      </left>
      <right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left" vertical="top"/>
    </xf>
    <xf numFmtId="4" fontId="3" fillId="34" borderId="12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5" fillId="34" borderId="13" xfId="0" applyNumberFormat="1" applyFont="1" applyFill="1" applyBorder="1" applyAlignment="1">
      <alignment horizontal="left" vertical="top"/>
    </xf>
    <xf numFmtId="4" fontId="5" fillId="34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19" xfId="0" applyNumberFormat="1" applyFont="1" applyFill="1" applyBorder="1" applyAlignment="1">
      <alignment horizontal="left" vertical="top"/>
    </xf>
    <xf numFmtId="0" fontId="3" fillId="33" borderId="20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left" vertical="top"/>
    </xf>
    <xf numFmtId="0" fontId="3" fillId="33" borderId="21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right" vertical="top"/>
    </xf>
    <xf numFmtId="0" fontId="3" fillId="34" borderId="22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0" fontId="4" fillId="0" borderId="2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5" fillId="34" borderId="13" xfId="0" applyNumberFormat="1" applyFont="1" applyFill="1" applyBorder="1" applyAlignment="1">
      <alignment horizontal="left" vertical="top"/>
    </xf>
    <xf numFmtId="4" fontId="5" fillId="34" borderId="13" xfId="0" applyNumberFormat="1" applyFont="1" applyFill="1" applyBorder="1" applyAlignment="1">
      <alignment horizontal="right" vertical="top" wrapText="1"/>
    </xf>
    <xf numFmtId="0" fontId="5" fillId="34" borderId="22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3" fillId="34" borderId="23" xfId="0" applyNumberFormat="1" applyFont="1" applyFill="1" applyBorder="1" applyAlignment="1">
      <alignment vertical="top"/>
    </xf>
    <xf numFmtId="0" fontId="3" fillId="34" borderId="24" xfId="0" applyNumberFormat="1" applyFont="1" applyFill="1" applyBorder="1" applyAlignment="1">
      <alignment vertical="top"/>
    </xf>
    <xf numFmtId="0" fontId="3" fillId="34" borderId="25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33" borderId="26" xfId="0" applyNumberFormat="1" applyFont="1" applyFill="1" applyBorder="1" applyAlignment="1">
      <alignment vertical="top"/>
    </xf>
    <xf numFmtId="0" fontId="3" fillId="33" borderId="11" xfId="0" applyNumberFormat="1" applyFont="1" applyFill="1" applyBorder="1" applyAlignment="1">
      <alignment vertical="top"/>
    </xf>
    <xf numFmtId="0" fontId="3" fillId="33" borderId="21" xfId="0" applyNumberFormat="1" applyFont="1" applyFill="1" applyBorder="1" applyAlignment="1">
      <alignment horizontal="left" vertical="top" inden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4" fontId="5" fillId="34" borderId="22" xfId="0" applyNumberFormat="1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vertical="top" wrapText="1"/>
    </xf>
    <xf numFmtId="0" fontId="4" fillId="0" borderId="22" xfId="0" applyNumberFormat="1" applyFont="1" applyBorder="1" applyAlignment="1">
      <alignment vertical="top"/>
    </xf>
    <xf numFmtId="0" fontId="3" fillId="33" borderId="14" xfId="0" applyNumberFormat="1" applyFont="1" applyFill="1" applyBorder="1" applyAlignment="1">
      <alignment vertical="top"/>
    </xf>
    <xf numFmtId="0" fontId="3" fillId="33" borderId="27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vertical="top"/>
    </xf>
    <xf numFmtId="0" fontId="3" fillId="33" borderId="17" xfId="0" applyNumberFormat="1" applyFont="1" applyFill="1" applyBorder="1" applyAlignment="1">
      <alignment vertical="top"/>
    </xf>
    <xf numFmtId="0" fontId="5" fillId="34" borderId="22" xfId="0" applyNumberFormat="1" applyFont="1" applyFill="1" applyBorder="1" applyAlignment="1">
      <alignment vertical="top"/>
    </xf>
    <xf numFmtId="0" fontId="3" fillId="33" borderId="11" xfId="0" applyNumberFormat="1" applyFont="1" applyFill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51"/>
  <sheetViews>
    <sheetView zoomScalePageLayoutView="0" workbookViewId="0" topLeftCell="A1">
      <selection activeCell="B4" sqref="B4"/>
    </sheetView>
  </sheetViews>
  <sheetFormatPr defaultColWidth="10.66015625" defaultRowHeight="11.25"/>
  <cols>
    <col min="1" max="1" width="14.66015625" style="0" customWidth="1"/>
    <col min="2" max="2" width="15.83203125" style="2" customWidth="1"/>
    <col min="3" max="3" width="3" style="2" customWidth="1"/>
    <col min="4" max="4" width="22.66015625" style="2" customWidth="1"/>
    <col min="5" max="5" width="12.66015625" style="2" customWidth="1"/>
    <col min="6" max="6" width="18.16015625" style="2" customWidth="1"/>
    <col min="7" max="7" width="16.16015625" style="2" customWidth="1"/>
    <col min="8" max="8" width="6" style="2" customWidth="1"/>
    <col min="9" max="9" width="19.33203125" style="2" customWidth="1"/>
    <col min="10" max="10" width="33.83203125" style="0" customWidth="1"/>
  </cols>
  <sheetData>
    <row r="2" ht="20.25">
      <c r="B2" s="38" t="s">
        <v>54</v>
      </c>
    </row>
    <row r="4" ht="20.25">
      <c r="B4" s="60" t="s">
        <v>50</v>
      </c>
    </row>
    <row r="6" spans="2:8" ht="12.75" customHeight="1">
      <c r="B6" s="1" t="s">
        <v>0</v>
      </c>
      <c r="C6" s="1"/>
      <c r="D6" s="1"/>
      <c r="E6" s="1"/>
      <c r="F6" s="1"/>
      <c r="G6" s="1"/>
      <c r="H6" s="1"/>
    </row>
    <row r="7" spans="2:8" ht="15.75" customHeight="1">
      <c r="B7" s="13" t="s">
        <v>1</v>
      </c>
      <c r="C7" s="13"/>
      <c r="D7" s="13"/>
      <c r="E7" s="13"/>
      <c r="F7" s="13"/>
      <c r="G7" s="13"/>
      <c r="H7" s="13"/>
    </row>
    <row r="8" s="2" customFormat="1" ht="1.5" customHeight="1"/>
    <row r="9" spans="2:8" ht="11.25" customHeight="1">
      <c r="B9" s="14" t="s">
        <v>2</v>
      </c>
      <c r="C9" s="14"/>
      <c r="D9" s="14" t="s">
        <v>3</v>
      </c>
      <c r="E9" s="14"/>
      <c r="F9" s="14"/>
      <c r="G9" s="14"/>
      <c r="H9" s="14"/>
    </row>
    <row r="10" s="2" customFormat="1" ht="1.5" customHeight="1"/>
    <row r="11" spans="2:8" ht="11.25" customHeight="1">
      <c r="B11" s="14" t="s">
        <v>4</v>
      </c>
      <c r="C11" s="14"/>
      <c r="D11" s="14" t="s">
        <v>5</v>
      </c>
      <c r="E11" s="14"/>
      <c r="F11" s="14"/>
      <c r="G11" s="14"/>
      <c r="H11" s="14"/>
    </row>
    <row r="12" s="2" customFormat="1" ht="1.5" customHeight="1"/>
    <row r="13" spans="1:10" ht="12.75" customHeight="1">
      <c r="A13" s="15" t="s">
        <v>29</v>
      </c>
      <c r="B13" s="15" t="s">
        <v>6</v>
      </c>
      <c r="C13" s="17" t="s">
        <v>7</v>
      </c>
      <c r="D13" s="17"/>
      <c r="E13" s="4" t="s">
        <v>46</v>
      </c>
      <c r="F13" s="58" t="s">
        <v>10</v>
      </c>
      <c r="G13" s="58" t="s">
        <v>11</v>
      </c>
      <c r="H13" s="53" t="s">
        <v>12</v>
      </c>
      <c r="I13" s="54"/>
      <c r="J13" s="43" t="s">
        <v>52</v>
      </c>
    </row>
    <row r="14" spans="1:10" ht="12.75" customHeight="1">
      <c r="A14" s="16"/>
      <c r="B14" s="16"/>
      <c r="C14" s="16"/>
      <c r="D14" s="18"/>
      <c r="E14" s="43" t="s">
        <v>47</v>
      </c>
      <c r="F14" s="44"/>
      <c r="G14" s="44"/>
      <c r="H14" s="55"/>
      <c r="I14" s="56"/>
      <c r="J14" s="45"/>
    </row>
    <row r="15" spans="1:10" ht="12.75" customHeight="1">
      <c r="A15" s="39" t="s">
        <v>14</v>
      </c>
      <c r="B15" s="50"/>
      <c r="C15" s="40"/>
      <c r="D15" s="40"/>
      <c r="E15" s="39"/>
      <c r="F15" s="40"/>
      <c r="G15" s="41"/>
      <c r="H15" s="39" t="s">
        <v>15</v>
      </c>
      <c r="I15" s="5">
        <v>24150</v>
      </c>
      <c r="J15" s="40"/>
    </row>
    <row r="16" spans="1:9" ht="12">
      <c r="A16" t="s">
        <v>40</v>
      </c>
      <c r="B16" s="6" t="s">
        <v>16</v>
      </c>
      <c r="C16" s="46" t="s">
        <v>41</v>
      </c>
      <c r="D16" s="47"/>
      <c r="E16" s="42">
        <v>3</v>
      </c>
      <c r="F16" s="48">
        <v>3393</v>
      </c>
      <c r="G16" s="9"/>
      <c r="H16" s="52" t="s">
        <v>15</v>
      </c>
      <c r="I16" s="10">
        <v>20757</v>
      </c>
    </row>
    <row r="17" spans="1:9" ht="12">
      <c r="A17" t="s">
        <v>40</v>
      </c>
      <c r="B17" s="6" t="s">
        <v>16</v>
      </c>
      <c r="C17" s="29" t="s">
        <v>42</v>
      </c>
      <c r="D17" s="29"/>
      <c r="E17" s="59">
        <v>3</v>
      </c>
      <c r="F17" s="49"/>
      <c r="G17" s="48">
        <v>26100</v>
      </c>
      <c r="H17" s="52" t="s">
        <v>15</v>
      </c>
      <c r="I17" s="10">
        <v>46857</v>
      </c>
    </row>
    <row r="18" spans="1:10" ht="12">
      <c r="A18" t="s">
        <v>40</v>
      </c>
      <c r="B18" s="6" t="s">
        <v>16</v>
      </c>
      <c r="C18" s="29" t="s">
        <v>43</v>
      </c>
      <c r="D18" s="29"/>
      <c r="E18" s="42">
        <v>7</v>
      </c>
      <c r="F18" s="48">
        <v>7500</v>
      </c>
      <c r="G18" s="49"/>
      <c r="H18" s="52" t="s">
        <v>15</v>
      </c>
      <c r="I18" s="10">
        <v>39357</v>
      </c>
      <c r="J18" t="s">
        <v>44</v>
      </c>
    </row>
    <row r="19" spans="1:10" ht="12.75" customHeight="1">
      <c r="A19" s="11" t="s">
        <v>27</v>
      </c>
      <c r="B19" s="11"/>
      <c r="C19" s="11"/>
      <c r="D19" s="50"/>
      <c r="E19" s="50"/>
      <c r="F19" s="51">
        <f>SUM(F16:F18)</f>
        <v>10893</v>
      </c>
      <c r="G19" s="51">
        <f>SUM(G16:G18)</f>
        <v>26100</v>
      </c>
      <c r="H19" s="57" t="s">
        <v>15</v>
      </c>
      <c r="I19" s="12">
        <v>39357</v>
      </c>
      <c r="J19" s="40"/>
    </row>
    <row r="22" spans="2:8" ht="12.75">
      <c r="B22" s="1" t="s">
        <v>30</v>
      </c>
      <c r="C22" s="1"/>
      <c r="D22" s="1"/>
      <c r="E22" s="1"/>
      <c r="F22" s="1"/>
      <c r="G22" s="1"/>
      <c r="H22" s="1"/>
    </row>
    <row r="23" spans="2:8" ht="15.75">
      <c r="B23" s="13" t="s">
        <v>1</v>
      </c>
      <c r="C23" s="13"/>
      <c r="D23" s="13"/>
      <c r="E23" s="13"/>
      <c r="F23" s="13"/>
      <c r="G23" s="13"/>
      <c r="H23" s="13"/>
    </row>
    <row r="24" spans="2:8" ht="11.25" customHeight="1">
      <c r="B24" s="14" t="s">
        <v>2</v>
      </c>
      <c r="C24" s="14"/>
      <c r="D24" s="14" t="s">
        <v>3</v>
      </c>
      <c r="E24" s="14"/>
      <c r="F24" s="14"/>
      <c r="G24" s="14"/>
      <c r="H24" s="14"/>
    </row>
    <row r="25" spans="2:8" ht="11.25">
      <c r="B25" s="14" t="s">
        <v>4</v>
      </c>
      <c r="C25" s="14"/>
      <c r="D25" s="14" t="s">
        <v>5</v>
      </c>
      <c r="E25" s="14"/>
      <c r="F25" s="14"/>
      <c r="G25" s="14"/>
      <c r="H25" s="14"/>
    </row>
    <row r="26" spans="1:10" ht="12.75">
      <c r="A26" s="15" t="s">
        <v>29</v>
      </c>
      <c r="B26" s="15" t="s">
        <v>6</v>
      </c>
      <c r="C26" s="17" t="s">
        <v>7</v>
      </c>
      <c r="D26" s="17"/>
      <c r="E26" s="4" t="s">
        <v>46</v>
      </c>
      <c r="F26" s="58" t="s">
        <v>10</v>
      </c>
      <c r="G26" s="58" t="s">
        <v>11</v>
      </c>
      <c r="H26" s="53" t="s">
        <v>12</v>
      </c>
      <c r="I26" s="54"/>
      <c r="J26" s="43" t="s">
        <v>39</v>
      </c>
    </row>
    <row r="27" spans="1:10" ht="12.75">
      <c r="A27" s="16"/>
      <c r="B27" s="16"/>
      <c r="C27" s="16"/>
      <c r="D27" s="18"/>
      <c r="E27" s="43" t="s">
        <v>47</v>
      </c>
      <c r="F27" s="44"/>
      <c r="G27" s="44"/>
      <c r="H27" s="55"/>
      <c r="I27" s="56"/>
      <c r="J27" s="45"/>
    </row>
    <row r="28" spans="1:11" ht="12.75">
      <c r="A28" s="39" t="s">
        <v>14</v>
      </c>
      <c r="B28" s="26"/>
      <c r="C28" s="26"/>
      <c r="D28" s="26"/>
      <c r="E28" s="39"/>
      <c r="F28" s="40"/>
      <c r="G28" s="41"/>
      <c r="H28" s="39" t="s">
        <v>15</v>
      </c>
      <c r="I28" s="5">
        <v>45000</v>
      </c>
      <c r="J28" s="40"/>
      <c r="K28" s="61"/>
    </row>
    <row r="29" spans="1:11" ht="12">
      <c r="A29" t="s">
        <v>45</v>
      </c>
      <c r="B29" s="6" t="s">
        <v>31</v>
      </c>
      <c r="C29" s="29" t="s">
        <v>49</v>
      </c>
      <c r="D29" s="29"/>
      <c r="E29" s="42">
        <v>178</v>
      </c>
      <c r="F29" s="48">
        <v>5000</v>
      </c>
      <c r="G29" s="49"/>
      <c r="H29" s="52" t="s">
        <v>15</v>
      </c>
      <c r="I29" s="10">
        <v>40000</v>
      </c>
      <c r="K29" s="61"/>
    </row>
    <row r="30" spans="1:11" ht="12" customHeight="1">
      <c r="A30" t="s">
        <v>45</v>
      </c>
      <c r="B30" s="6" t="s">
        <v>35</v>
      </c>
      <c r="C30" s="29" t="s">
        <v>49</v>
      </c>
      <c r="D30" s="29"/>
      <c r="E30" s="42">
        <v>194</v>
      </c>
      <c r="F30" s="48">
        <v>15000</v>
      </c>
      <c r="G30" s="49"/>
      <c r="H30" s="52" t="s">
        <v>15</v>
      </c>
      <c r="I30" s="10">
        <v>25000</v>
      </c>
      <c r="K30" s="61"/>
    </row>
    <row r="31" spans="1:11" ht="12" customHeight="1">
      <c r="A31" t="s">
        <v>45</v>
      </c>
      <c r="B31" s="6" t="s">
        <v>16</v>
      </c>
      <c r="C31" s="29" t="s">
        <v>43</v>
      </c>
      <c r="D31" s="29"/>
      <c r="E31" s="59">
        <v>9</v>
      </c>
      <c r="F31" s="49"/>
      <c r="G31" s="48">
        <v>92000</v>
      </c>
      <c r="H31" s="52" t="s">
        <v>15</v>
      </c>
      <c r="I31" s="10">
        <v>117000</v>
      </c>
      <c r="J31" t="s">
        <v>48</v>
      </c>
      <c r="K31" s="61"/>
    </row>
    <row r="32" spans="1:10" ht="12.75">
      <c r="A32" s="11" t="s">
        <v>27</v>
      </c>
      <c r="B32" s="11"/>
      <c r="C32" s="11"/>
      <c r="D32" s="50"/>
      <c r="E32" s="50"/>
      <c r="F32" s="51">
        <f>SUM(F29:F31)</f>
        <v>20000</v>
      </c>
      <c r="G32" s="51">
        <f>SUM(G29:G31)</f>
        <v>92000</v>
      </c>
      <c r="H32" s="57" t="s">
        <v>15</v>
      </c>
      <c r="I32" s="12">
        <v>117000</v>
      </c>
      <c r="J32" s="40"/>
    </row>
    <row r="33" ht="11.25">
      <c r="I33" s="62"/>
    </row>
    <row r="35" ht="20.25">
      <c r="B35" s="60" t="s">
        <v>51</v>
      </c>
    </row>
    <row r="36" ht="20.25">
      <c r="B36" s="60"/>
    </row>
    <row r="37" spans="2:8" ht="15.75">
      <c r="B37" s="13" t="s">
        <v>1</v>
      </c>
      <c r="C37" s="13"/>
      <c r="D37" s="13"/>
      <c r="E37" s="13"/>
      <c r="F37" s="13"/>
      <c r="G37" s="13"/>
      <c r="H37" s="13"/>
    </row>
    <row r="38" spans="2:8" ht="11.25">
      <c r="B38" s="14" t="s">
        <v>4</v>
      </c>
      <c r="C38" s="14"/>
      <c r="D38" s="14" t="s">
        <v>5</v>
      </c>
      <c r="E38" s="14"/>
      <c r="F38" s="14"/>
      <c r="G38" s="14"/>
      <c r="H38" s="14"/>
    </row>
    <row r="39" spans="1:10" ht="12.75" customHeight="1">
      <c r="A39" s="15" t="s">
        <v>29</v>
      </c>
      <c r="B39" s="15" t="s">
        <v>6</v>
      </c>
      <c r="C39" s="17" t="s">
        <v>7</v>
      </c>
      <c r="D39" s="17"/>
      <c r="E39" s="4" t="s">
        <v>46</v>
      </c>
      <c r="F39" s="58" t="s">
        <v>10</v>
      </c>
      <c r="G39" s="58" t="s">
        <v>11</v>
      </c>
      <c r="H39" s="53" t="s">
        <v>12</v>
      </c>
      <c r="I39" s="54"/>
      <c r="J39" s="43" t="s">
        <v>39</v>
      </c>
    </row>
    <row r="40" spans="1:10" ht="12.75" customHeight="1">
      <c r="A40" s="16"/>
      <c r="B40" s="16"/>
      <c r="C40" s="16"/>
      <c r="D40" s="18"/>
      <c r="E40" s="43" t="s">
        <v>47</v>
      </c>
      <c r="F40" s="44"/>
      <c r="G40" s="44"/>
      <c r="H40" s="55"/>
      <c r="I40" s="56"/>
      <c r="J40" s="45"/>
    </row>
    <row r="41" spans="1:10" ht="12.75" customHeight="1">
      <c r="A41" s="39" t="s">
        <v>14</v>
      </c>
      <c r="B41" s="50"/>
      <c r="C41" s="40"/>
      <c r="D41" s="40"/>
      <c r="E41" s="39"/>
      <c r="F41" s="40"/>
      <c r="G41" s="41"/>
      <c r="H41" s="39" t="s">
        <v>15</v>
      </c>
      <c r="I41" s="5">
        <f>I15+I28</f>
        <v>69150</v>
      </c>
      <c r="J41" s="40"/>
    </row>
    <row r="42" spans="1:9" ht="12">
      <c r="A42" t="s">
        <v>45</v>
      </c>
      <c r="B42" s="6" t="s">
        <v>31</v>
      </c>
      <c r="C42" s="29" t="s">
        <v>49</v>
      </c>
      <c r="D42" s="29"/>
      <c r="E42" s="42">
        <v>178</v>
      </c>
      <c r="F42" s="48">
        <v>5000</v>
      </c>
      <c r="G42" s="49"/>
      <c r="H42" s="52" t="s">
        <v>15</v>
      </c>
      <c r="I42" s="10">
        <f>I41-F42+G42</f>
        <v>64150</v>
      </c>
    </row>
    <row r="43" spans="1:9" ht="12" customHeight="1">
      <c r="A43" t="s">
        <v>45</v>
      </c>
      <c r="B43" s="6" t="s">
        <v>35</v>
      </c>
      <c r="C43" s="29" t="s">
        <v>49</v>
      </c>
      <c r="D43" s="29"/>
      <c r="E43" s="42">
        <v>194</v>
      </c>
      <c r="F43" s="48">
        <v>15000</v>
      </c>
      <c r="G43" s="49"/>
      <c r="H43" s="52" t="s">
        <v>15</v>
      </c>
      <c r="I43" s="10">
        <f>I42-F43+G43</f>
        <v>49150</v>
      </c>
    </row>
    <row r="44" spans="1:9" ht="12">
      <c r="A44" t="s">
        <v>40</v>
      </c>
      <c r="B44" s="6" t="s">
        <v>16</v>
      </c>
      <c r="C44" s="46" t="s">
        <v>41</v>
      </c>
      <c r="D44" s="47"/>
      <c r="E44" s="42">
        <v>3</v>
      </c>
      <c r="F44" s="48">
        <v>3393</v>
      </c>
      <c r="G44" s="9"/>
      <c r="H44" s="52" t="s">
        <v>15</v>
      </c>
      <c r="I44" s="10">
        <f>I43-F44+G44</f>
        <v>45757</v>
      </c>
    </row>
    <row r="45" spans="1:9" ht="12">
      <c r="A45" t="s">
        <v>40</v>
      </c>
      <c r="B45" s="6" t="s">
        <v>16</v>
      </c>
      <c r="C45" s="29" t="s">
        <v>42</v>
      </c>
      <c r="D45" s="29"/>
      <c r="E45" s="59">
        <v>3</v>
      </c>
      <c r="F45" s="49"/>
      <c r="G45" s="48">
        <v>26100</v>
      </c>
      <c r="H45" s="52" t="s">
        <v>15</v>
      </c>
      <c r="I45" s="10">
        <f>I44-F45+G45</f>
        <v>71857</v>
      </c>
    </row>
    <row r="46" spans="1:10" ht="12">
      <c r="A46" t="s">
        <v>40</v>
      </c>
      <c r="B46" s="6" t="s">
        <v>16</v>
      </c>
      <c r="C46" s="29" t="s">
        <v>43</v>
      </c>
      <c r="D46" s="29"/>
      <c r="E46" s="42">
        <v>7</v>
      </c>
      <c r="F46" s="48">
        <v>7500</v>
      </c>
      <c r="G46" s="49"/>
      <c r="H46" s="52" t="s">
        <v>15</v>
      </c>
      <c r="I46" s="10">
        <f>I45-F46+G46</f>
        <v>64357</v>
      </c>
      <c r="J46" t="s">
        <v>44</v>
      </c>
    </row>
    <row r="47" spans="1:10" ht="12" customHeight="1">
      <c r="A47" t="s">
        <v>45</v>
      </c>
      <c r="B47" s="6" t="s">
        <v>16</v>
      </c>
      <c r="C47" s="29" t="s">
        <v>43</v>
      </c>
      <c r="D47" s="29"/>
      <c r="E47" s="59">
        <v>9</v>
      </c>
      <c r="F47" s="49"/>
      <c r="G47" s="48">
        <v>92000</v>
      </c>
      <c r="H47" s="52" t="s">
        <v>15</v>
      </c>
      <c r="I47" s="10">
        <f>I46-F47+G47</f>
        <v>156357</v>
      </c>
      <c r="J47" t="s">
        <v>48</v>
      </c>
    </row>
    <row r="48" spans="1:10" ht="12.75" customHeight="1">
      <c r="A48" s="11" t="s">
        <v>27</v>
      </c>
      <c r="B48" s="11"/>
      <c r="C48" s="11"/>
      <c r="D48" s="50"/>
      <c r="E48" s="50"/>
      <c r="F48" s="51">
        <f>SUM(F42:F47)</f>
        <v>30893</v>
      </c>
      <c r="G48" s="51">
        <f>SUM(G42:G47)</f>
        <v>118100</v>
      </c>
      <c r="H48" s="57" t="s">
        <v>15</v>
      </c>
      <c r="I48" s="12">
        <f>I47</f>
        <v>156357</v>
      </c>
      <c r="J48" s="40"/>
    </row>
    <row r="51" ht="11.25">
      <c r="A51" s="63" t="s">
        <v>53</v>
      </c>
    </row>
  </sheetData>
  <sheetProtection/>
  <mergeCells count="37">
    <mergeCell ref="C47:D47"/>
    <mergeCell ref="B37:H37"/>
    <mergeCell ref="B38:C38"/>
    <mergeCell ref="D38:H38"/>
    <mergeCell ref="B39:B40"/>
    <mergeCell ref="C39:D40"/>
    <mergeCell ref="C44:D44"/>
    <mergeCell ref="C45:D45"/>
    <mergeCell ref="C46:D46"/>
    <mergeCell ref="C42:D42"/>
    <mergeCell ref="C43:D43"/>
    <mergeCell ref="A13:A14"/>
    <mergeCell ref="A26:A27"/>
    <mergeCell ref="A39:A40"/>
    <mergeCell ref="C31:D31"/>
    <mergeCell ref="C29:D29"/>
    <mergeCell ref="C30:D30"/>
    <mergeCell ref="B28:D28"/>
    <mergeCell ref="B26:B27"/>
    <mergeCell ref="C26:D27"/>
    <mergeCell ref="B22:H22"/>
    <mergeCell ref="B23:H23"/>
    <mergeCell ref="B24:C24"/>
    <mergeCell ref="D24:H24"/>
    <mergeCell ref="B25:C25"/>
    <mergeCell ref="D25:H25"/>
    <mergeCell ref="C18:D18"/>
    <mergeCell ref="C16:D16"/>
    <mergeCell ref="C17:D17"/>
    <mergeCell ref="B13:B14"/>
    <mergeCell ref="C13:D14"/>
    <mergeCell ref="B6:H6"/>
    <mergeCell ref="B7:H7"/>
    <mergeCell ref="B9:C9"/>
    <mergeCell ref="D9:H9"/>
    <mergeCell ref="B11:C11"/>
    <mergeCell ref="D11:H11"/>
  </mergeCells>
  <printOptions/>
  <pageMargins left="0.7480314960629921" right="0.7480314960629921" top="0.64" bottom="0.6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30"/>
  <sheetViews>
    <sheetView tabSelected="1" zoomScalePageLayoutView="0" workbookViewId="0" topLeftCell="A1">
      <selection activeCell="F24" sqref="F24:H24"/>
    </sheetView>
  </sheetViews>
  <sheetFormatPr defaultColWidth="10.66015625" defaultRowHeight="11.25" outlineLevelRow="1"/>
  <cols>
    <col min="1" max="1" width="15.83203125" style="2" customWidth="1"/>
    <col min="2" max="2" width="3" style="2" customWidth="1"/>
    <col min="3" max="3" width="17" style="2" customWidth="1"/>
    <col min="4" max="5" width="19.83203125" style="2" customWidth="1"/>
    <col min="6" max="6" width="8.16015625" style="2" customWidth="1"/>
    <col min="7" max="7" width="4.66015625" style="2" customWidth="1"/>
    <col min="8" max="8" width="14" style="2" customWidth="1"/>
    <col min="9" max="9" width="8.16015625" style="2" customWidth="1"/>
    <col min="10" max="10" width="4.66015625" style="2" customWidth="1"/>
    <col min="11" max="11" width="14" style="2" customWidth="1"/>
    <col min="12" max="12" width="1.0078125" style="2" customWidth="1"/>
    <col min="13" max="13" width="2.5" style="2" customWidth="1"/>
    <col min="14" max="14" width="16.33203125" style="2" customWidth="1"/>
  </cols>
  <sheetData>
    <row r="2" ht="20.25">
      <c r="A2" s="38" t="s">
        <v>28</v>
      </c>
    </row>
    <row r="4" spans="1:12" ht="12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="2" customFormat="1" ht="1.5" customHeight="1"/>
    <row r="7" spans="1:12" ht="11.25" customHeight="1">
      <c r="A7" s="14" t="s">
        <v>2</v>
      </c>
      <c r="B7" s="14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</row>
    <row r="8" s="2" customFormat="1" ht="1.5" customHeight="1"/>
    <row r="9" spans="1:12" ht="11.25" customHeight="1">
      <c r="A9" s="14" t="s">
        <v>4</v>
      </c>
      <c r="B9" s="14"/>
      <c r="C9" s="14" t="s">
        <v>5</v>
      </c>
      <c r="D9" s="14"/>
      <c r="E9" s="14"/>
      <c r="F9" s="14"/>
      <c r="G9" s="14"/>
      <c r="H9" s="14"/>
      <c r="I9" s="14"/>
      <c r="J9" s="14"/>
      <c r="K9" s="14"/>
      <c r="L9" s="14"/>
    </row>
    <row r="10" s="2" customFormat="1" ht="1.5" customHeight="1"/>
    <row r="11" spans="1:14" ht="12.75" customHeight="1">
      <c r="A11" s="15" t="s">
        <v>6</v>
      </c>
      <c r="B11" s="17" t="s">
        <v>7</v>
      </c>
      <c r="C11" s="17"/>
      <c r="D11" s="17" t="s">
        <v>8</v>
      </c>
      <c r="E11" s="20" t="s">
        <v>9</v>
      </c>
      <c r="F11" s="22" t="s">
        <v>10</v>
      </c>
      <c r="G11" s="22"/>
      <c r="H11" s="22"/>
      <c r="I11" s="23" t="s">
        <v>11</v>
      </c>
      <c r="J11" s="23"/>
      <c r="K11" s="23"/>
      <c r="L11" s="17" t="s">
        <v>12</v>
      </c>
      <c r="M11" s="17"/>
      <c r="N11" s="17"/>
    </row>
    <row r="12" spans="1:14" ht="12.75" customHeight="1">
      <c r="A12" s="16"/>
      <c r="B12" s="16"/>
      <c r="C12" s="18"/>
      <c r="D12" s="19"/>
      <c r="E12" s="21"/>
      <c r="F12" s="3" t="s">
        <v>13</v>
      </c>
      <c r="G12" s="24"/>
      <c r="H12" s="24"/>
      <c r="I12" s="4" t="s">
        <v>13</v>
      </c>
      <c r="J12" s="25"/>
      <c r="K12" s="25"/>
      <c r="L12" s="16"/>
      <c r="M12" s="21"/>
      <c r="N12" s="18"/>
    </row>
    <row r="13" spans="1:14" ht="12.75" customHeight="1">
      <c r="A13" s="26" t="s">
        <v>14</v>
      </c>
      <c r="B13" s="26"/>
      <c r="C13" s="26"/>
      <c r="D13" s="26"/>
      <c r="E13" s="26"/>
      <c r="F13" s="27"/>
      <c r="G13" s="27"/>
      <c r="H13" s="27"/>
      <c r="I13" s="27"/>
      <c r="J13" s="27"/>
      <c r="K13" s="27"/>
      <c r="L13" s="28" t="s">
        <v>15</v>
      </c>
      <c r="M13" s="28"/>
      <c r="N13" s="5">
        <v>24150</v>
      </c>
    </row>
    <row r="14" spans="1:14" ht="79.5" customHeight="1" outlineLevel="1">
      <c r="A14" s="6" t="s">
        <v>16</v>
      </c>
      <c r="B14" s="29" t="s">
        <v>17</v>
      </c>
      <c r="C14" s="29"/>
      <c r="D14" s="7" t="s">
        <v>18</v>
      </c>
      <c r="E14" s="7" t="s">
        <v>19</v>
      </c>
      <c r="F14" s="8">
        <v>70</v>
      </c>
      <c r="G14" s="30">
        <v>3393</v>
      </c>
      <c r="H14" s="30"/>
      <c r="I14" s="6" t="s">
        <v>20</v>
      </c>
      <c r="J14" s="31" t="s">
        <v>21</v>
      </c>
      <c r="K14" s="31"/>
      <c r="L14" s="32" t="s">
        <v>15</v>
      </c>
      <c r="M14" s="32"/>
      <c r="N14" s="10">
        <v>20757</v>
      </c>
    </row>
    <row r="15" spans="1:14" ht="68.25" customHeight="1" outlineLevel="1">
      <c r="A15" s="6" t="s">
        <v>16</v>
      </c>
      <c r="B15" s="29" t="s">
        <v>22</v>
      </c>
      <c r="C15" s="29"/>
      <c r="D15" s="7" t="s">
        <v>23</v>
      </c>
      <c r="E15" s="7" t="s">
        <v>18</v>
      </c>
      <c r="F15" s="8">
        <v>26</v>
      </c>
      <c r="G15" s="33" t="s">
        <v>21</v>
      </c>
      <c r="H15" s="33"/>
      <c r="I15" s="8">
        <v>70</v>
      </c>
      <c r="J15" s="34">
        <v>26100</v>
      </c>
      <c r="K15" s="34"/>
      <c r="L15" s="32" t="s">
        <v>15</v>
      </c>
      <c r="M15" s="32"/>
      <c r="N15" s="10">
        <v>46857</v>
      </c>
    </row>
    <row r="16" spans="1:14" ht="57" customHeight="1" outlineLevel="1">
      <c r="A16" s="6" t="s">
        <v>16</v>
      </c>
      <c r="B16" s="29" t="s">
        <v>24</v>
      </c>
      <c r="C16" s="29"/>
      <c r="D16" s="7" t="s">
        <v>18</v>
      </c>
      <c r="E16" s="7" t="s">
        <v>25</v>
      </c>
      <c r="F16" s="8">
        <v>70</v>
      </c>
      <c r="G16" s="30">
        <v>7500</v>
      </c>
      <c r="H16" s="30"/>
      <c r="I16" s="6" t="s">
        <v>26</v>
      </c>
      <c r="J16" s="31" t="s">
        <v>21</v>
      </c>
      <c r="K16" s="31"/>
      <c r="L16" s="32" t="s">
        <v>15</v>
      </c>
      <c r="M16" s="32"/>
      <c r="N16" s="10">
        <v>39357</v>
      </c>
    </row>
    <row r="17" spans="1:14" ht="12.75" customHeight="1">
      <c r="A17" s="35" t="s">
        <v>27</v>
      </c>
      <c r="B17" s="35"/>
      <c r="C17" s="35"/>
      <c r="D17" s="35"/>
      <c r="E17" s="35"/>
      <c r="F17" s="36">
        <v>10893</v>
      </c>
      <c r="G17" s="36"/>
      <c r="H17" s="36"/>
      <c r="I17" s="36">
        <v>26100</v>
      </c>
      <c r="J17" s="36"/>
      <c r="K17" s="36"/>
      <c r="L17" s="37" t="s">
        <v>15</v>
      </c>
      <c r="M17" s="37"/>
      <c r="N17" s="12">
        <v>39357</v>
      </c>
    </row>
    <row r="20" spans="1:12" ht="12.75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3" t="s">
        <v>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1.25" customHeight="1">
      <c r="A22" s="14" t="s">
        <v>2</v>
      </c>
      <c r="B22" s="14"/>
      <c r="C22" s="14" t="s">
        <v>3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1.25">
      <c r="A23" s="14" t="s">
        <v>4</v>
      </c>
      <c r="B23" s="14"/>
      <c r="C23" s="14" t="s">
        <v>5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1:14" ht="12.75">
      <c r="A24" s="15" t="s">
        <v>6</v>
      </c>
      <c r="B24" s="17" t="s">
        <v>7</v>
      </c>
      <c r="C24" s="17"/>
      <c r="D24" s="17" t="s">
        <v>8</v>
      </c>
      <c r="E24" s="20" t="s">
        <v>9</v>
      </c>
      <c r="F24" s="22" t="s">
        <v>10</v>
      </c>
      <c r="G24" s="22"/>
      <c r="H24" s="22"/>
      <c r="I24" s="23" t="s">
        <v>11</v>
      </c>
      <c r="J24" s="23"/>
      <c r="K24" s="23"/>
      <c r="L24" s="17" t="s">
        <v>12</v>
      </c>
      <c r="M24" s="17"/>
      <c r="N24" s="17"/>
    </row>
    <row r="25" spans="1:14" ht="12.75">
      <c r="A25" s="16"/>
      <c r="B25" s="16"/>
      <c r="C25" s="18"/>
      <c r="D25" s="19"/>
      <c r="E25" s="21"/>
      <c r="F25" s="3" t="s">
        <v>13</v>
      </c>
      <c r="G25" s="24"/>
      <c r="H25" s="24"/>
      <c r="I25" s="4" t="s">
        <v>13</v>
      </c>
      <c r="J25" s="25"/>
      <c r="K25" s="25"/>
      <c r="L25" s="16"/>
      <c r="M25" s="21"/>
      <c r="N25" s="18"/>
    </row>
    <row r="26" spans="1:14" ht="12.75">
      <c r="A26" s="26" t="s">
        <v>14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  <c r="L26" s="28" t="s">
        <v>15</v>
      </c>
      <c r="M26" s="28"/>
      <c r="N26" s="5">
        <v>45000</v>
      </c>
    </row>
    <row r="27" spans="1:14" ht="24">
      <c r="A27" s="6" t="s">
        <v>31</v>
      </c>
      <c r="B27" s="29" t="s">
        <v>32</v>
      </c>
      <c r="C27" s="29"/>
      <c r="D27" s="7" t="s">
        <v>18</v>
      </c>
      <c r="E27" s="7" t="s">
        <v>33</v>
      </c>
      <c r="F27" s="8">
        <v>70</v>
      </c>
      <c r="G27" s="30">
        <v>5000</v>
      </c>
      <c r="H27" s="30"/>
      <c r="I27" s="6" t="s">
        <v>34</v>
      </c>
      <c r="J27" s="31" t="s">
        <v>21</v>
      </c>
      <c r="K27" s="31"/>
      <c r="L27" s="32" t="s">
        <v>15</v>
      </c>
      <c r="M27" s="32"/>
      <c r="N27" s="10">
        <v>40000</v>
      </c>
    </row>
    <row r="28" spans="1:14" ht="24">
      <c r="A28" s="6" t="s">
        <v>35</v>
      </c>
      <c r="B28" s="29" t="s">
        <v>36</v>
      </c>
      <c r="C28" s="29"/>
      <c r="D28" s="7" t="s">
        <v>18</v>
      </c>
      <c r="E28" s="7" t="s">
        <v>33</v>
      </c>
      <c r="F28" s="8">
        <v>70</v>
      </c>
      <c r="G28" s="30">
        <v>15000</v>
      </c>
      <c r="H28" s="30"/>
      <c r="I28" s="6" t="s">
        <v>34</v>
      </c>
      <c r="J28" s="31" t="s">
        <v>21</v>
      </c>
      <c r="K28" s="31"/>
      <c r="L28" s="32" t="s">
        <v>15</v>
      </c>
      <c r="M28" s="32"/>
      <c r="N28" s="10">
        <v>25000</v>
      </c>
    </row>
    <row r="29" spans="1:14" ht="24">
      <c r="A29" s="6" t="s">
        <v>16</v>
      </c>
      <c r="B29" s="29" t="s">
        <v>37</v>
      </c>
      <c r="C29" s="29"/>
      <c r="D29" s="7" t="s">
        <v>38</v>
      </c>
      <c r="E29" s="7" t="s">
        <v>18</v>
      </c>
      <c r="F29" s="8">
        <v>26</v>
      </c>
      <c r="G29" s="33" t="s">
        <v>21</v>
      </c>
      <c r="H29" s="33"/>
      <c r="I29" s="8">
        <v>70</v>
      </c>
      <c r="J29" s="34">
        <v>92000</v>
      </c>
      <c r="K29" s="34"/>
      <c r="L29" s="32" t="s">
        <v>15</v>
      </c>
      <c r="M29" s="32"/>
      <c r="N29" s="10">
        <v>117000</v>
      </c>
    </row>
    <row r="30" spans="1:14" ht="12.75">
      <c r="A30" s="35" t="s">
        <v>27</v>
      </c>
      <c r="B30" s="35"/>
      <c r="C30" s="35"/>
      <c r="D30" s="35"/>
      <c r="E30" s="35"/>
      <c r="F30" s="36">
        <v>20000</v>
      </c>
      <c r="G30" s="36"/>
      <c r="H30" s="36"/>
      <c r="I30" s="36">
        <v>92000</v>
      </c>
      <c r="J30" s="36"/>
      <c r="K30" s="36"/>
      <c r="L30" s="37" t="s">
        <v>15</v>
      </c>
      <c r="M30" s="37"/>
      <c r="N30" s="12">
        <v>117000</v>
      </c>
    </row>
  </sheetData>
  <sheetProtection/>
  <mergeCells count="68">
    <mergeCell ref="A30:E30"/>
    <mergeCell ref="F30:H30"/>
    <mergeCell ref="I30:K30"/>
    <mergeCell ref="L30:M30"/>
    <mergeCell ref="A20:L20"/>
    <mergeCell ref="A21:L21"/>
    <mergeCell ref="A22:B22"/>
    <mergeCell ref="C22:L22"/>
    <mergeCell ref="A23:B23"/>
    <mergeCell ref="C23:L23"/>
    <mergeCell ref="A24:A25"/>
    <mergeCell ref="B24:C25"/>
    <mergeCell ref="D24:D25"/>
    <mergeCell ref="E24:E25"/>
    <mergeCell ref="F24:H24"/>
    <mergeCell ref="I24:K24"/>
    <mergeCell ref="G25:H25"/>
    <mergeCell ref="J25:K25"/>
    <mergeCell ref="L24:N25"/>
    <mergeCell ref="A26:E26"/>
    <mergeCell ref="F26:K26"/>
    <mergeCell ref="L26:M26"/>
    <mergeCell ref="B27:C27"/>
    <mergeCell ref="G27:H27"/>
    <mergeCell ref="J27:K27"/>
    <mergeCell ref="L27:M27"/>
    <mergeCell ref="B28:C28"/>
    <mergeCell ref="G28:H28"/>
    <mergeCell ref="J28:K28"/>
    <mergeCell ref="L28:M28"/>
    <mergeCell ref="B29:C29"/>
    <mergeCell ref="G29:H29"/>
    <mergeCell ref="J29:K29"/>
    <mergeCell ref="L29:M29"/>
    <mergeCell ref="B16:C16"/>
    <mergeCell ref="G16:H16"/>
    <mergeCell ref="J16:K16"/>
    <mergeCell ref="L16:M16"/>
    <mergeCell ref="A17:E17"/>
    <mergeCell ref="F17:H17"/>
    <mergeCell ref="I17:K17"/>
    <mergeCell ref="L17:M17"/>
    <mergeCell ref="B14:C14"/>
    <mergeCell ref="G14:H14"/>
    <mergeCell ref="J14:K14"/>
    <mergeCell ref="L14:M14"/>
    <mergeCell ref="B15:C15"/>
    <mergeCell ref="G15:H15"/>
    <mergeCell ref="J15:K15"/>
    <mergeCell ref="L15:M15"/>
    <mergeCell ref="L11:N12"/>
    <mergeCell ref="G12:H12"/>
    <mergeCell ref="J12:K12"/>
    <mergeCell ref="A13:E13"/>
    <mergeCell ref="F13:K13"/>
    <mergeCell ref="L13:M13"/>
    <mergeCell ref="A11:A12"/>
    <mergeCell ref="B11:C12"/>
    <mergeCell ref="D11:D12"/>
    <mergeCell ref="E11:E12"/>
    <mergeCell ref="F11:H11"/>
    <mergeCell ref="I11:K11"/>
    <mergeCell ref="A4:L4"/>
    <mergeCell ref="A5:L5"/>
    <mergeCell ref="A7:B7"/>
    <mergeCell ref="C7:L7"/>
    <mergeCell ref="A9:B9"/>
    <mergeCell ref="C9:L9"/>
  </mergeCells>
  <printOptions/>
  <pageMargins left="0.7480314960629921" right="0.7480314960629921" top="0.64" bottom="0.6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2019-08-25T12:51:25Z</cp:lastPrinted>
  <dcterms:created xsi:type="dcterms:W3CDTF">2019-08-25T12:15:20Z</dcterms:created>
  <dcterms:modified xsi:type="dcterms:W3CDTF">2019-08-25T12:56:44Z</dcterms:modified>
  <cp:category/>
  <cp:version/>
  <cp:contentType/>
  <cp:contentStatus/>
  <cp:revision>1</cp:revision>
</cp:coreProperties>
</file>