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6828" activeTab="0"/>
  </bookViews>
  <sheets>
    <sheet name="1" sheetId="1" r:id="rId1"/>
    <sheet name="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<sst xmlns="http://schemas.openxmlformats.org/spreadsheetml/2006/main" count="75" uniqueCount="61">
  <si>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1.</t>
  </si>
  <si>
    <t>Материалы</t>
  </si>
  <si>
    <t xml:space="preserve">2. </t>
  </si>
  <si>
    <t>Полуфабрикаты</t>
  </si>
  <si>
    <t>3.</t>
  </si>
  <si>
    <t>Премия</t>
  </si>
  <si>
    <t>3.1.</t>
  </si>
  <si>
    <t>3.2.</t>
  </si>
  <si>
    <t>Районный коэффициент</t>
  </si>
  <si>
    <t>3.3.</t>
  </si>
  <si>
    <t>Страховые взносы</t>
  </si>
  <si>
    <t>премия 50% от заработной платы (предусмотреть изменение этой цифры)</t>
  </si>
  <si>
    <t>(3.1.+3.2+3.3)</t>
  </si>
  <si>
    <t>4.</t>
  </si>
  <si>
    <t>СВ 30,7 % от заработной платы (предусмотреть изменение этой цифры)</t>
  </si>
  <si>
    <t>5.</t>
  </si>
  <si>
    <t>РВ 20 % от заработной платы (предусмотреть изменение этой цифры)</t>
  </si>
  <si>
    <t>6.</t>
  </si>
  <si>
    <t>Накладные расходы</t>
  </si>
  <si>
    <t>Образец  плановой калькуляции</t>
  </si>
  <si>
    <t>НР 1000 % от заработной платы (предусмотреть изменение этой цифры)</t>
  </si>
  <si>
    <t>7.</t>
  </si>
  <si>
    <t>Производственная себестоимость</t>
  </si>
  <si>
    <t>(1+2+3+4+5+6)</t>
  </si>
  <si>
    <t>8.</t>
  </si>
  <si>
    <t>Прибыль</t>
  </si>
  <si>
    <t>Прибыль 35 % от Производственной с/с (предусмотреть изменение этой цифры)</t>
  </si>
  <si>
    <t>9.</t>
  </si>
  <si>
    <t>Отпускная цена</t>
  </si>
  <si>
    <t>(7+8)</t>
  </si>
  <si>
    <t>Резерв на оплату отпускв</t>
  </si>
  <si>
    <t>Заработная плата производственных рабочих</t>
  </si>
  <si>
    <t>Титульный лист</t>
  </si>
  <si>
    <t>Плановая калькуляция</t>
  </si>
  <si>
    <t>Главный технолог</t>
  </si>
  <si>
    <t>Ф.И.О</t>
  </si>
  <si>
    <t>Начальник ПЭО</t>
  </si>
  <si>
    <t>Дата распечатки</t>
  </si>
  <si>
    <t>Наименование</t>
  </si>
  <si>
    <t>Единица измерения</t>
  </si>
  <si>
    <t>Норма расхода</t>
  </si>
  <si>
    <t>Итого</t>
  </si>
  <si>
    <t>Основная заработная плата производственных рабочих</t>
  </si>
  <si>
    <t>Расшифровка основных статей плановой калькуляции</t>
  </si>
  <si>
    <t>Вид операции</t>
  </si>
  <si>
    <t>Заработная плата, руб.</t>
  </si>
  <si>
    <t>Норма времени, мин.</t>
  </si>
  <si>
    <t>перевод  в часы</t>
  </si>
  <si>
    <t>Цена за ед., руб</t>
  </si>
  <si>
    <t>Стоимость, руб.</t>
  </si>
  <si>
    <t>Цена за ед., руб.</t>
  </si>
  <si>
    <t>Лист 2 (приложение к калькуляции)</t>
  </si>
  <si>
    <t>сумма (руб.)</t>
  </si>
  <si>
    <t>№ п/п</t>
  </si>
  <si>
    <t>Наименование статьи калькуляции</t>
  </si>
  <si>
    <t>Наименование номеклатуры</t>
  </si>
  <si>
    <t>Текстовое описание номенклатуры</t>
  </si>
  <si>
    <t>Текстовое описание оменклатуры</t>
  </si>
  <si>
    <t>см лист 2</t>
  </si>
  <si>
    <t>1,15 -всегда</t>
  </si>
  <si>
    <t>Там где написно "предусмотреть изменение этой цифры" - это параметры формы, при октрытии по умолчанию заполняются указанными занчениями с возможностью изменить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</si>
</sst>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D7">
      <selection activeCell="U38" sqref="U38"/>
    </sheetView>
  </sheetViews>
  <sheetFormatPr defaultColWidth="9.00390625" defaultRowHeight="12.75"/>
  <cols>
    <col min="1" max="1" width="5.50390625" style="12" customWidth="1"/>
    <col min="2" max="2" width="49.375" style="8" customWidth="1"/>
    <col min="3" max="3" width="9.625" style="13" customWidth="1"/>
    <col min="4" max="4" width="2.125" style="3" customWidth="1"/>
    <col min="5" max="10" width="8.875" style="3" customWidth="1"/>
  </cols>
  <sheetData>
    <row r="1" spans="1:3" ht="12.75">
      <c r="A1" s="58" t="s">
        <v>19</v>
      </c>
      <c r="B1" s="58"/>
      <c r="C1" s="58"/>
    </row>
    <row r="2" spans="1:3" ht="12.75">
      <c r="A2" s="58" t="s">
        <v>32</v>
      </c>
      <c r="B2" s="58"/>
      <c r="C2" s="58"/>
    </row>
    <row r="3" ht="13.5" thickBot="1"/>
    <row r="4" spans="1:3" ht="12.75">
      <c r="A4" s="81" t="s">
        <v>33</v>
      </c>
      <c r="B4" s="82"/>
      <c r="C4" s="83"/>
    </row>
    <row r="5" spans="1:3" ht="12.75">
      <c r="A5" s="78" t="s">
        <v>55</v>
      </c>
      <c r="B5" s="79"/>
      <c r="C5" s="80"/>
    </row>
    <row r="6" spans="1:8" ht="12.75">
      <c r="A6" s="78" t="s">
        <v>57</v>
      </c>
      <c r="B6" s="79"/>
      <c r="C6" s="80"/>
      <c r="E6" s="5"/>
      <c r="F6" s="5"/>
      <c r="G6" s="5"/>
      <c r="H6" s="5"/>
    </row>
    <row r="7" spans="1:3" ht="12.75">
      <c r="A7" s="14"/>
      <c r="B7" s="9"/>
      <c r="C7" s="15"/>
    </row>
    <row r="8" spans="1:3" ht="12.75">
      <c r="A8" s="52" t="s">
        <v>53</v>
      </c>
      <c r="B8" s="50" t="s">
        <v>54</v>
      </c>
      <c r="C8" s="53" t="s">
        <v>52</v>
      </c>
    </row>
    <row r="9" spans="1:10" s="2" customFormat="1" ht="12.75">
      <c r="A9" s="54" t="s">
        <v>0</v>
      </c>
      <c r="B9" s="25" t="s">
        <v>1</v>
      </c>
      <c r="C9" s="55">
        <v>10000</v>
      </c>
      <c r="D9" s="4"/>
      <c r="E9" s="4" t="s">
        <v>58</v>
      </c>
      <c r="F9" s="4"/>
      <c r="G9" s="4"/>
      <c r="H9" s="4"/>
      <c r="I9" s="4"/>
      <c r="J9" s="4"/>
    </row>
    <row r="10" spans="1:10" s="2" customFormat="1" ht="12.75">
      <c r="A10" s="54" t="s">
        <v>2</v>
      </c>
      <c r="B10" s="25" t="s">
        <v>3</v>
      </c>
      <c r="C10" s="55">
        <v>200000</v>
      </c>
      <c r="D10" s="4"/>
      <c r="E10" s="4" t="s">
        <v>58</v>
      </c>
      <c r="F10" s="4"/>
      <c r="G10" s="4"/>
      <c r="H10" s="4"/>
      <c r="I10" s="4"/>
      <c r="J10" s="4"/>
    </row>
    <row r="11" spans="1:10" s="2" customFormat="1" ht="12.75">
      <c r="A11" s="54" t="s">
        <v>4</v>
      </c>
      <c r="B11" s="25" t="s">
        <v>31</v>
      </c>
      <c r="C11" s="55">
        <f>C12+C13+C14</f>
        <v>4312.5</v>
      </c>
      <c r="D11" s="4"/>
      <c r="E11" s="5" t="s">
        <v>12</v>
      </c>
      <c r="F11" s="5"/>
      <c r="G11" s="4"/>
      <c r="H11" s="4"/>
      <c r="I11" s="4"/>
      <c r="J11" s="4"/>
    </row>
    <row r="12" spans="1:10" s="1" customFormat="1" ht="12.75">
      <c r="A12" s="56" t="s">
        <v>6</v>
      </c>
      <c r="B12" s="51" t="s">
        <v>42</v>
      </c>
      <c r="C12" s="57">
        <v>2500</v>
      </c>
      <c r="D12" s="5"/>
      <c r="E12" s="5" t="s">
        <v>58</v>
      </c>
      <c r="F12" s="5"/>
      <c r="G12" s="5"/>
      <c r="H12" s="5"/>
      <c r="I12" s="5"/>
      <c r="J12" s="5"/>
    </row>
    <row r="13" spans="1:10" s="1" customFormat="1" ht="12.75">
      <c r="A13" s="56" t="s">
        <v>7</v>
      </c>
      <c r="B13" s="51" t="s">
        <v>5</v>
      </c>
      <c r="C13" s="57">
        <f>C12*0.5</f>
        <v>1250</v>
      </c>
      <c r="D13" s="5"/>
      <c r="E13" s="5" t="s">
        <v>11</v>
      </c>
      <c r="F13" s="5"/>
      <c r="G13" s="5"/>
      <c r="H13" s="5"/>
      <c r="I13" s="5"/>
      <c r="J13" s="5"/>
    </row>
    <row r="14" spans="1:10" s="1" customFormat="1" ht="12.75">
      <c r="A14" s="56" t="s">
        <v>9</v>
      </c>
      <c r="B14" s="51" t="s">
        <v>8</v>
      </c>
      <c r="C14" s="57">
        <f>(C12+C13)*0.15</f>
        <v>562.5</v>
      </c>
      <c r="D14" s="5"/>
      <c r="E14" s="5" t="s">
        <v>59</v>
      </c>
      <c r="F14" s="5"/>
      <c r="G14" s="5"/>
      <c r="H14" s="5"/>
      <c r="I14" s="5"/>
      <c r="J14" s="5"/>
    </row>
    <row r="15" spans="1:10" s="2" customFormat="1" ht="12.75">
      <c r="A15" s="54" t="s">
        <v>13</v>
      </c>
      <c r="B15" s="25" t="s">
        <v>10</v>
      </c>
      <c r="C15" s="55">
        <f>(C11*0.307)</f>
        <v>1323.9375</v>
      </c>
      <c r="D15" s="4"/>
      <c r="E15" s="5" t="s">
        <v>14</v>
      </c>
      <c r="F15" s="4"/>
      <c r="G15" s="4"/>
      <c r="H15" s="4"/>
      <c r="I15" s="4"/>
      <c r="J15" s="4"/>
    </row>
    <row r="16" spans="1:5" ht="12.75">
      <c r="A16" s="54" t="s">
        <v>15</v>
      </c>
      <c r="B16" s="25" t="s">
        <v>30</v>
      </c>
      <c r="C16" s="55">
        <f>C11*0.2</f>
        <v>862.5</v>
      </c>
      <c r="E16" s="5" t="s">
        <v>16</v>
      </c>
    </row>
    <row r="17" spans="1:5" ht="12.75">
      <c r="A17" s="54" t="s">
        <v>17</v>
      </c>
      <c r="B17" s="25" t="s">
        <v>18</v>
      </c>
      <c r="C17" s="55">
        <f>C11*10</f>
        <v>43125</v>
      </c>
      <c r="E17" s="5" t="s">
        <v>20</v>
      </c>
    </row>
    <row r="18" spans="1:5" ht="12.75">
      <c r="A18" s="54" t="s">
        <v>21</v>
      </c>
      <c r="B18" s="25" t="s">
        <v>22</v>
      </c>
      <c r="C18" s="55">
        <f>C17+C16+C15+C11+C10+C9</f>
        <v>259623.9375</v>
      </c>
      <c r="E18" s="5" t="s">
        <v>23</v>
      </c>
    </row>
    <row r="19" spans="1:5" ht="12.75">
      <c r="A19" s="54" t="s">
        <v>24</v>
      </c>
      <c r="B19" s="25" t="s">
        <v>25</v>
      </c>
      <c r="C19" s="55">
        <f>C18*0.35</f>
        <v>90868.37812499999</v>
      </c>
      <c r="E19" s="5" t="s">
        <v>26</v>
      </c>
    </row>
    <row r="20" spans="1:5" ht="12.75">
      <c r="A20" s="54" t="s">
        <v>27</v>
      </c>
      <c r="B20" s="25" t="s">
        <v>28</v>
      </c>
      <c r="C20" s="55">
        <f>C19+C18</f>
        <v>350492.315625</v>
      </c>
      <c r="E20" s="5" t="s">
        <v>29</v>
      </c>
    </row>
    <row r="21" spans="1:5" ht="12.75">
      <c r="A21" s="16"/>
      <c r="B21" s="10"/>
      <c r="C21" s="17"/>
      <c r="E21" s="5"/>
    </row>
    <row r="22" spans="1:3" ht="12.75">
      <c r="A22" s="14"/>
      <c r="B22" s="9"/>
      <c r="C22" s="15"/>
    </row>
    <row r="23" spans="1:3" ht="12.75">
      <c r="A23" s="60" t="s">
        <v>34</v>
      </c>
      <c r="B23" s="61"/>
      <c r="C23" s="18" t="s">
        <v>35</v>
      </c>
    </row>
    <row r="24" spans="1:3" ht="12.75">
      <c r="A24" s="21"/>
      <c r="B24" s="22"/>
      <c r="C24" s="18"/>
    </row>
    <row r="25" spans="1:3" ht="12.75">
      <c r="A25" s="60" t="s">
        <v>36</v>
      </c>
      <c r="B25" s="61"/>
      <c r="C25" s="18" t="s">
        <v>35</v>
      </c>
    </row>
    <row r="26" spans="1:3" ht="12.75">
      <c r="A26" s="14"/>
      <c r="B26" s="11"/>
      <c r="C26" s="19"/>
    </row>
    <row r="27" spans="1:3" ht="12.75">
      <c r="A27" s="14"/>
      <c r="B27" s="11"/>
      <c r="C27" s="19"/>
    </row>
    <row r="28" spans="1:3" ht="13.5" thickBot="1">
      <c r="A28" s="20"/>
      <c r="B28" s="62" t="s">
        <v>37</v>
      </c>
      <c r="C28" s="63"/>
    </row>
    <row r="29" spans="7:22" ht="12.75">
      <c r="G29" s="84" t="s">
        <v>60</v>
      </c>
      <c r="H29" s="84"/>
      <c r="I29" s="84"/>
      <c r="J29" s="84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</row>
    <row r="30" spans="1:3" ht="12.75">
      <c r="A30" s="59"/>
      <c r="B30" s="59"/>
      <c r="C30" s="59"/>
    </row>
    <row r="32" spans="1:3" ht="12.75">
      <c r="A32" s="59"/>
      <c r="B32" s="59"/>
      <c r="C32" s="59"/>
    </row>
  </sheetData>
  <sheetProtection/>
  <mergeCells count="10">
    <mergeCell ref="A32:C32"/>
    <mergeCell ref="A23:B23"/>
    <mergeCell ref="A25:B25"/>
    <mergeCell ref="B28:C28"/>
    <mergeCell ref="A1:C1"/>
    <mergeCell ref="A2:C2"/>
    <mergeCell ref="A4:C4"/>
    <mergeCell ref="A5:C5"/>
    <mergeCell ref="A6:C6"/>
    <mergeCell ref="A30:C3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20" zoomScaleSheetLayoutView="120" zoomScalePageLayoutView="0" workbookViewId="0" topLeftCell="A28">
      <selection activeCell="B9" sqref="B9"/>
    </sheetView>
  </sheetViews>
  <sheetFormatPr defaultColWidth="9.00390625" defaultRowHeight="12.75"/>
  <cols>
    <col min="1" max="1" width="38.375" style="3" customWidth="1"/>
    <col min="2" max="3" width="13.50390625" style="3" customWidth="1"/>
    <col min="4" max="4" width="11.25390625" style="3" customWidth="1"/>
    <col min="5" max="5" width="13.50390625" style="3" customWidth="1"/>
    <col min="6" max="9" width="8.875" style="3" customWidth="1"/>
  </cols>
  <sheetData>
    <row r="1" spans="1:5" ht="12.75">
      <c r="A1" s="58" t="s">
        <v>19</v>
      </c>
      <c r="B1" s="58"/>
      <c r="C1" s="58"/>
      <c r="D1" s="58"/>
      <c r="E1" s="58"/>
    </row>
    <row r="2" spans="1:5" ht="13.5" thickBot="1">
      <c r="A2" s="58" t="s">
        <v>51</v>
      </c>
      <c r="B2" s="58"/>
      <c r="C2" s="58"/>
      <c r="D2" s="58"/>
      <c r="E2" s="58"/>
    </row>
    <row r="3" spans="1:5" ht="15">
      <c r="A3" s="72" t="s">
        <v>43</v>
      </c>
      <c r="B3" s="73"/>
      <c r="C3" s="73"/>
      <c r="D3" s="73"/>
      <c r="E3" s="74"/>
    </row>
    <row r="4" spans="1:5" ht="15">
      <c r="A4" s="75" t="s">
        <v>55</v>
      </c>
      <c r="B4" s="76"/>
      <c r="C4" s="76"/>
      <c r="D4" s="76"/>
      <c r="E4" s="77"/>
    </row>
    <row r="5" spans="1:5" ht="30" customHeight="1">
      <c r="A5" s="75" t="s">
        <v>56</v>
      </c>
      <c r="B5" s="76"/>
      <c r="C5" s="76"/>
      <c r="D5" s="76"/>
      <c r="E5" s="77"/>
    </row>
    <row r="6" spans="1:5" ht="10.5" customHeight="1">
      <c r="A6" s="31"/>
      <c r="B6" s="32"/>
      <c r="C6" s="32"/>
      <c r="D6" s="32"/>
      <c r="E6" s="33"/>
    </row>
    <row r="7" spans="1:5" ht="12.75">
      <c r="A7" s="34"/>
      <c r="B7" s="6"/>
      <c r="C7" s="6"/>
      <c r="D7" s="6"/>
      <c r="E7" s="35"/>
    </row>
    <row r="8" spans="1:5" ht="17.25">
      <c r="A8" s="66" t="s">
        <v>1</v>
      </c>
      <c r="B8" s="67"/>
      <c r="C8" s="67"/>
      <c r="D8" s="67"/>
      <c r="E8" s="68"/>
    </row>
    <row r="9" spans="1:5" ht="12.75">
      <c r="A9" s="34"/>
      <c r="B9" s="6"/>
      <c r="C9" s="6"/>
      <c r="D9" s="6"/>
      <c r="E9" s="35"/>
    </row>
    <row r="10" spans="1:9" s="24" customFormat="1" ht="26.25">
      <c r="A10" s="36" t="s">
        <v>38</v>
      </c>
      <c r="B10" s="23" t="s">
        <v>39</v>
      </c>
      <c r="C10" s="23" t="s">
        <v>40</v>
      </c>
      <c r="D10" s="23" t="s">
        <v>48</v>
      </c>
      <c r="E10" s="37" t="s">
        <v>49</v>
      </c>
      <c r="F10" s="3"/>
      <c r="G10" s="3"/>
      <c r="H10" s="3"/>
      <c r="I10" s="3"/>
    </row>
    <row r="11" spans="1:5" ht="12.75">
      <c r="A11" s="38"/>
      <c r="B11" s="7"/>
      <c r="C11" s="7"/>
      <c r="D11" s="7"/>
      <c r="E11" s="39"/>
    </row>
    <row r="12" spans="1:5" ht="12.75">
      <c r="A12" s="38"/>
      <c r="B12" s="7"/>
      <c r="C12" s="7"/>
      <c r="D12" s="7"/>
      <c r="E12" s="39"/>
    </row>
    <row r="13" spans="1:5" ht="12.75">
      <c r="A13" s="38"/>
      <c r="B13" s="7"/>
      <c r="C13" s="7"/>
      <c r="D13" s="7"/>
      <c r="E13" s="39"/>
    </row>
    <row r="14" spans="1:5" ht="12.75">
      <c r="A14" s="38"/>
      <c r="B14" s="7"/>
      <c r="C14" s="7"/>
      <c r="D14" s="7"/>
      <c r="E14" s="39"/>
    </row>
    <row r="15" spans="1:5" ht="12.75">
      <c r="A15" s="38"/>
      <c r="B15" s="7"/>
      <c r="C15" s="7"/>
      <c r="D15" s="7"/>
      <c r="E15" s="39"/>
    </row>
    <row r="16" spans="1:5" ht="12.75">
      <c r="A16" s="38"/>
      <c r="B16" s="7"/>
      <c r="C16" s="7"/>
      <c r="D16" s="7"/>
      <c r="E16" s="39"/>
    </row>
    <row r="17" spans="1:5" ht="12.75">
      <c r="A17" s="38"/>
      <c r="B17" s="7"/>
      <c r="C17" s="7"/>
      <c r="D17" s="7"/>
      <c r="E17" s="39"/>
    </row>
    <row r="18" spans="1:5" ht="12.75">
      <c r="A18" s="38"/>
      <c r="B18" s="7"/>
      <c r="C18" s="7"/>
      <c r="D18" s="7"/>
      <c r="E18" s="39"/>
    </row>
    <row r="19" spans="1:5" ht="12.75">
      <c r="A19" s="69" t="s">
        <v>41</v>
      </c>
      <c r="B19" s="70"/>
      <c r="C19" s="70"/>
      <c r="D19" s="71"/>
      <c r="E19" s="40"/>
    </row>
    <row r="20" spans="1:5" ht="12.75">
      <c r="A20" s="34"/>
      <c r="B20" s="6"/>
      <c r="C20" s="6"/>
      <c r="D20" s="6"/>
      <c r="E20" s="35"/>
    </row>
    <row r="21" spans="1:5" ht="12.75">
      <c r="A21" s="34"/>
      <c r="B21" s="6"/>
      <c r="C21" s="6"/>
      <c r="D21" s="6"/>
      <c r="E21" s="35"/>
    </row>
    <row r="22" spans="1:5" ht="17.25">
      <c r="A22" s="66" t="s">
        <v>3</v>
      </c>
      <c r="B22" s="67"/>
      <c r="C22" s="67"/>
      <c r="D22" s="67"/>
      <c r="E22" s="68"/>
    </row>
    <row r="23" spans="1:5" ht="12.75">
      <c r="A23" s="34"/>
      <c r="B23" s="6"/>
      <c r="C23" s="6"/>
      <c r="D23" s="6"/>
      <c r="E23" s="35"/>
    </row>
    <row r="24" spans="1:9" s="24" customFormat="1" ht="26.25">
      <c r="A24" s="36" t="s">
        <v>38</v>
      </c>
      <c r="B24" s="23" t="s">
        <v>39</v>
      </c>
      <c r="C24" s="23" t="s">
        <v>40</v>
      </c>
      <c r="D24" s="23" t="s">
        <v>50</v>
      </c>
      <c r="E24" s="37" t="s">
        <v>49</v>
      </c>
      <c r="F24" s="3"/>
      <c r="G24" s="3"/>
      <c r="H24" s="3"/>
      <c r="I24" s="3"/>
    </row>
    <row r="25" spans="1:5" ht="12.75">
      <c r="A25" s="38"/>
      <c r="B25" s="7"/>
      <c r="C25" s="7"/>
      <c r="D25" s="7"/>
      <c r="E25" s="39"/>
    </row>
    <row r="26" spans="1:5" ht="12.75">
      <c r="A26" s="38"/>
      <c r="B26" s="7"/>
      <c r="C26" s="7"/>
      <c r="D26" s="7"/>
      <c r="E26" s="39"/>
    </row>
    <row r="27" spans="1:5" ht="12.75">
      <c r="A27" s="38"/>
      <c r="B27" s="7"/>
      <c r="C27" s="7"/>
      <c r="D27" s="7"/>
      <c r="E27" s="39"/>
    </row>
    <row r="28" spans="1:5" ht="12.75">
      <c r="A28" s="38"/>
      <c r="B28" s="7"/>
      <c r="C28" s="7"/>
      <c r="D28" s="7"/>
      <c r="E28" s="39"/>
    </row>
    <row r="29" spans="1:5" ht="12.75">
      <c r="A29" s="38"/>
      <c r="B29" s="7"/>
      <c r="C29" s="7"/>
      <c r="D29" s="7"/>
      <c r="E29" s="39"/>
    </row>
    <row r="30" spans="1:5" ht="12.75">
      <c r="A30" s="38"/>
      <c r="B30" s="7"/>
      <c r="C30" s="7"/>
      <c r="D30" s="7"/>
      <c r="E30" s="39"/>
    </row>
    <row r="31" spans="1:5" ht="12.75">
      <c r="A31" s="38"/>
      <c r="B31" s="7"/>
      <c r="C31" s="7"/>
      <c r="D31" s="7"/>
      <c r="E31" s="39"/>
    </row>
    <row r="32" spans="1:5" ht="12.75">
      <c r="A32" s="38"/>
      <c r="B32" s="7"/>
      <c r="C32" s="7"/>
      <c r="D32" s="7"/>
      <c r="E32" s="39"/>
    </row>
    <row r="33" spans="1:5" ht="12.75">
      <c r="A33" s="69" t="s">
        <v>41</v>
      </c>
      <c r="B33" s="70"/>
      <c r="C33" s="70"/>
      <c r="D33" s="71"/>
      <c r="E33" s="40"/>
    </row>
    <row r="34" spans="1:5" ht="12.75">
      <c r="A34" s="34"/>
      <c r="B34" s="6"/>
      <c r="C34" s="6"/>
      <c r="D34" s="6"/>
      <c r="E34" s="35"/>
    </row>
    <row r="35" spans="1:5" ht="32.25" customHeight="1">
      <c r="A35" s="64" t="s">
        <v>42</v>
      </c>
      <c r="B35" s="65"/>
      <c r="C35" s="65"/>
      <c r="D35" s="41"/>
      <c r="E35" s="42"/>
    </row>
    <row r="36" spans="1:5" ht="12.75">
      <c r="A36" s="34"/>
      <c r="B36" s="6"/>
      <c r="C36" s="6"/>
      <c r="D36" s="6"/>
      <c r="E36" s="35"/>
    </row>
    <row r="37" spans="1:9" ht="26.25">
      <c r="A37" s="36" t="s">
        <v>44</v>
      </c>
      <c r="B37" s="23" t="s">
        <v>46</v>
      </c>
      <c r="C37" s="23" t="s">
        <v>45</v>
      </c>
      <c r="D37" s="6"/>
      <c r="E37" s="35"/>
      <c r="H37"/>
      <c r="I37"/>
    </row>
    <row r="38" spans="1:9" ht="12.75">
      <c r="A38" s="43"/>
      <c r="B38" s="26"/>
      <c r="C38" s="28"/>
      <c r="D38" s="6"/>
      <c r="E38" s="35"/>
      <c r="H38"/>
      <c r="I38"/>
    </row>
    <row r="39" spans="1:9" ht="12.75">
      <c r="A39" s="43"/>
      <c r="B39" s="26"/>
      <c r="C39" s="28"/>
      <c r="D39" s="6"/>
      <c r="E39" s="35"/>
      <c r="H39"/>
      <c r="I39"/>
    </row>
    <row r="40" spans="1:9" ht="12.75">
      <c r="A40" s="43"/>
      <c r="B40" s="26"/>
      <c r="C40" s="28"/>
      <c r="D40" s="6"/>
      <c r="E40" s="35"/>
      <c r="H40"/>
      <c r="I40"/>
    </row>
    <row r="41" spans="1:9" ht="12.75">
      <c r="A41" s="43"/>
      <c r="B41" s="26"/>
      <c r="C41" s="28"/>
      <c r="D41" s="6"/>
      <c r="E41" s="35"/>
      <c r="H41"/>
      <c r="I41"/>
    </row>
    <row r="42" spans="1:9" ht="12.75">
      <c r="A42" s="43"/>
      <c r="B42" s="26"/>
      <c r="C42" s="28"/>
      <c r="D42" s="6"/>
      <c r="E42" s="35"/>
      <c r="H42"/>
      <c r="I42"/>
    </row>
    <row r="43" spans="1:9" ht="12.75">
      <c r="A43" s="43"/>
      <c r="B43" s="26"/>
      <c r="C43" s="28"/>
      <c r="D43" s="6"/>
      <c r="E43" s="35"/>
      <c r="H43"/>
      <c r="I43"/>
    </row>
    <row r="44" spans="1:9" ht="12.75">
      <c r="A44" s="43"/>
      <c r="B44" s="26"/>
      <c r="C44" s="28"/>
      <c r="D44" s="6"/>
      <c r="E44" s="35"/>
      <c r="H44"/>
      <c r="I44"/>
    </row>
    <row r="45" spans="1:9" ht="12.75">
      <c r="A45" s="43"/>
      <c r="B45" s="26"/>
      <c r="C45" s="28"/>
      <c r="D45" s="6"/>
      <c r="E45" s="35"/>
      <c r="H45"/>
      <c r="I45"/>
    </row>
    <row r="46" spans="1:9" ht="12.75">
      <c r="A46" s="43"/>
      <c r="B46" s="26"/>
      <c r="C46" s="28"/>
      <c r="D46" s="6"/>
      <c r="E46" s="35"/>
      <c r="H46"/>
      <c r="I46"/>
    </row>
    <row r="47" spans="1:9" ht="12.75">
      <c r="A47" s="36" t="s">
        <v>41</v>
      </c>
      <c r="B47" s="27">
        <f>SUM(B38:B46)</f>
        <v>0</v>
      </c>
      <c r="C47" s="29">
        <f>SUM(C38:C46)</f>
        <v>0</v>
      </c>
      <c r="D47" s="6"/>
      <c r="E47" s="35"/>
      <c r="H47"/>
      <c r="I47"/>
    </row>
    <row r="48" spans="1:9" ht="12.75">
      <c r="A48" s="44"/>
      <c r="B48" s="48"/>
      <c r="C48" s="30"/>
      <c r="D48" s="6"/>
      <c r="E48" s="35"/>
      <c r="H48"/>
      <c r="I48"/>
    </row>
    <row r="49" spans="1:5" ht="12.75">
      <c r="A49" s="34"/>
      <c r="B49" s="49" t="s">
        <v>47</v>
      </c>
      <c r="C49" s="6"/>
      <c r="D49" s="6"/>
      <c r="E49" s="35"/>
    </row>
    <row r="50" spans="1:5" ht="13.5" thickBot="1">
      <c r="A50" s="45"/>
      <c r="B50" s="46"/>
      <c r="C50" s="46"/>
      <c r="D50" s="46"/>
      <c r="E50" s="47"/>
    </row>
  </sheetData>
  <sheetProtection/>
  <mergeCells count="10">
    <mergeCell ref="A1:E1"/>
    <mergeCell ref="A2:E2"/>
    <mergeCell ref="A3:E3"/>
    <mergeCell ref="A4:E4"/>
    <mergeCell ref="A5:E5"/>
    <mergeCell ref="A35:C35"/>
    <mergeCell ref="A8:E8"/>
    <mergeCell ref="A19:D19"/>
    <mergeCell ref="A22:E22"/>
    <mergeCell ref="A33:D3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CHPOP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Бастрикова</dc:creator>
  <cp:keywords/>
  <dc:description/>
  <cp:lastModifiedBy>Ирина</cp:lastModifiedBy>
  <cp:lastPrinted>2018-10-18T06:20:38Z</cp:lastPrinted>
  <dcterms:created xsi:type="dcterms:W3CDTF">2018-10-18T04:16:54Z</dcterms:created>
  <dcterms:modified xsi:type="dcterms:W3CDTF">2018-12-25T10:48:54Z</dcterms:modified>
  <cp:category/>
  <cp:version/>
  <cp:contentType/>
  <cp:contentStatus/>
</cp:coreProperties>
</file>