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3040" windowHeight="8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<sst xmlns="http://schemas.openxmlformats.org/spreadsheetml/2006/main" count="283" uniqueCount="190">
  <si>
    <t>Утв. приказом Минфина РФ</t>
  </si>
  <si>
    <t>от 2 июля 2010 г. № 66н</t>
  </si>
  <si>
    <t>(в ред. от 5 октября 2011 г.)</t>
  </si>
  <si>
    <t>Бухгалтерский баланс</t>
  </si>
  <si>
    <t>на</t>
  </si>
  <si>
    <t>г.</t>
  </si>
  <si>
    <t>Коды</t>
  </si>
  <si>
    <t>Форма по ОКУД</t>
  </si>
  <si>
    <t>0710001</t>
  </si>
  <si>
    <t>Дата (число, месяц, год)</t>
  </si>
  <si>
    <t>Организация</t>
  </si>
  <si>
    <t>по ОКПО</t>
  </si>
  <si>
    <t>77039478</t>
  </si>
  <si>
    <t>Идентификационный номер налогоплательщика</t>
  </si>
  <si>
    <t>ИНН</t>
  </si>
  <si>
    <t>6311079117</t>
  </si>
  <si>
    <t>Вид экономической</t>
  </si>
  <si>
    <t>деятельности</t>
  </si>
  <si>
    <t>по ОКВЭД</t>
  </si>
  <si>
    <t>Организационно-правовая форма / форма собственности</t>
  </si>
  <si>
    <t>16</t>
  </si>
  <si>
    <t>общество с ограниченной ответственностью/частная</t>
  </si>
  <si>
    <t>по ОКОПФ/ОКФС</t>
  </si>
  <si>
    <t>Единица измерения: тыс. руб.</t>
  </si>
  <si>
    <t>по ОКЕИ</t>
  </si>
  <si>
    <t>384</t>
  </si>
  <si>
    <t>Местонахождение (адрес)</t>
  </si>
  <si>
    <t>Поясне-</t>
  </si>
  <si>
    <t>Наименование показателя</t>
  </si>
  <si>
    <t>Код</t>
  </si>
  <si>
    <t>На</t>
  </si>
  <si>
    <t>31 декабря</t>
  </si>
  <si>
    <t>На 31 декабря</t>
  </si>
  <si>
    <t>ния</t>
  </si>
  <si>
    <t>20</t>
  </si>
  <si>
    <t>АКТИВ</t>
  </si>
  <si>
    <t>1110</t>
  </si>
  <si>
    <t>-</t>
  </si>
  <si>
    <t>I.  ВНЕОБОРОТНЫЕ АКТИВЫ</t>
  </si>
  <si>
    <t>Нематериальные активы</t>
  </si>
  <si>
    <t>Результаты исследований</t>
  </si>
  <si>
    <t>1120</t>
  </si>
  <si>
    <t>и разработок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</si>
  <si>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</si>
  <si>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</si>
  <si>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</si>
  <si>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</si>
  <si>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</si>
  <si>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</si>
  <si>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 xml:space="preserve">  основные средства</t>
  </si>
  <si>
    <t>1151</t>
  </si>
  <si>
    <t xml:space="preserve">  незавершенное строительство</t>
  </si>
  <si>
    <t>1152</t>
  </si>
  <si>
    <t>Доходные вложения в материальные</t>
  </si>
  <si>
    <t>1160</t>
  </si>
  <si>
    <t>ценности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</si>
  <si>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</si>
  <si>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</si>
  <si>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</si>
  <si>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</si>
  <si>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</si>
  <si>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</si>
  <si>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</si>
  <si>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</si>
  <si>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</si>
  <si>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</si>
  <si>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Запасы, в том числе:</t>
  </si>
  <si>
    <t xml:space="preserve">  сырье, материалы, др. ценности</t>
  </si>
  <si>
    <t>1211</t>
  </si>
  <si>
    <t xml:space="preserve">  расходы будущих периодов</t>
  </si>
  <si>
    <t>1212</t>
  </si>
  <si>
    <t xml:space="preserve">  незавершенное производство</t>
  </si>
  <si>
    <t>1213</t>
  </si>
  <si>
    <t>Налог на добавленную стоимость</t>
  </si>
  <si>
    <t>1220</t>
  </si>
  <si>
    <t>по приобретенным ценностям</t>
  </si>
  <si>
    <t xml:space="preserve">Дебиторская задолженность, в т.ч. </t>
  </si>
  <si>
    <t>1230</t>
  </si>
  <si>
    <t xml:space="preserve">  долгосрочная (авансы выданные)</t>
  </si>
  <si>
    <t>1232</t>
  </si>
  <si>
    <t xml:space="preserve">  краткосрочная (покупатели и заказчики)</t>
  </si>
  <si>
    <t>1234</t>
  </si>
  <si>
    <t xml:space="preserve">  краткосрочная (авансы выданные)</t>
  </si>
  <si>
    <t>1235</t>
  </si>
  <si>
    <t xml:space="preserve">  краткосрочная (прочие дебиторы)</t>
  </si>
  <si>
    <t>1236</t>
  </si>
  <si>
    <t>Финансовые вложения (за исклю-</t>
  </si>
  <si>
    <t>чением денежных эквивалентов)</t>
  </si>
  <si>
    <t>Денежные средства и денежные</t>
  </si>
  <si>
    <t>эквиваленты</t>
  </si>
  <si>
    <t>Прочие оборотные активы</t>
  </si>
  <si>
    <t>Внутрихозяйственные расчеты</t>
  </si>
  <si>
    <t>Итого по разделу II</t>
  </si>
  <si>
    <t>1200</t>
  </si>
  <si>
    <t>БАЛАНС</t>
  </si>
  <si>
    <t>1600</t>
  </si>
  <si>
    <t>Форма 0710001 с. 2</t>
  </si>
  <si>
    <t>ПАССИВ</t>
  </si>
  <si>
    <t>1310</t>
  </si>
  <si>
    <r>
      <t>III. КАПИТАЛ И РЕЗЕРВЫ</t>
    </r>
    <r>
      <rPr>
        <b/>
        <vertAlign val="superscript"/>
        <sz val="10"/>
        <rFont val="Arial"/>
        <family val="2"/>
      </rPr>
      <t>6</t>
    </r>
  </si>
  <si>
    <r>
      <t xml:space="preserve">Уставный капитал </t>
    </r>
    <r>
      <rPr>
        <sz val="8"/>
        <rFont val="Arial"/>
        <family val="2"/>
      </rPr>
      <t>(складочный капитал,</t>
    </r>
  </si>
  <si>
    <t>уставный фонд, вклады товарищей)</t>
  </si>
  <si>
    <t>Собственные акции, выкупленные</t>
  </si>
  <si>
    <t>1320</t>
  </si>
  <si>
    <t>у акционеров</t>
  </si>
  <si>
    <t>Переоценка внеоборотных активов</t>
  </si>
  <si>
    <t>1340</t>
  </si>
  <si>
    <t>Добавочный капитал</t>
  </si>
  <si>
    <t>1350</t>
  </si>
  <si>
    <t>(без переоценки)</t>
  </si>
  <si>
    <t>Резервный капитал</t>
  </si>
  <si>
    <t>1360</t>
  </si>
  <si>
    <t>Нераспределенная прибыль</t>
  </si>
  <si>
    <t>1370</t>
  </si>
  <si>
    <t>(непокрытый убыток)</t>
  </si>
  <si>
    <t>Итого по разделу III</t>
  </si>
  <si>
    <t>1300</t>
  </si>
  <si>
    <t>IV. ДОЛГОСРОЧНЫЕ</t>
  </si>
  <si>
    <t>1410</t>
  </si>
  <si>
    <t>ОБЯЗАТЕЛЬСТВА</t>
  </si>
  <si>
    <t>Заемные средства</t>
  </si>
  <si>
    <t>Отложенные налоговые</t>
  </si>
  <si>
    <t>1420</t>
  </si>
  <si>
    <t>обязательства</t>
  </si>
  <si>
    <t>Оценочные обязательства</t>
  </si>
  <si>
    <t>Прочие обязательства</t>
  </si>
  <si>
    <t>1450</t>
  </si>
  <si>
    <t>Итого по разделу IV</t>
  </si>
  <si>
    <t>1400</t>
  </si>
  <si>
    <t>V. КРАТКОСРОЧНЫЕ</t>
  </si>
  <si>
    <t>1510</t>
  </si>
  <si>
    <t>Кредиторская задолженность, в т.ч.</t>
  </si>
  <si>
    <t>1520</t>
  </si>
  <si>
    <t xml:space="preserve">  поставщики и подрядчики</t>
  </si>
  <si>
    <t>1521</t>
  </si>
  <si>
    <t xml:space="preserve">  задолженность перед персоналом</t>
  </si>
  <si>
    <t>1522</t>
  </si>
  <si>
    <t xml:space="preserve">  задолженность перед внебюджет. фондами</t>
  </si>
  <si>
    <t>1523</t>
  </si>
  <si>
    <t xml:space="preserve">  задолженность по налогам и сборам</t>
  </si>
  <si>
    <t>1524</t>
  </si>
  <si>
    <t xml:space="preserve">  прочие кредиторы</t>
  </si>
  <si>
    <t>1525</t>
  </si>
  <si>
    <t xml:space="preserve">  авансы полученные</t>
  </si>
  <si>
    <t>1526</t>
  </si>
  <si>
    <t>Доходы будущих периодов</t>
  </si>
  <si>
    <t>1530</t>
  </si>
  <si>
    <t>1540</t>
  </si>
  <si>
    <t>1550</t>
  </si>
  <si>
    <t>1560</t>
  </si>
  <si>
    <t>Итого по разделу V</t>
  </si>
  <si>
    <t>1500</t>
  </si>
  <si>
    <t>1700</t>
  </si>
  <si>
    <t>Главный бухгалтер</t>
  </si>
  <si>
    <t>(подпись)</t>
  </si>
  <si>
    <t>(расшифровка подписи)</t>
  </si>
  <si>
    <t>«</t>
  </si>
  <si>
    <t>»</t>
  </si>
  <si>
    <t>17</t>
  </si>
  <si>
    <t>09.10.1</t>
  </si>
  <si>
    <t>Предоставление прочих услуг в области добычи нефти</t>
  </si>
  <si>
    <t xml:space="preserve"> и природного газа</t>
  </si>
  <si>
    <t>628672, ХМАО-Югра, г.Лангепас, ул.Ленина, стр.11</t>
  </si>
  <si>
    <t>Филиал ООО "АРГОС"-БУРЕНИЕ</t>
  </si>
  <si>
    <t>Директор</t>
  </si>
  <si>
    <t>12300</t>
  </si>
  <si>
    <t>Д.В. Чирков</t>
  </si>
  <si>
    <t>А.А. Курганов</t>
  </si>
  <si>
    <t>18</t>
  </si>
  <si>
    <t>2018</t>
  </si>
  <si>
    <t>(37421)</t>
  </si>
  <si>
    <t>28</t>
  </si>
  <si>
    <t>02</t>
  </si>
  <si>
    <t>28 февраля</t>
  </si>
  <si>
    <t>марта</t>
  </si>
  <si>
    <t>31 февраля</t>
  </si>
  <si>
    <t>114933</t>
  </si>
  <si>
    <t>счет 10</t>
  </si>
  <si>
    <t>счет 97 + страховки сч.76.01.9</t>
  </si>
  <si>
    <t>счет 62.01</t>
  </si>
  <si>
    <t>счет 60.02</t>
  </si>
  <si>
    <t>сч. 76.05 + сч. 76.09 + сч. 76.03 + сч. 71</t>
  </si>
  <si>
    <t>дебетовые обороты сч. 79.02</t>
  </si>
  <si>
    <t>Счета формирования строк баланса</t>
  </si>
  <si>
    <t>сч. 60.01 + сч. 76.05</t>
  </si>
  <si>
    <t>сч. 70</t>
  </si>
  <si>
    <t>сч. 69</t>
  </si>
  <si>
    <t>сч. 68</t>
  </si>
  <si>
    <t>сч. 76.05 + сч. 66.02 + сч. 71 + сч. 76.01 + сч. 76.41 + сч. 76.09</t>
  </si>
  <si>
    <t>кредитовые обороты сч. 79.02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</si>
</sst>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medium"/>
      <top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33" borderId="14" xfId="0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49" fontId="10" fillId="0" borderId="37" xfId="0" applyNumberFormat="1" applyFont="1" applyBorder="1" applyAlignment="1">
      <alignment horizontal="left"/>
    </xf>
    <xf numFmtId="49" fontId="10" fillId="0" borderId="38" xfId="0" applyNumberFormat="1" applyFont="1" applyBorder="1" applyAlignment="1">
      <alignment horizontal="left"/>
    </xf>
    <xf numFmtId="49" fontId="10" fillId="0" borderId="39" xfId="0" applyNumberFormat="1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49" fontId="10" fillId="0" borderId="13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10" fillId="0" borderId="45" xfId="0" applyNumberFormat="1" applyFont="1" applyBorder="1" applyAlignment="1">
      <alignment horizontal="left"/>
    </xf>
    <xf numFmtId="49" fontId="10" fillId="0" borderId="46" xfId="0" applyNumberFormat="1" applyFont="1" applyBorder="1" applyAlignment="1">
      <alignment horizontal="left"/>
    </xf>
    <xf numFmtId="49" fontId="10" fillId="0" borderId="47" xfId="0" applyNumberFormat="1" applyFont="1" applyBorder="1" applyAlignment="1">
      <alignment horizontal="left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49" fontId="10" fillId="0" borderId="33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49" fontId="10" fillId="0" borderId="40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49" fontId="10" fillId="0" borderId="22" xfId="0" applyNumberFormat="1" applyFont="1" applyBorder="1" applyAlignment="1">
      <alignment horizontal="left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169" fontId="10" fillId="0" borderId="21" xfId="58" applyNumberFormat="1" applyFont="1" applyBorder="1" applyAlignment="1">
      <alignment horizontal="right"/>
    </xf>
    <xf numFmtId="169" fontId="10" fillId="0" borderId="22" xfId="58" applyNumberFormat="1" applyFont="1" applyBorder="1" applyAlignment="1">
      <alignment horizontal="right"/>
    </xf>
    <xf numFmtId="169" fontId="10" fillId="0" borderId="52" xfId="58" applyNumberFormat="1" applyFont="1" applyBorder="1" applyAlignment="1">
      <alignment horizontal="right"/>
    </xf>
    <xf numFmtId="169" fontId="10" fillId="0" borderId="23" xfId="58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169" fontId="10" fillId="0" borderId="24" xfId="58" applyNumberFormat="1" applyFont="1" applyBorder="1" applyAlignment="1">
      <alignment horizontal="right"/>
    </xf>
    <xf numFmtId="169" fontId="10" fillId="0" borderId="25" xfId="58" applyNumberFormat="1" applyFont="1" applyBorder="1" applyAlignment="1">
      <alignment horizontal="right"/>
    </xf>
    <xf numFmtId="169" fontId="10" fillId="0" borderId="27" xfId="58" applyNumberFormat="1" applyFont="1" applyBorder="1" applyAlignment="1">
      <alignment horizontal="right"/>
    </xf>
    <xf numFmtId="169" fontId="10" fillId="0" borderId="14" xfId="58" applyNumberFormat="1" applyFont="1" applyBorder="1" applyAlignment="1">
      <alignment horizontal="right"/>
    </xf>
    <xf numFmtId="169" fontId="10" fillId="0" borderId="26" xfId="58" applyNumberFormat="1" applyFont="1" applyBorder="1" applyAlignment="1">
      <alignment horizontal="right"/>
    </xf>
    <xf numFmtId="169" fontId="10" fillId="0" borderId="28" xfId="58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169" fontId="10" fillId="0" borderId="29" xfId="58" applyNumberFormat="1" applyFont="1" applyBorder="1" applyAlignment="1">
      <alignment horizontal="right"/>
    </xf>
    <xf numFmtId="169" fontId="10" fillId="0" borderId="30" xfId="58" applyNumberFormat="1" applyFont="1" applyBorder="1" applyAlignment="1">
      <alignment horizontal="right"/>
    </xf>
    <xf numFmtId="169" fontId="10" fillId="0" borderId="54" xfId="58" applyNumberFormat="1" applyFont="1" applyBorder="1" applyAlignment="1">
      <alignment horizontal="right"/>
    </xf>
    <xf numFmtId="169" fontId="10" fillId="0" borderId="31" xfId="58" applyNumberFormat="1" applyFont="1" applyBorder="1" applyAlignment="1">
      <alignment horizontal="right"/>
    </xf>
    <xf numFmtId="49" fontId="10" fillId="0" borderId="55" xfId="0" applyNumberFormat="1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49" fontId="10" fillId="0" borderId="55" xfId="0" applyNumberFormat="1" applyFont="1" applyBorder="1" applyAlignment="1">
      <alignment horizontal="center"/>
    </xf>
    <xf numFmtId="169" fontId="10" fillId="0" borderId="56" xfId="58" applyNumberFormat="1" applyFont="1" applyBorder="1" applyAlignment="1">
      <alignment horizontal="right"/>
    </xf>
    <xf numFmtId="169" fontId="10" fillId="0" borderId="57" xfId="58" applyNumberFormat="1" applyFont="1" applyBorder="1" applyAlignment="1">
      <alignment horizontal="right"/>
    </xf>
    <xf numFmtId="169" fontId="10" fillId="0" borderId="58" xfId="58" applyNumberFormat="1" applyFont="1" applyBorder="1" applyAlignment="1">
      <alignment horizontal="right"/>
    </xf>
    <xf numFmtId="169" fontId="10" fillId="0" borderId="59" xfId="58" applyNumberFormat="1" applyFont="1" applyBorder="1" applyAlignment="1">
      <alignment horizontal="righ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169" fontId="10" fillId="0" borderId="41" xfId="58" applyNumberFormat="1" applyFont="1" applyBorder="1" applyAlignment="1">
      <alignment horizontal="right"/>
    </xf>
    <xf numFmtId="169" fontId="10" fillId="0" borderId="42" xfId="58" applyNumberFormat="1" applyFont="1" applyBorder="1" applyAlignment="1">
      <alignment horizontal="right"/>
    </xf>
    <xf numFmtId="169" fontId="10" fillId="0" borderId="44" xfId="58" applyNumberFormat="1" applyFont="1" applyBorder="1" applyAlignment="1">
      <alignment horizontal="right"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49" fontId="10" fillId="0" borderId="60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169" fontId="10" fillId="0" borderId="63" xfId="58" applyNumberFormat="1" applyFont="1" applyBorder="1" applyAlignment="1">
      <alignment horizontal="right"/>
    </xf>
    <xf numFmtId="169" fontId="10" fillId="0" borderId="34" xfId="58" applyNumberFormat="1" applyFont="1" applyBorder="1" applyAlignment="1">
      <alignment horizontal="right"/>
    </xf>
    <xf numFmtId="169" fontId="10" fillId="0" borderId="64" xfId="58" applyNumberFormat="1" applyFont="1" applyBorder="1" applyAlignment="1">
      <alignment horizontal="righ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169" fontId="10" fillId="0" borderId="43" xfId="58" applyNumberFormat="1" applyFont="1" applyBorder="1" applyAlignment="1">
      <alignment horizontal="right"/>
    </xf>
    <xf numFmtId="169" fontId="10" fillId="0" borderId="0" xfId="58" applyNumberFormat="1" applyFont="1" applyBorder="1" applyAlignment="1">
      <alignment horizontal="right"/>
    </xf>
    <xf numFmtId="169" fontId="10" fillId="0" borderId="10" xfId="58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169" fontId="10" fillId="0" borderId="67" xfId="58" applyNumberFormat="1" applyFont="1" applyBorder="1" applyAlignment="1">
      <alignment horizontal="right"/>
    </xf>
    <xf numFmtId="169" fontId="10" fillId="0" borderId="65" xfId="58" applyNumberFormat="1" applyFont="1" applyBorder="1" applyAlignment="1">
      <alignment horizontal="right"/>
    </xf>
    <xf numFmtId="169" fontId="10" fillId="0" borderId="66" xfId="58" applyNumberFormat="1" applyFont="1" applyBorder="1" applyAlignment="1">
      <alignment horizontal="right"/>
    </xf>
    <xf numFmtId="0" fontId="10" fillId="0" borderId="55" xfId="0" applyFont="1" applyBorder="1" applyAlignment="1">
      <alignment wrapText="1"/>
    </xf>
    <xf numFmtId="0" fontId="10" fillId="0" borderId="55" xfId="0" applyFont="1" applyBorder="1" applyAlignment="1">
      <alignment/>
    </xf>
    <xf numFmtId="169" fontId="10" fillId="0" borderId="68" xfId="58" applyNumberFormat="1" applyFont="1" applyBorder="1" applyAlignment="1">
      <alignment horizontal="right"/>
    </xf>
    <xf numFmtId="169" fontId="10" fillId="0" borderId="69" xfId="58" applyNumberFormat="1" applyFont="1" applyBorder="1" applyAlignment="1">
      <alignment horizontal="right"/>
    </xf>
    <xf numFmtId="169" fontId="10" fillId="0" borderId="70" xfId="58" applyNumberFormat="1" applyFont="1" applyBorder="1" applyAlignment="1">
      <alignment horizontal="right"/>
    </xf>
    <xf numFmtId="0" fontId="9" fillId="0" borderId="55" xfId="0" applyFont="1" applyBorder="1" applyAlignment="1">
      <alignment/>
    </xf>
    <xf numFmtId="169" fontId="9" fillId="0" borderId="68" xfId="58" applyNumberFormat="1" applyFont="1" applyBorder="1" applyAlignment="1">
      <alignment horizontal="right"/>
    </xf>
    <xf numFmtId="169" fontId="9" fillId="0" borderId="69" xfId="58" applyNumberFormat="1" applyFont="1" applyBorder="1" applyAlignment="1">
      <alignment horizontal="right"/>
    </xf>
    <xf numFmtId="169" fontId="9" fillId="0" borderId="70" xfId="58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10" fillId="0" borderId="33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10" fillId="0" borderId="52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71" xfId="0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71" xfId="0" applyFont="1" applyBorder="1" applyAlignment="1">
      <alignment horizontal="left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72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10" fillId="0" borderId="73" xfId="0" applyNumberFormat="1" applyFont="1" applyBorder="1" applyAlignment="1">
      <alignment horizontal="center"/>
    </xf>
    <xf numFmtId="49" fontId="10" fillId="0" borderId="24" xfId="58" applyNumberFormat="1" applyFont="1" applyBorder="1" applyAlignment="1">
      <alignment horizontal="right"/>
    </xf>
    <xf numFmtId="49" fontId="10" fillId="0" borderId="25" xfId="58" applyNumberFormat="1" applyFont="1" applyBorder="1" applyAlignment="1">
      <alignment horizontal="right"/>
    </xf>
    <xf numFmtId="49" fontId="10" fillId="0" borderId="27" xfId="58" applyNumberFormat="1" applyFont="1" applyBorder="1" applyAlignment="1">
      <alignment horizontal="right"/>
    </xf>
    <xf numFmtId="49" fontId="10" fillId="0" borderId="14" xfId="58" applyNumberFormat="1" applyFont="1" applyBorder="1" applyAlignment="1">
      <alignment horizontal="right"/>
    </xf>
    <xf numFmtId="3" fontId="10" fillId="0" borderId="56" xfId="58" applyNumberFormat="1" applyFont="1" applyBorder="1" applyAlignment="1">
      <alignment horizontal="right"/>
    </xf>
    <xf numFmtId="3" fontId="10" fillId="0" borderId="57" xfId="58" applyNumberFormat="1" applyFont="1" applyBorder="1" applyAlignment="1">
      <alignment horizontal="right"/>
    </xf>
    <xf numFmtId="3" fontId="10" fillId="0" borderId="58" xfId="58" applyNumberFormat="1" applyFont="1" applyBorder="1" applyAlignment="1">
      <alignment horizontal="right"/>
    </xf>
    <xf numFmtId="49" fontId="10" fillId="0" borderId="56" xfId="58" applyNumberFormat="1" applyFont="1" applyBorder="1" applyAlignment="1">
      <alignment horizontal="right"/>
    </xf>
    <xf numFmtId="49" fontId="10" fillId="0" borderId="57" xfId="58" applyNumberFormat="1" applyFont="1" applyBorder="1" applyAlignment="1">
      <alignment horizontal="right"/>
    </xf>
    <xf numFmtId="49" fontId="10" fillId="0" borderId="58" xfId="58" applyNumberFormat="1" applyFont="1" applyBorder="1" applyAlignment="1">
      <alignment horizontal="right"/>
    </xf>
    <xf numFmtId="0" fontId="10" fillId="0" borderId="64" xfId="0" applyFont="1" applyBorder="1" applyAlignment="1">
      <alignment horizontal="left"/>
    </xf>
    <xf numFmtId="169" fontId="10" fillId="0" borderId="74" xfId="58" applyNumberFormat="1" applyFont="1" applyBorder="1" applyAlignment="1">
      <alignment horizontal="right"/>
    </xf>
    <xf numFmtId="169" fontId="10" fillId="0" borderId="75" xfId="58" applyNumberFormat="1" applyFont="1" applyBorder="1" applyAlignment="1">
      <alignment horizontal="right"/>
    </xf>
    <xf numFmtId="169" fontId="10" fillId="0" borderId="76" xfId="58" applyNumberFormat="1" applyFont="1" applyBorder="1" applyAlignment="1">
      <alignment horizontal="right"/>
    </xf>
    <xf numFmtId="49" fontId="10" fillId="0" borderId="45" xfId="0" applyNumberFormat="1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10" fillId="0" borderId="77" xfId="0" applyNumberFormat="1" applyFont="1" applyBorder="1" applyAlignment="1">
      <alignment horizontal="center"/>
    </xf>
    <xf numFmtId="49" fontId="10" fillId="0" borderId="78" xfId="0" applyNumberFormat="1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169" fontId="10" fillId="0" borderId="63" xfId="58" applyNumberFormat="1" applyFont="1" applyBorder="1" applyAlignment="1" quotePrefix="1">
      <alignment horizontal="right"/>
    </xf>
    <xf numFmtId="49" fontId="10" fillId="0" borderId="63" xfId="58" applyNumberFormat="1" applyFont="1" applyBorder="1" applyAlignment="1">
      <alignment horizontal="right"/>
    </xf>
    <xf numFmtId="49" fontId="10" fillId="0" borderId="34" xfId="58" applyNumberFormat="1" applyFont="1" applyBorder="1" applyAlignment="1">
      <alignment horizontal="right"/>
    </xf>
    <xf numFmtId="0" fontId="10" fillId="0" borderId="79" xfId="0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8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8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justify" vertical="center"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PageLayoutView="0" workbookViewId="0" topLeftCell="A19">
      <selection activeCell="BC19" sqref="BC19"/>
    </sheetView>
  </sheetViews>
  <sheetFormatPr defaultColWidth="1.7109375" defaultRowHeight="15"/>
  <cols>
    <col min="1" max="8" width="1.7109375" style="1" customWidth="1"/>
    <col min="9" max="9" width="1.28515625" style="1" customWidth="1"/>
    <col min="10" max="22" width="1.7109375" style="1" customWidth="1"/>
    <col min="23" max="23" width="3.57421875" style="1" customWidth="1"/>
    <col min="24" max="24" width="1.421875" style="1" customWidth="1"/>
    <col min="25" max="26" width="1.7109375" style="1" customWidth="1"/>
    <col min="27" max="27" width="3.421875" style="1" customWidth="1"/>
    <col min="28" max="34" width="1.7109375" style="1" customWidth="1"/>
    <col min="35" max="35" width="2.7109375" style="1" customWidth="1"/>
    <col min="36" max="54" width="1.7109375" style="1" customWidth="1"/>
    <col min="55" max="55" width="69.00390625" style="1" customWidth="1"/>
    <col min="56" max="16384" width="1.7109375" style="1" customWidth="1"/>
  </cols>
  <sheetData>
    <row r="1" ht="11.25">
      <c r="BA1" s="2" t="s">
        <v>0</v>
      </c>
    </row>
    <row r="2" ht="11.25">
      <c r="BA2" s="2" t="s">
        <v>1</v>
      </c>
    </row>
    <row r="3" ht="11.25">
      <c r="BA3" s="3" t="s">
        <v>2</v>
      </c>
    </row>
    <row r="4" spans="1:53" s="5" customFormat="1" ht="16.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s="8" customFormat="1" ht="2.25" customHeight="1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9" t="s">
        <v>173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2">
        <v>20</v>
      </c>
      <c r="Z5" s="42"/>
      <c r="AA5" s="42"/>
      <c r="AB5" s="43" t="s">
        <v>168</v>
      </c>
      <c r="AC5" s="43"/>
      <c r="AD5" s="43"/>
      <c r="AE5" s="45" t="s">
        <v>5</v>
      </c>
      <c r="AF5" s="45"/>
      <c r="AG5" s="4"/>
      <c r="AH5" s="4"/>
      <c r="AI5" s="4"/>
      <c r="AJ5" s="4"/>
      <c r="AK5" s="4"/>
      <c r="AL5" s="4"/>
      <c r="AM5" s="4"/>
      <c r="AN5" s="4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12" customFormat="1" ht="12.75" customHeight="1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2"/>
      <c r="AA6" s="42"/>
      <c r="AB6" s="44"/>
      <c r="AC6" s="44"/>
      <c r="AD6" s="44"/>
      <c r="AE6" s="45"/>
      <c r="AF6" s="45"/>
      <c r="AG6" s="6"/>
      <c r="AH6" s="9"/>
      <c r="AI6" s="10"/>
      <c r="AJ6" s="10"/>
      <c r="AK6" s="10"/>
      <c r="AL6" s="10"/>
      <c r="AM6" s="10"/>
      <c r="AN6" s="10"/>
      <c r="AO6" s="11"/>
      <c r="AP6" s="46" t="s">
        <v>6</v>
      </c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8"/>
    </row>
    <row r="7" spans="1:53" s="13" customFormat="1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AE7" s="12"/>
      <c r="AF7" s="12"/>
      <c r="AG7" s="12"/>
      <c r="AH7" s="12"/>
      <c r="AI7" s="12"/>
      <c r="AJ7" s="12"/>
      <c r="AK7" s="12"/>
      <c r="AL7" s="12"/>
      <c r="AM7" s="12"/>
      <c r="AN7" s="14" t="s">
        <v>7</v>
      </c>
      <c r="AO7" s="12"/>
      <c r="AP7" s="49" t="s">
        <v>8</v>
      </c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1"/>
    </row>
    <row r="8" spans="1:53" s="13" customFormat="1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4" t="s">
        <v>9</v>
      </c>
      <c r="AO8" s="12"/>
      <c r="AP8" s="52" t="s">
        <v>171</v>
      </c>
      <c r="AQ8" s="53"/>
      <c r="AR8" s="53"/>
      <c r="AS8" s="53"/>
      <c r="AT8" s="53" t="s">
        <v>172</v>
      </c>
      <c r="AU8" s="53"/>
      <c r="AV8" s="53"/>
      <c r="AW8" s="53"/>
      <c r="AX8" s="53" t="s">
        <v>169</v>
      </c>
      <c r="AY8" s="53"/>
      <c r="AZ8" s="53"/>
      <c r="BA8" s="54"/>
    </row>
    <row r="9" spans="1:53" s="13" customFormat="1" ht="13.5" customHeight="1">
      <c r="A9" s="12" t="s">
        <v>10</v>
      </c>
      <c r="B9" s="12"/>
      <c r="C9" s="12"/>
      <c r="D9" s="12"/>
      <c r="E9" s="12"/>
      <c r="F9" s="12"/>
      <c r="G9" s="12"/>
      <c r="H9" s="55" t="s">
        <v>163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15"/>
      <c r="AK9" s="16"/>
      <c r="AL9" s="12"/>
      <c r="AM9" s="12"/>
      <c r="AN9" s="14" t="s">
        <v>11</v>
      </c>
      <c r="AO9" s="12"/>
      <c r="AP9" s="52" t="s">
        <v>12</v>
      </c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4"/>
    </row>
    <row r="10" spans="1:53" s="13" customFormat="1" ht="13.5" customHeight="1">
      <c r="A10" s="12" t="s">
        <v>13</v>
      </c>
      <c r="B10" s="12"/>
      <c r="C10" s="12"/>
      <c r="D10" s="12"/>
      <c r="E10" s="12"/>
      <c r="F10" s="12"/>
      <c r="G10" s="1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16"/>
      <c r="AM10" s="12"/>
      <c r="AN10" s="14" t="s">
        <v>14</v>
      </c>
      <c r="AO10" s="12"/>
      <c r="AP10" s="52" t="s">
        <v>15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4"/>
    </row>
    <row r="11" spans="1:53" s="13" customFormat="1" ht="12" customHeight="1">
      <c r="A11" s="12" t="s">
        <v>16</v>
      </c>
      <c r="B11" s="12"/>
      <c r="C11" s="12"/>
      <c r="D11" s="12"/>
      <c r="E11" s="12"/>
      <c r="F11" s="12"/>
      <c r="G11" s="12"/>
      <c r="H11" s="16"/>
      <c r="I11" s="16"/>
      <c r="J11" s="37"/>
      <c r="K11" s="57" t="s">
        <v>160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16"/>
      <c r="AL11" s="16"/>
      <c r="AM11" s="12"/>
      <c r="AN11" s="14"/>
      <c r="AO11" s="12"/>
      <c r="AP11" s="58" t="s">
        <v>159</v>
      </c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60"/>
    </row>
    <row r="12" spans="1:53" s="13" customFormat="1" ht="12">
      <c r="A12" s="13" t="s">
        <v>17</v>
      </c>
      <c r="B12" s="12"/>
      <c r="C12" s="12"/>
      <c r="D12" s="12"/>
      <c r="E12" s="12"/>
      <c r="F12" s="12"/>
      <c r="G12" s="12"/>
      <c r="H12" s="16"/>
      <c r="I12" s="16"/>
      <c r="J12" s="64" t="s">
        <v>161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38"/>
      <c r="AK12" s="16"/>
      <c r="AL12" s="12"/>
      <c r="AM12" s="12"/>
      <c r="AN12" s="14" t="s">
        <v>18</v>
      </c>
      <c r="AO12" s="12"/>
      <c r="AP12" s="61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3"/>
    </row>
    <row r="13" spans="1:61" s="13" customFormat="1" ht="13.5" customHeight="1">
      <c r="A13" s="12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17"/>
      <c r="AP13" s="52" t="s">
        <v>165</v>
      </c>
      <c r="AQ13" s="53"/>
      <c r="AR13" s="53"/>
      <c r="AS13" s="53"/>
      <c r="AT13" s="53"/>
      <c r="AU13" s="53"/>
      <c r="AV13" s="53" t="s">
        <v>20</v>
      </c>
      <c r="AW13" s="53"/>
      <c r="AX13" s="53"/>
      <c r="AY13" s="53"/>
      <c r="AZ13" s="53"/>
      <c r="BA13" s="54"/>
      <c r="BI13" s="1"/>
    </row>
    <row r="14" spans="1:53" s="13" customFormat="1" ht="13.5" customHeight="1">
      <c r="A14" s="66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12"/>
      <c r="AH14" s="12"/>
      <c r="AI14" s="12"/>
      <c r="AJ14" s="12"/>
      <c r="AK14" s="12"/>
      <c r="AL14" s="12"/>
      <c r="AM14" s="12"/>
      <c r="AN14" s="14" t="s">
        <v>22</v>
      </c>
      <c r="AO14" s="12"/>
      <c r="AP14" s="52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4"/>
    </row>
    <row r="15" spans="1:53" s="13" customFormat="1" ht="13.5" customHeight="1" thickBot="1">
      <c r="A15" s="12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4" t="s">
        <v>24</v>
      </c>
      <c r="AO15" s="12"/>
      <c r="AP15" s="67" t="s">
        <v>25</v>
      </c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9"/>
    </row>
    <row r="16" spans="1:53" s="13" customFormat="1" ht="13.5" customHeight="1">
      <c r="A16" s="12" t="s">
        <v>26</v>
      </c>
      <c r="B16" s="12"/>
      <c r="C16" s="12"/>
      <c r="D16" s="12"/>
      <c r="E16" s="18"/>
      <c r="F16" s="18"/>
      <c r="G16" s="18"/>
      <c r="H16" s="18"/>
      <c r="I16" s="18"/>
      <c r="J16" s="18"/>
      <c r="K16" s="18"/>
      <c r="L16" s="18"/>
      <c r="M16" s="70" t="s">
        <v>162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12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3" customFormat="1" ht="13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12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2">
      <c r="A18" s="71" t="s">
        <v>27</v>
      </c>
      <c r="B18" s="71"/>
      <c r="C18" s="71"/>
      <c r="D18" s="71"/>
      <c r="E18" s="71" t="s">
        <v>28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 t="s">
        <v>29</v>
      </c>
      <c r="Y18" s="71"/>
      <c r="Z18" s="71"/>
      <c r="AA18" s="72" t="s">
        <v>30</v>
      </c>
      <c r="AB18" s="73"/>
      <c r="AC18" s="74" t="s">
        <v>173</v>
      </c>
      <c r="AD18" s="74"/>
      <c r="AE18" s="74"/>
      <c r="AF18" s="74"/>
      <c r="AG18" s="74"/>
      <c r="AH18" s="74"/>
      <c r="AI18" s="19"/>
      <c r="AJ18" s="72" t="s">
        <v>30</v>
      </c>
      <c r="AK18" s="73"/>
      <c r="AL18" s="74" t="s">
        <v>31</v>
      </c>
      <c r="AM18" s="74"/>
      <c r="AN18" s="74"/>
      <c r="AO18" s="74"/>
      <c r="AP18" s="74"/>
      <c r="AQ18" s="74"/>
      <c r="AR18" s="19"/>
      <c r="AS18" s="75" t="s">
        <v>32</v>
      </c>
      <c r="AT18" s="76"/>
      <c r="AU18" s="76"/>
      <c r="AV18" s="76"/>
      <c r="AW18" s="76"/>
      <c r="AX18" s="76"/>
      <c r="AY18" s="76"/>
      <c r="AZ18" s="76"/>
      <c r="BA18" s="77"/>
    </row>
    <row r="19" spans="1:55" s="13" customFormat="1" ht="12">
      <c r="A19" s="78" t="s">
        <v>33</v>
      </c>
      <c r="B19" s="79"/>
      <c r="C19" s="79"/>
      <c r="D19" s="80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  <c r="X19" s="78"/>
      <c r="Y19" s="79"/>
      <c r="Z19" s="80"/>
      <c r="AA19" s="21"/>
      <c r="AB19" s="22" t="s">
        <v>34</v>
      </c>
      <c r="AC19" s="81" t="s">
        <v>168</v>
      </c>
      <c r="AD19" s="81"/>
      <c r="AE19" s="81"/>
      <c r="AF19" s="81"/>
      <c r="AG19" s="23" t="s">
        <v>5</v>
      </c>
      <c r="AH19" s="24"/>
      <c r="AI19" s="20"/>
      <c r="AJ19" s="21"/>
      <c r="AK19" s="22" t="s">
        <v>34</v>
      </c>
      <c r="AL19" s="81" t="s">
        <v>158</v>
      </c>
      <c r="AM19" s="81"/>
      <c r="AN19" s="81"/>
      <c r="AO19" s="81"/>
      <c r="AP19" s="23" t="s">
        <v>5</v>
      </c>
      <c r="AQ19" s="24"/>
      <c r="AR19" s="20"/>
      <c r="AS19" s="21"/>
      <c r="AU19" s="22" t="s">
        <v>34</v>
      </c>
      <c r="AV19" s="82" t="s">
        <v>20</v>
      </c>
      <c r="AW19" s="82"/>
      <c r="AX19" s="82"/>
      <c r="AY19" s="23" t="s">
        <v>5</v>
      </c>
      <c r="AZ19" s="24"/>
      <c r="BA19" s="20"/>
      <c r="BC19" s="290" t="s">
        <v>183</v>
      </c>
    </row>
    <row r="20" spans="1:53" s="13" customFormat="1" ht="3" customHeight="1" thickBot="1">
      <c r="A20" s="83"/>
      <c r="B20" s="83"/>
      <c r="C20" s="83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3"/>
      <c r="Y20" s="83"/>
      <c r="Z20" s="83"/>
      <c r="AA20" s="85"/>
      <c r="AB20" s="86"/>
      <c r="AC20" s="86"/>
      <c r="AD20" s="86"/>
      <c r="AE20" s="86"/>
      <c r="AF20" s="86"/>
      <c r="AG20" s="86"/>
      <c r="AH20" s="86"/>
      <c r="AI20" s="87"/>
      <c r="AJ20" s="85"/>
      <c r="AK20" s="86"/>
      <c r="AL20" s="86"/>
      <c r="AM20" s="86"/>
      <c r="AN20" s="86"/>
      <c r="AO20" s="86"/>
      <c r="AP20" s="86"/>
      <c r="AQ20" s="86"/>
      <c r="AR20" s="87"/>
      <c r="AS20" s="85"/>
      <c r="AT20" s="86"/>
      <c r="AU20" s="86"/>
      <c r="AV20" s="86"/>
      <c r="AW20" s="86"/>
      <c r="AX20" s="86"/>
      <c r="AY20" s="86"/>
      <c r="AZ20" s="86"/>
      <c r="BA20" s="87"/>
    </row>
    <row r="21" spans="1:53" s="25" customFormat="1" ht="12.75">
      <c r="A21" s="88"/>
      <c r="B21" s="89"/>
      <c r="C21" s="89"/>
      <c r="D21" s="90"/>
      <c r="E21" s="91" t="s">
        <v>35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4" t="s">
        <v>36</v>
      </c>
      <c r="Y21" s="95"/>
      <c r="Z21" s="96"/>
      <c r="AA21" s="103" t="s">
        <v>37</v>
      </c>
      <c r="AB21" s="104"/>
      <c r="AC21" s="104"/>
      <c r="AD21" s="104"/>
      <c r="AE21" s="104"/>
      <c r="AF21" s="104"/>
      <c r="AG21" s="104"/>
      <c r="AH21" s="104"/>
      <c r="AI21" s="104"/>
      <c r="AJ21" s="103" t="s">
        <v>37</v>
      </c>
      <c r="AK21" s="104"/>
      <c r="AL21" s="104"/>
      <c r="AM21" s="104"/>
      <c r="AN21" s="104"/>
      <c r="AO21" s="104"/>
      <c r="AP21" s="104"/>
      <c r="AQ21" s="104"/>
      <c r="AR21" s="104"/>
      <c r="AS21" s="103" t="s">
        <v>37</v>
      </c>
      <c r="AT21" s="104"/>
      <c r="AU21" s="104"/>
      <c r="AV21" s="104"/>
      <c r="AW21" s="104"/>
      <c r="AX21" s="104"/>
      <c r="AY21" s="104"/>
      <c r="AZ21" s="104"/>
      <c r="BA21" s="109"/>
    </row>
    <row r="22" spans="1:53" s="25" customFormat="1" ht="12.75">
      <c r="A22" s="112"/>
      <c r="B22" s="113"/>
      <c r="C22" s="113"/>
      <c r="D22" s="114"/>
      <c r="E22" s="115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7"/>
      <c r="X22" s="97"/>
      <c r="Y22" s="98"/>
      <c r="Z22" s="99"/>
      <c r="AA22" s="105"/>
      <c r="AB22" s="106"/>
      <c r="AC22" s="106"/>
      <c r="AD22" s="106"/>
      <c r="AE22" s="106"/>
      <c r="AF22" s="106"/>
      <c r="AG22" s="106"/>
      <c r="AH22" s="106"/>
      <c r="AI22" s="106"/>
      <c r="AJ22" s="105"/>
      <c r="AK22" s="106"/>
      <c r="AL22" s="106"/>
      <c r="AM22" s="106"/>
      <c r="AN22" s="106"/>
      <c r="AO22" s="106"/>
      <c r="AP22" s="106"/>
      <c r="AQ22" s="106"/>
      <c r="AR22" s="106"/>
      <c r="AS22" s="105"/>
      <c r="AT22" s="106"/>
      <c r="AU22" s="106"/>
      <c r="AV22" s="106"/>
      <c r="AW22" s="106"/>
      <c r="AX22" s="106"/>
      <c r="AY22" s="106"/>
      <c r="AZ22" s="106"/>
      <c r="BA22" s="110"/>
    </row>
    <row r="23" spans="1:53" s="25" customFormat="1" ht="12.75">
      <c r="A23" s="112"/>
      <c r="B23" s="113"/>
      <c r="C23" s="113"/>
      <c r="D23" s="114"/>
      <c r="E23" s="115" t="s">
        <v>38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7"/>
      <c r="X23" s="97"/>
      <c r="Y23" s="98"/>
      <c r="Z23" s="99"/>
      <c r="AA23" s="105"/>
      <c r="AB23" s="106"/>
      <c r="AC23" s="106"/>
      <c r="AD23" s="106"/>
      <c r="AE23" s="106"/>
      <c r="AF23" s="106"/>
      <c r="AG23" s="106"/>
      <c r="AH23" s="106"/>
      <c r="AI23" s="106"/>
      <c r="AJ23" s="105"/>
      <c r="AK23" s="106"/>
      <c r="AL23" s="106"/>
      <c r="AM23" s="106"/>
      <c r="AN23" s="106"/>
      <c r="AO23" s="106"/>
      <c r="AP23" s="106"/>
      <c r="AQ23" s="106"/>
      <c r="AR23" s="106"/>
      <c r="AS23" s="105"/>
      <c r="AT23" s="106"/>
      <c r="AU23" s="106"/>
      <c r="AV23" s="106"/>
      <c r="AW23" s="106"/>
      <c r="AX23" s="106"/>
      <c r="AY23" s="106"/>
      <c r="AZ23" s="106"/>
      <c r="BA23" s="110"/>
    </row>
    <row r="24" spans="1:53" s="25" customFormat="1" ht="12.75">
      <c r="A24" s="118"/>
      <c r="B24" s="119"/>
      <c r="C24" s="119"/>
      <c r="D24" s="120"/>
      <c r="E24" s="121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3"/>
      <c r="X24" s="100"/>
      <c r="Y24" s="101"/>
      <c r="Z24" s="102"/>
      <c r="AA24" s="107"/>
      <c r="AB24" s="108"/>
      <c r="AC24" s="108"/>
      <c r="AD24" s="108"/>
      <c r="AE24" s="108"/>
      <c r="AF24" s="108"/>
      <c r="AG24" s="108"/>
      <c r="AH24" s="108"/>
      <c r="AI24" s="108"/>
      <c r="AJ24" s="107"/>
      <c r="AK24" s="108"/>
      <c r="AL24" s="108"/>
      <c r="AM24" s="108"/>
      <c r="AN24" s="108"/>
      <c r="AO24" s="108"/>
      <c r="AP24" s="108"/>
      <c r="AQ24" s="108"/>
      <c r="AR24" s="108"/>
      <c r="AS24" s="107"/>
      <c r="AT24" s="108"/>
      <c r="AU24" s="108"/>
      <c r="AV24" s="108"/>
      <c r="AW24" s="108"/>
      <c r="AX24" s="108"/>
      <c r="AY24" s="108"/>
      <c r="AZ24" s="108"/>
      <c r="BA24" s="111"/>
    </row>
    <row r="25" spans="1:53" s="25" customFormat="1" ht="12.75">
      <c r="A25" s="124"/>
      <c r="B25" s="125"/>
      <c r="C25" s="125"/>
      <c r="D25" s="126"/>
      <c r="E25" s="130" t="s">
        <v>40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94" t="s">
        <v>41</v>
      </c>
      <c r="Y25" s="95"/>
      <c r="Z25" s="131"/>
      <c r="AA25" s="133" t="s">
        <v>37</v>
      </c>
      <c r="AB25" s="134"/>
      <c r="AC25" s="134"/>
      <c r="AD25" s="134"/>
      <c r="AE25" s="134"/>
      <c r="AF25" s="134"/>
      <c r="AG25" s="134"/>
      <c r="AH25" s="134"/>
      <c r="AI25" s="134"/>
      <c r="AJ25" s="133" t="s">
        <v>37</v>
      </c>
      <c r="AK25" s="134"/>
      <c r="AL25" s="134"/>
      <c r="AM25" s="134"/>
      <c r="AN25" s="134"/>
      <c r="AO25" s="134"/>
      <c r="AP25" s="134"/>
      <c r="AQ25" s="134"/>
      <c r="AR25" s="134"/>
      <c r="AS25" s="133" t="s">
        <v>37</v>
      </c>
      <c r="AT25" s="134"/>
      <c r="AU25" s="134"/>
      <c r="AV25" s="134"/>
      <c r="AW25" s="134"/>
      <c r="AX25" s="134"/>
      <c r="AY25" s="134"/>
      <c r="AZ25" s="134"/>
      <c r="BA25" s="135"/>
    </row>
    <row r="26" spans="1:53" s="25" customFormat="1" ht="12.75">
      <c r="A26" s="127"/>
      <c r="B26" s="128"/>
      <c r="C26" s="128"/>
      <c r="D26" s="129"/>
      <c r="E26" s="136" t="s">
        <v>42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7"/>
      <c r="X26" s="100"/>
      <c r="Y26" s="101"/>
      <c r="Z26" s="132"/>
      <c r="AA26" s="107"/>
      <c r="AB26" s="108"/>
      <c r="AC26" s="108"/>
      <c r="AD26" s="108"/>
      <c r="AE26" s="108"/>
      <c r="AF26" s="108"/>
      <c r="AG26" s="108"/>
      <c r="AH26" s="108"/>
      <c r="AI26" s="108"/>
      <c r="AJ26" s="107"/>
      <c r="AK26" s="108"/>
      <c r="AL26" s="108"/>
      <c r="AM26" s="108"/>
      <c r="AN26" s="108"/>
      <c r="AO26" s="108"/>
      <c r="AP26" s="108"/>
      <c r="AQ26" s="108"/>
      <c r="AR26" s="108"/>
      <c r="AS26" s="107"/>
      <c r="AT26" s="108"/>
      <c r="AU26" s="108"/>
      <c r="AV26" s="108"/>
      <c r="AW26" s="108"/>
      <c r="AX26" s="108"/>
      <c r="AY26" s="108"/>
      <c r="AZ26" s="108"/>
      <c r="BA26" s="111"/>
    </row>
    <row r="27" spans="1:53" s="25" customFormat="1" ht="24" customHeight="1">
      <c r="A27" s="138"/>
      <c r="B27" s="138"/>
      <c r="C27" s="138"/>
      <c r="D27" s="138"/>
      <c r="E27" s="139" t="s">
        <v>43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 t="s">
        <v>44</v>
      </c>
      <c r="Y27" s="141"/>
      <c r="Z27" s="141"/>
      <c r="AA27" s="142" t="s">
        <v>37</v>
      </c>
      <c r="AB27" s="143"/>
      <c r="AC27" s="143"/>
      <c r="AD27" s="143"/>
      <c r="AE27" s="143"/>
      <c r="AF27" s="143"/>
      <c r="AG27" s="143"/>
      <c r="AH27" s="143"/>
      <c r="AI27" s="144"/>
      <c r="AJ27" s="142" t="s">
        <v>37</v>
      </c>
      <c r="AK27" s="143"/>
      <c r="AL27" s="143"/>
      <c r="AM27" s="143"/>
      <c r="AN27" s="143"/>
      <c r="AO27" s="143"/>
      <c r="AP27" s="143"/>
      <c r="AQ27" s="143"/>
      <c r="AR27" s="144"/>
      <c r="AS27" s="142" t="s">
        <v>37</v>
      </c>
      <c r="AT27" s="143"/>
      <c r="AU27" s="143"/>
      <c r="AV27" s="143"/>
      <c r="AW27" s="143"/>
      <c r="AX27" s="143"/>
      <c r="AY27" s="143"/>
      <c r="AZ27" s="143"/>
      <c r="BA27" s="145"/>
    </row>
    <row r="28" spans="1:53" s="25" customFormat="1" ht="15.75" customHeight="1">
      <c r="A28" s="138"/>
      <c r="B28" s="138"/>
      <c r="C28" s="138"/>
      <c r="D28" s="138"/>
      <c r="E28" s="139" t="s">
        <v>45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 t="s">
        <v>46</v>
      </c>
      <c r="Y28" s="141"/>
      <c r="Z28" s="141"/>
      <c r="AA28" s="142" t="s">
        <v>37</v>
      </c>
      <c r="AB28" s="143"/>
      <c r="AC28" s="143"/>
      <c r="AD28" s="143"/>
      <c r="AE28" s="143"/>
      <c r="AF28" s="143"/>
      <c r="AG28" s="143"/>
      <c r="AH28" s="143"/>
      <c r="AI28" s="144"/>
      <c r="AJ28" s="142" t="s">
        <v>37</v>
      </c>
      <c r="AK28" s="143"/>
      <c r="AL28" s="143"/>
      <c r="AM28" s="143"/>
      <c r="AN28" s="143"/>
      <c r="AO28" s="143"/>
      <c r="AP28" s="143"/>
      <c r="AQ28" s="143"/>
      <c r="AR28" s="144"/>
      <c r="AS28" s="142" t="s">
        <v>37</v>
      </c>
      <c r="AT28" s="143"/>
      <c r="AU28" s="143"/>
      <c r="AV28" s="143"/>
      <c r="AW28" s="143"/>
      <c r="AX28" s="143"/>
      <c r="AY28" s="143"/>
      <c r="AZ28" s="143"/>
      <c r="BA28" s="145"/>
    </row>
    <row r="29" spans="1:53" s="25" customFormat="1" ht="15" customHeight="1">
      <c r="A29" s="138"/>
      <c r="B29" s="138"/>
      <c r="C29" s="138"/>
      <c r="D29" s="138"/>
      <c r="E29" s="139" t="s">
        <v>47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1" t="s">
        <v>48</v>
      </c>
      <c r="Y29" s="141"/>
      <c r="Z29" s="141"/>
      <c r="AA29" s="146">
        <f>AA30+AA31</f>
        <v>239928</v>
      </c>
      <c r="AB29" s="147"/>
      <c r="AC29" s="147"/>
      <c r="AD29" s="147"/>
      <c r="AE29" s="147"/>
      <c r="AF29" s="147"/>
      <c r="AG29" s="147"/>
      <c r="AH29" s="147"/>
      <c r="AI29" s="148"/>
      <c r="AJ29" s="146">
        <f>AJ30+AJ31</f>
        <v>242594</v>
      </c>
      <c r="AK29" s="147"/>
      <c r="AL29" s="147"/>
      <c r="AM29" s="147"/>
      <c r="AN29" s="147"/>
      <c r="AO29" s="147"/>
      <c r="AP29" s="147"/>
      <c r="AQ29" s="147"/>
      <c r="AR29" s="148"/>
      <c r="AS29" s="146">
        <f>AS30</f>
        <v>0</v>
      </c>
      <c r="AT29" s="147"/>
      <c r="AU29" s="147"/>
      <c r="AV29" s="147"/>
      <c r="AW29" s="147"/>
      <c r="AX29" s="147"/>
      <c r="AY29" s="147"/>
      <c r="AZ29" s="147"/>
      <c r="BA29" s="149"/>
    </row>
    <row r="30" spans="1:53" s="25" customFormat="1" ht="15" customHeight="1">
      <c r="A30" s="138"/>
      <c r="B30" s="138"/>
      <c r="C30" s="138"/>
      <c r="D30" s="138"/>
      <c r="E30" s="150" t="s">
        <v>49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41" t="s">
        <v>50</v>
      </c>
      <c r="Y30" s="141"/>
      <c r="Z30" s="141"/>
      <c r="AA30" s="146">
        <v>239928</v>
      </c>
      <c r="AB30" s="147"/>
      <c r="AC30" s="147"/>
      <c r="AD30" s="147"/>
      <c r="AE30" s="147"/>
      <c r="AF30" s="147"/>
      <c r="AG30" s="147"/>
      <c r="AH30" s="147"/>
      <c r="AI30" s="148"/>
      <c r="AJ30" s="146">
        <v>242594</v>
      </c>
      <c r="AK30" s="147"/>
      <c r="AL30" s="147"/>
      <c r="AM30" s="147"/>
      <c r="AN30" s="147"/>
      <c r="AO30" s="147"/>
      <c r="AP30" s="147"/>
      <c r="AQ30" s="147"/>
      <c r="AR30" s="148"/>
      <c r="AS30" s="146"/>
      <c r="AT30" s="147"/>
      <c r="AU30" s="147"/>
      <c r="AV30" s="147"/>
      <c r="AW30" s="147"/>
      <c r="AX30" s="147"/>
      <c r="AY30" s="147"/>
      <c r="AZ30" s="147"/>
      <c r="BA30" s="149"/>
    </row>
    <row r="31" spans="1:53" s="25" customFormat="1" ht="15" customHeight="1">
      <c r="A31" s="138"/>
      <c r="B31" s="138"/>
      <c r="C31" s="138"/>
      <c r="D31" s="138"/>
      <c r="E31" s="150" t="s">
        <v>51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41" t="s">
        <v>52</v>
      </c>
      <c r="Y31" s="141"/>
      <c r="Z31" s="141"/>
      <c r="AA31" s="146">
        <v>0</v>
      </c>
      <c r="AB31" s="147"/>
      <c r="AC31" s="147"/>
      <c r="AD31" s="147"/>
      <c r="AE31" s="147"/>
      <c r="AF31" s="147"/>
      <c r="AG31" s="147"/>
      <c r="AH31" s="147"/>
      <c r="AI31" s="148"/>
      <c r="AJ31" s="146"/>
      <c r="AK31" s="147"/>
      <c r="AL31" s="147"/>
      <c r="AM31" s="147"/>
      <c r="AN31" s="147"/>
      <c r="AO31" s="147"/>
      <c r="AP31" s="147"/>
      <c r="AQ31" s="147"/>
      <c r="AR31" s="148"/>
      <c r="AS31" s="146" t="s">
        <v>37</v>
      </c>
      <c r="AT31" s="147"/>
      <c r="AU31" s="147"/>
      <c r="AV31" s="147"/>
      <c r="AW31" s="147"/>
      <c r="AX31" s="147"/>
      <c r="AY31" s="147"/>
      <c r="AZ31" s="147"/>
      <c r="BA31" s="149"/>
    </row>
    <row r="32" spans="1:53" s="25" customFormat="1" ht="15" customHeight="1">
      <c r="A32" s="124"/>
      <c r="B32" s="125"/>
      <c r="C32" s="125"/>
      <c r="D32" s="126"/>
      <c r="E32" s="130" t="s">
        <v>53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94" t="s">
        <v>54</v>
      </c>
      <c r="Y32" s="95"/>
      <c r="Z32" s="131"/>
      <c r="AA32" s="152" t="s">
        <v>37</v>
      </c>
      <c r="AB32" s="153"/>
      <c r="AC32" s="153"/>
      <c r="AD32" s="153"/>
      <c r="AE32" s="153"/>
      <c r="AF32" s="153"/>
      <c r="AG32" s="153"/>
      <c r="AH32" s="153"/>
      <c r="AI32" s="153"/>
      <c r="AJ32" s="152" t="s">
        <v>37</v>
      </c>
      <c r="AK32" s="153"/>
      <c r="AL32" s="153"/>
      <c r="AM32" s="153"/>
      <c r="AN32" s="153"/>
      <c r="AO32" s="153"/>
      <c r="AP32" s="153"/>
      <c r="AQ32" s="153"/>
      <c r="AR32" s="153"/>
      <c r="AS32" s="152" t="s">
        <v>37</v>
      </c>
      <c r="AT32" s="153"/>
      <c r="AU32" s="153"/>
      <c r="AV32" s="153"/>
      <c r="AW32" s="153"/>
      <c r="AX32" s="153"/>
      <c r="AY32" s="153"/>
      <c r="AZ32" s="153"/>
      <c r="BA32" s="156"/>
    </row>
    <row r="33" spans="1:53" s="25" customFormat="1" ht="15" customHeight="1">
      <c r="A33" s="127"/>
      <c r="B33" s="128"/>
      <c r="C33" s="128"/>
      <c r="D33" s="129"/>
      <c r="E33" s="137" t="s">
        <v>55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9"/>
      <c r="X33" s="100"/>
      <c r="Y33" s="101"/>
      <c r="Z33" s="132"/>
      <c r="AA33" s="154"/>
      <c r="AB33" s="155"/>
      <c r="AC33" s="155"/>
      <c r="AD33" s="155"/>
      <c r="AE33" s="155"/>
      <c r="AF33" s="155"/>
      <c r="AG33" s="155"/>
      <c r="AH33" s="155"/>
      <c r="AI33" s="155"/>
      <c r="AJ33" s="154"/>
      <c r="AK33" s="155"/>
      <c r="AL33" s="155"/>
      <c r="AM33" s="155"/>
      <c r="AN33" s="155"/>
      <c r="AO33" s="155"/>
      <c r="AP33" s="155"/>
      <c r="AQ33" s="155"/>
      <c r="AR33" s="155"/>
      <c r="AS33" s="154"/>
      <c r="AT33" s="155"/>
      <c r="AU33" s="155"/>
      <c r="AV33" s="155"/>
      <c r="AW33" s="155"/>
      <c r="AX33" s="155"/>
      <c r="AY33" s="155"/>
      <c r="AZ33" s="155"/>
      <c r="BA33" s="157"/>
    </row>
    <row r="34" spans="1:53" s="25" customFormat="1" ht="15" customHeight="1">
      <c r="A34" s="138"/>
      <c r="B34" s="138"/>
      <c r="C34" s="138"/>
      <c r="D34" s="138"/>
      <c r="E34" s="140" t="s">
        <v>56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 t="s">
        <v>57</v>
      </c>
      <c r="Y34" s="141"/>
      <c r="Z34" s="141"/>
      <c r="AA34" s="146" t="s">
        <v>37</v>
      </c>
      <c r="AB34" s="147"/>
      <c r="AC34" s="147"/>
      <c r="AD34" s="147"/>
      <c r="AE34" s="147"/>
      <c r="AF34" s="147"/>
      <c r="AG34" s="147"/>
      <c r="AH34" s="147"/>
      <c r="AI34" s="148"/>
      <c r="AJ34" s="146" t="s">
        <v>37</v>
      </c>
      <c r="AK34" s="147"/>
      <c r="AL34" s="147"/>
      <c r="AM34" s="147"/>
      <c r="AN34" s="147"/>
      <c r="AO34" s="147"/>
      <c r="AP34" s="147"/>
      <c r="AQ34" s="147"/>
      <c r="AR34" s="148"/>
      <c r="AS34" s="146" t="s">
        <v>37</v>
      </c>
      <c r="AT34" s="147"/>
      <c r="AU34" s="147"/>
      <c r="AV34" s="147"/>
      <c r="AW34" s="147"/>
      <c r="AX34" s="147"/>
      <c r="AY34" s="147"/>
      <c r="AZ34" s="147"/>
      <c r="BA34" s="149"/>
    </row>
    <row r="35" spans="1:53" s="25" customFormat="1" ht="15" customHeight="1">
      <c r="A35" s="138"/>
      <c r="B35" s="138"/>
      <c r="C35" s="138"/>
      <c r="D35" s="138"/>
      <c r="E35" s="140" t="s">
        <v>58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1" t="s">
        <v>59</v>
      </c>
      <c r="Y35" s="141"/>
      <c r="Z35" s="141"/>
      <c r="AA35" s="146">
        <v>2347</v>
      </c>
      <c r="AB35" s="147"/>
      <c r="AC35" s="147"/>
      <c r="AD35" s="147"/>
      <c r="AE35" s="147"/>
      <c r="AF35" s="147"/>
      <c r="AG35" s="147"/>
      <c r="AH35" s="147"/>
      <c r="AI35" s="148"/>
      <c r="AJ35" s="146">
        <v>862</v>
      </c>
      <c r="AK35" s="147"/>
      <c r="AL35" s="147"/>
      <c r="AM35" s="147"/>
      <c r="AN35" s="147"/>
      <c r="AO35" s="147"/>
      <c r="AP35" s="147"/>
      <c r="AQ35" s="147"/>
      <c r="AR35" s="148"/>
      <c r="AS35" s="146"/>
      <c r="AT35" s="147"/>
      <c r="AU35" s="147"/>
      <c r="AV35" s="147"/>
      <c r="AW35" s="147"/>
      <c r="AX35" s="147"/>
      <c r="AY35" s="147"/>
      <c r="AZ35" s="147"/>
      <c r="BA35" s="149"/>
    </row>
    <row r="36" spans="1:53" s="25" customFormat="1" ht="15" customHeight="1" thickBot="1">
      <c r="A36" s="160"/>
      <c r="B36" s="160"/>
      <c r="C36" s="160"/>
      <c r="D36" s="160"/>
      <c r="E36" s="130" t="s">
        <v>60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61" t="s">
        <v>61</v>
      </c>
      <c r="Y36" s="161"/>
      <c r="Z36" s="162"/>
      <c r="AA36" s="163"/>
      <c r="AB36" s="164"/>
      <c r="AC36" s="164"/>
      <c r="AD36" s="164"/>
      <c r="AE36" s="164"/>
      <c r="AF36" s="164"/>
      <c r="AG36" s="164"/>
      <c r="AH36" s="164"/>
      <c r="AI36" s="165"/>
      <c r="AJ36" s="163" t="s">
        <v>37</v>
      </c>
      <c r="AK36" s="164"/>
      <c r="AL36" s="164"/>
      <c r="AM36" s="164"/>
      <c r="AN36" s="164"/>
      <c r="AO36" s="164"/>
      <c r="AP36" s="164"/>
      <c r="AQ36" s="164"/>
      <c r="AR36" s="165"/>
      <c r="AS36" s="163" t="s">
        <v>37</v>
      </c>
      <c r="AT36" s="164"/>
      <c r="AU36" s="164"/>
      <c r="AV36" s="164"/>
      <c r="AW36" s="164"/>
      <c r="AX36" s="164"/>
      <c r="AY36" s="164"/>
      <c r="AZ36" s="164"/>
      <c r="BA36" s="166"/>
    </row>
    <row r="37" spans="1:53" s="25" customFormat="1" ht="15" customHeight="1" thickBot="1">
      <c r="A37" s="167"/>
      <c r="B37" s="167"/>
      <c r="C37" s="167"/>
      <c r="D37" s="167"/>
      <c r="E37" s="168" t="s">
        <v>62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9" t="s">
        <v>63</v>
      </c>
      <c r="Y37" s="169"/>
      <c r="Z37" s="169"/>
      <c r="AA37" s="170">
        <f>AA29+AA35+AA36</f>
        <v>242275</v>
      </c>
      <c r="AB37" s="171"/>
      <c r="AC37" s="171"/>
      <c r="AD37" s="171"/>
      <c r="AE37" s="171"/>
      <c r="AF37" s="171"/>
      <c r="AG37" s="171"/>
      <c r="AH37" s="171"/>
      <c r="AI37" s="172"/>
      <c r="AJ37" s="170">
        <f>AJ29+AJ35</f>
        <v>243456</v>
      </c>
      <c r="AK37" s="171"/>
      <c r="AL37" s="171"/>
      <c r="AM37" s="171"/>
      <c r="AN37" s="171"/>
      <c r="AO37" s="171"/>
      <c r="AP37" s="171"/>
      <c r="AQ37" s="171"/>
      <c r="AR37" s="172"/>
      <c r="AS37" s="170">
        <f>AS29+AS35</f>
        <v>0</v>
      </c>
      <c r="AT37" s="171"/>
      <c r="AU37" s="171"/>
      <c r="AV37" s="171"/>
      <c r="AW37" s="171"/>
      <c r="AX37" s="171"/>
      <c r="AY37" s="171"/>
      <c r="AZ37" s="171"/>
      <c r="BA37" s="173"/>
    </row>
    <row r="38" spans="1:53" s="25" customFormat="1" ht="12.75">
      <c r="A38" s="174"/>
      <c r="B38" s="175"/>
      <c r="C38" s="175"/>
      <c r="D38" s="176"/>
      <c r="E38" s="177" t="s">
        <v>64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97" t="s">
        <v>65</v>
      </c>
      <c r="Y38" s="98"/>
      <c r="Z38" s="99"/>
      <c r="AA38" s="178">
        <f>AA40+AA41+AA42</f>
        <v>32107</v>
      </c>
      <c r="AB38" s="179"/>
      <c r="AC38" s="179"/>
      <c r="AD38" s="179"/>
      <c r="AE38" s="179"/>
      <c r="AF38" s="179"/>
      <c r="AG38" s="179"/>
      <c r="AH38" s="179"/>
      <c r="AI38" s="179"/>
      <c r="AJ38" s="178">
        <f>AJ40+AJ41+AJ42</f>
        <v>39306</v>
      </c>
      <c r="AK38" s="179"/>
      <c r="AL38" s="179"/>
      <c r="AM38" s="179"/>
      <c r="AN38" s="179"/>
      <c r="AO38" s="179"/>
      <c r="AP38" s="179"/>
      <c r="AQ38" s="179"/>
      <c r="AR38" s="179"/>
      <c r="AS38" s="178">
        <f>AS40+AS41+AS42</f>
        <v>0</v>
      </c>
      <c r="AT38" s="179"/>
      <c r="AU38" s="179"/>
      <c r="AV38" s="179"/>
      <c r="AW38" s="179"/>
      <c r="AX38" s="179"/>
      <c r="AY38" s="179"/>
      <c r="AZ38" s="179"/>
      <c r="BA38" s="180"/>
    </row>
    <row r="39" spans="1:53" s="25" customFormat="1" ht="12.75">
      <c r="A39" s="118"/>
      <c r="B39" s="119"/>
      <c r="C39" s="119"/>
      <c r="D39" s="120"/>
      <c r="E39" s="181" t="s">
        <v>66</v>
      </c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3"/>
      <c r="X39" s="100"/>
      <c r="Y39" s="101"/>
      <c r="Z39" s="102"/>
      <c r="AA39" s="154"/>
      <c r="AB39" s="155"/>
      <c r="AC39" s="155"/>
      <c r="AD39" s="155"/>
      <c r="AE39" s="155"/>
      <c r="AF39" s="155"/>
      <c r="AG39" s="155"/>
      <c r="AH39" s="155"/>
      <c r="AI39" s="155"/>
      <c r="AJ39" s="154"/>
      <c r="AK39" s="155"/>
      <c r="AL39" s="155"/>
      <c r="AM39" s="155"/>
      <c r="AN39" s="155"/>
      <c r="AO39" s="155"/>
      <c r="AP39" s="155"/>
      <c r="AQ39" s="155"/>
      <c r="AR39" s="155"/>
      <c r="AS39" s="154"/>
      <c r="AT39" s="155"/>
      <c r="AU39" s="155"/>
      <c r="AV39" s="155"/>
      <c r="AW39" s="155"/>
      <c r="AX39" s="155"/>
      <c r="AY39" s="155"/>
      <c r="AZ39" s="155"/>
      <c r="BA39" s="157"/>
    </row>
    <row r="40" spans="1:55" s="25" customFormat="1" ht="12.75">
      <c r="A40" s="184"/>
      <c r="B40" s="185"/>
      <c r="C40" s="185"/>
      <c r="D40" s="186"/>
      <c r="E40" s="187" t="s">
        <v>67</v>
      </c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9"/>
      <c r="X40" s="190" t="s">
        <v>68</v>
      </c>
      <c r="Y40" s="191"/>
      <c r="Z40" s="192"/>
      <c r="AA40" s="193">
        <v>29158</v>
      </c>
      <c r="AB40" s="194"/>
      <c r="AC40" s="194"/>
      <c r="AD40" s="194"/>
      <c r="AE40" s="194"/>
      <c r="AF40" s="194"/>
      <c r="AG40" s="194"/>
      <c r="AH40" s="194"/>
      <c r="AI40" s="194"/>
      <c r="AJ40" s="193">
        <v>36635</v>
      </c>
      <c r="AK40" s="194"/>
      <c r="AL40" s="194"/>
      <c r="AM40" s="194"/>
      <c r="AN40" s="194"/>
      <c r="AO40" s="194"/>
      <c r="AP40" s="194"/>
      <c r="AQ40" s="194"/>
      <c r="AR40" s="194"/>
      <c r="AS40" s="193"/>
      <c r="AT40" s="194"/>
      <c r="AU40" s="194"/>
      <c r="AV40" s="194"/>
      <c r="AW40" s="194"/>
      <c r="AX40" s="194"/>
      <c r="AY40" s="194"/>
      <c r="AZ40" s="194"/>
      <c r="BA40" s="195"/>
      <c r="BC40" s="25" t="s">
        <v>177</v>
      </c>
    </row>
    <row r="41" spans="1:55" s="25" customFormat="1" ht="12.75">
      <c r="A41" s="184"/>
      <c r="B41" s="185"/>
      <c r="C41" s="185"/>
      <c r="D41" s="186"/>
      <c r="E41" s="187" t="s">
        <v>69</v>
      </c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9"/>
      <c r="X41" s="190" t="s">
        <v>70</v>
      </c>
      <c r="Y41" s="191"/>
      <c r="Z41" s="192"/>
      <c r="AA41" s="193">
        <f>2442+507</f>
        <v>2949</v>
      </c>
      <c r="AB41" s="194"/>
      <c r="AC41" s="194"/>
      <c r="AD41" s="194"/>
      <c r="AE41" s="194"/>
      <c r="AF41" s="194"/>
      <c r="AG41" s="194"/>
      <c r="AH41" s="194"/>
      <c r="AI41" s="194"/>
      <c r="AJ41" s="193">
        <v>2671</v>
      </c>
      <c r="AK41" s="194"/>
      <c r="AL41" s="194"/>
      <c r="AM41" s="194"/>
      <c r="AN41" s="194"/>
      <c r="AO41" s="194"/>
      <c r="AP41" s="194"/>
      <c r="AQ41" s="194"/>
      <c r="AR41" s="194"/>
      <c r="AS41" s="193"/>
      <c r="AT41" s="194"/>
      <c r="AU41" s="194"/>
      <c r="AV41" s="194"/>
      <c r="AW41" s="194"/>
      <c r="AX41" s="194"/>
      <c r="AY41" s="194"/>
      <c r="AZ41" s="194"/>
      <c r="BA41" s="195"/>
      <c r="BC41" s="25" t="s">
        <v>178</v>
      </c>
    </row>
    <row r="42" spans="1:53" s="25" customFormat="1" ht="12.75">
      <c r="A42" s="184"/>
      <c r="B42" s="185"/>
      <c r="C42" s="185"/>
      <c r="D42" s="186"/>
      <c r="E42" s="187" t="s">
        <v>71</v>
      </c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9"/>
      <c r="X42" s="190" t="s">
        <v>72</v>
      </c>
      <c r="Y42" s="191"/>
      <c r="Z42" s="192"/>
      <c r="AA42" s="193"/>
      <c r="AB42" s="194"/>
      <c r="AC42" s="194"/>
      <c r="AD42" s="194"/>
      <c r="AE42" s="194"/>
      <c r="AF42" s="194"/>
      <c r="AG42" s="194"/>
      <c r="AH42" s="194"/>
      <c r="AI42" s="194"/>
      <c r="AJ42" s="193"/>
      <c r="AK42" s="194"/>
      <c r="AL42" s="194"/>
      <c r="AM42" s="194"/>
      <c r="AN42" s="194"/>
      <c r="AO42" s="194"/>
      <c r="AP42" s="194"/>
      <c r="AQ42" s="194"/>
      <c r="AR42" s="194"/>
      <c r="AS42" s="193"/>
      <c r="AT42" s="194"/>
      <c r="AU42" s="194"/>
      <c r="AV42" s="194"/>
      <c r="AW42" s="194"/>
      <c r="AX42" s="194"/>
      <c r="AY42" s="194"/>
      <c r="AZ42" s="194"/>
      <c r="BA42" s="195"/>
    </row>
    <row r="43" spans="1:53" s="25" customFormat="1" ht="12.75">
      <c r="A43" s="88"/>
      <c r="B43" s="89"/>
      <c r="C43" s="89"/>
      <c r="D43" s="90"/>
      <c r="E43" s="196" t="s">
        <v>73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8"/>
      <c r="X43" s="94" t="s">
        <v>74</v>
      </c>
      <c r="Y43" s="95"/>
      <c r="Z43" s="96"/>
      <c r="AA43" s="152">
        <v>0</v>
      </c>
      <c r="AB43" s="153"/>
      <c r="AC43" s="153"/>
      <c r="AD43" s="153"/>
      <c r="AE43" s="153"/>
      <c r="AF43" s="153"/>
      <c r="AG43" s="153"/>
      <c r="AH43" s="153"/>
      <c r="AI43" s="153"/>
      <c r="AJ43" s="152">
        <v>0</v>
      </c>
      <c r="AK43" s="153"/>
      <c r="AL43" s="153"/>
      <c r="AM43" s="153"/>
      <c r="AN43" s="153"/>
      <c r="AO43" s="153"/>
      <c r="AP43" s="153"/>
      <c r="AQ43" s="153"/>
      <c r="AR43" s="153"/>
      <c r="AS43" s="152" t="s">
        <v>37</v>
      </c>
      <c r="AT43" s="153"/>
      <c r="AU43" s="153"/>
      <c r="AV43" s="153"/>
      <c r="AW43" s="153"/>
      <c r="AX43" s="153"/>
      <c r="AY43" s="153"/>
      <c r="AZ43" s="153"/>
      <c r="BA43" s="156"/>
    </row>
    <row r="44" spans="1:53" s="25" customFormat="1" ht="12.75">
      <c r="A44" s="118"/>
      <c r="B44" s="119"/>
      <c r="C44" s="119"/>
      <c r="D44" s="120"/>
      <c r="E44" s="181" t="s">
        <v>75</v>
      </c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3"/>
      <c r="X44" s="100"/>
      <c r="Y44" s="101"/>
      <c r="Z44" s="102"/>
      <c r="AA44" s="154"/>
      <c r="AB44" s="155"/>
      <c r="AC44" s="155"/>
      <c r="AD44" s="155"/>
      <c r="AE44" s="155"/>
      <c r="AF44" s="155"/>
      <c r="AG44" s="155"/>
      <c r="AH44" s="155"/>
      <c r="AI44" s="155"/>
      <c r="AJ44" s="154"/>
      <c r="AK44" s="155"/>
      <c r="AL44" s="155"/>
      <c r="AM44" s="155"/>
      <c r="AN44" s="155"/>
      <c r="AO44" s="155"/>
      <c r="AP44" s="155"/>
      <c r="AQ44" s="155"/>
      <c r="AR44" s="155"/>
      <c r="AS44" s="154"/>
      <c r="AT44" s="155"/>
      <c r="AU44" s="155"/>
      <c r="AV44" s="155"/>
      <c r="AW44" s="155"/>
      <c r="AX44" s="155"/>
      <c r="AY44" s="155"/>
      <c r="AZ44" s="155"/>
      <c r="BA44" s="157"/>
    </row>
    <row r="45" spans="1:53" s="25" customFormat="1" ht="15" customHeight="1">
      <c r="A45" s="184"/>
      <c r="B45" s="185"/>
      <c r="C45" s="185"/>
      <c r="D45" s="186"/>
      <c r="E45" s="199" t="s">
        <v>76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1"/>
      <c r="X45" s="190" t="s">
        <v>77</v>
      </c>
      <c r="Y45" s="191"/>
      <c r="Z45" s="192"/>
      <c r="AA45" s="193">
        <f>SUM(AA46:AI49)</f>
        <v>935841</v>
      </c>
      <c r="AB45" s="194"/>
      <c r="AC45" s="194"/>
      <c r="AD45" s="194"/>
      <c r="AE45" s="194"/>
      <c r="AF45" s="194"/>
      <c r="AG45" s="194"/>
      <c r="AH45" s="194"/>
      <c r="AI45" s="194"/>
      <c r="AJ45" s="193">
        <f>AJ46+AJ47+AJ48+AJ49</f>
        <v>113398</v>
      </c>
      <c r="AK45" s="194"/>
      <c r="AL45" s="194"/>
      <c r="AM45" s="194"/>
      <c r="AN45" s="194"/>
      <c r="AO45" s="194"/>
      <c r="AP45" s="194"/>
      <c r="AQ45" s="194"/>
      <c r="AR45" s="194"/>
      <c r="AS45" s="193">
        <f>AS46+AS47+AS48+AS49</f>
        <v>0</v>
      </c>
      <c r="AT45" s="194"/>
      <c r="AU45" s="194"/>
      <c r="AV45" s="194"/>
      <c r="AW45" s="194"/>
      <c r="AX45" s="194"/>
      <c r="AY45" s="194"/>
      <c r="AZ45" s="194"/>
      <c r="BA45" s="195"/>
    </row>
    <row r="46" spans="1:53" s="25" customFormat="1" ht="15" customHeight="1">
      <c r="A46" s="184"/>
      <c r="B46" s="185"/>
      <c r="C46" s="185"/>
      <c r="D46" s="186"/>
      <c r="E46" s="187" t="s">
        <v>78</v>
      </c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9"/>
      <c r="X46" s="190" t="s">
        <v>79</v>
      </c>
      <c r="Y46" s="191"/>
      <c r="Z46" s="192"/>
      <c r="AA46" s="193"/>
      <c r="AB46" s="194"/>
      <c r="AC46" s="194"/>
      <c r="AD46" s="194"/>
      <c r="AE46" s="194"/>
      <c r="AF46" s="194"/>
      <c r="AG46" s="194"/>
      <c r="AH46" s="194"/>
      <c r="AI46" s="194"/>
      <c r="AJ46" s="193">
        <v>0</v>
      </c>
      <c r="AK46" s="194"/>
      <c r="AL46" s="194"/>
      <c r="AM46" s="194"/>
      <c r="AN46" s="194"/>
      <c r="AO46" s="194"/>
      <c r="AP46" s="194"/>
      <c r="AQ46" s="194"/>
      <c r="AR46" s="194"/>
      <c r="AS46" s="193"/>
      <c r="AT46" s="194"/>
      <c r="AU46" s="194"/>
      <c r="AV46" s="194"/>
      <c r="AW46" s="194"/>
      <c r="AX46" s="194"/>
      <c r="AY46" s="194"/>
      <c r="AZ46" s="194"/>
      <c r="BA46" s="195"/>
    </row>
    <row r="47" spans="1:55" s="25" customFormat="1" ht="15" customHeight="1">
      <c r="A47" s="184"/>
      <c r="B47" s="185"/>
      <c r="C47" s="185"/>
      <c r="D47" s="186"/>
      <c r="E47" s="187" t="s">
        <v>80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9"/>
      <c r="X47" s="190" t="s">
        <v>81</v>
      </c>
      <c r="Y47" s="191"/>
      <c r="Z47" s="192"/>
      <c r="AA47" s="193">
        <v>931251</v>
      </c>
      <c r="AB47" s="194"/>
      <c r="AC47" s="194"/>
      <c r="AD47" s="194"/>
      <c r="AE47" s="194"/>
      <c r="AF47" s="194"/>
      <c r="AG47" s="194"/>
      <c r="AH47" s="194"/>
      <c r="AI47" s="194"/>
      <c r="AJ47" s="193">
        <v>107395</v>
      </c>
      <c r="AK47" s="194"/>
      <c r="AL47" s="194"/>
      <c r="AM47" s="194"/>
      <c r="AN47" s="194"/>
      <c r="AO47" s="194"/>
      <c r="AP47" s="194"/>
      <c r="AQ47" s="194"/>
      <c r="AR47" s="194"/>
      <c r="AS47" s="193"/>
      <c r="AT47" s="194"/>
      <c r="AU47" s="194"/>
      <c r="AV47" s="194"/>
      <c r="AW47" s="194"/>
      <c r="AX47" s="194"/>
      <c r="AY47" s="194"/>
      <c r="AZ47" s="194"/>
      <c r="BA47" s="195"/>
      <c r="BC47" s="25" t="s">
        <v>179</v>
      </c>
    </row>
    <row r="48" spans="1:55" s="25" customFormat="1" ht="15" customHeight="1">
      <c r="A48" s="184"/>
      <c r="B48" s="185"/>
      <c r="C48" s="185"/>
      <c r="D48" s="186"/>
      <c r="E48" s="187" t="s">
        <v>82</v>
      </c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9"/>
      <c r="X48" s="190" t="s">
        <v>83</v>
      </c>
      <c r="Y48" s="191"/>
      <c r="Z48" s="192"/>
      <c r="AA48" s="193">
        <f>4053-440</f>
        <v>3613</v>
      </c>
      <c r="AB48" s="194"/>
      <c r="AC48" s="194"/>
      <c r="AD48" s="194"/>
      <c r="AE48" s="194"/>
      <c r="AF48" s="194"/>
      <c r="AG48" s="194"/>
      <c r="AH48" s="194"/>
      <c r="AI48" s="194"/>
      <c r="AJ48" s="193">
        <v>4674</v>
      </c>
      <c r="AK48" s="194"/>
      <c r="AL48" s="194"/>
      <c r="AM48" s="194"/>
      <c r="AN48" s="194"/>
      <c r="AO48" s="194"/>
      <c r="AP48" s="194"/>
      <c r="AQ48" s="194"/>
      <c r="AR48" s="194"/>
      <c r="AS48" s="193"/>
      <c r="AT48" s="194"/>
      <c r="AU48" s="194"/>
      <c r="AV48" s="194"/>
      <c r="AW48" s="194"/>
      <c r="AX48" s="194"/>
      <c r="AY48" s="194"/>
      <c r="AZ48" s="194"/>
      <c r="BA48" s="195"/>
      <c r="BC48" s="25" t="s">
        <v>180</v>
      </c>
    </row>
    <row r="49" spans="1:55" s="25" customFormat="1" ht="15" customHeight="1">
      <c r="A49" s="184"/>
      <c r="B49" s="185"/>
      <c r="C49" s="185"/>
      <c r="D49" s="186"/>
      <c r="E49" s="187" t="s">
        <v>84</v>
      </c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9"/>
      <c r="X49" s="190" t="s">
        <v>85</v>
      </c>
      <c r="Y49" s="191"/>
      <c r="Z49" s="192"/>
      <c r="AA49" s="193">
        <f>964+12+1</f>
        <v>977</v>
      </c>
      <c r="AB49" s="194"/>
      <c r="AC49" s="194"/>
      <c r="AD49" s="194"/>
      <c r="AE49" s="194"/>
      <c r="AF49" s="194"/>
      <c r="AG49" s="194"/>
      <c r="AH49" s="194"/>
      <c r="AI49" s="194"/>
      <c r="AJ49" s="193">
        <v>1329</v>
      </c>
      <c r="AK49" s="194"/>
      <c r="AL49" s="194"/>
      <c r="AM49" s="194"/>
      <c r="AN49" s="194"/>
      <c r="AO49" s="194"/>
      <c r="AP49" s="194"/>
      <c r="AQ49" s="194"/>
      <c r="AR49" s="194"/>
      <c r="AS49" s="193"/>
      <c r="AT49" s="194"/>
      <c r="AU49" s="194"/>
      <c r="AV49" s="194"/>
      <c r="AW49" s="194"/>
      <c r="AX49" s="194"/>
      <c r="AY49" s="194"/>
      <c r="AZ49" s="194"/>
      <c r="BA49" s="195"/>
      <c r="BC49" s="25" t="s">
        <v>181</v>
      </c>
    </row>
    <row r="50" spans="1:53" s="25" customFormat="1" ht="12.75">
      <c r="A50" s="124"/>
      <c r="B50" s="125"/>
      <c r="C50" s="125"/>
      <c r="D50" s="126"/>
      <c r="E50" s="202" t="s">
        <v>86</v>
      </c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4"/>
      <c r="X50" s="205">
        <v>1240</v>
      </c>
      <c r="Y50" s="206"/>
      <c r="Z50" s="207"/>
      <c r="AA50" s="152">
        <v>16000</v>
      </c>
      <c r="AB50" s="153"/>
      <c r="AC50" s="153"/>
      <c r="AD50" s="153"/>
      <c r="AE50" s="153"/>
      <c r="AF50" s="153"/>
      <c r="AG50" s="153"/>
      <c r="AH50" s="153"/>
      <c r="AI50" s="153"/>
      <c r="AJ50" s="152" t="s">
        <v>37</v>
      </c>
      <c r="AK50" s="153"/>
      <c r="AL50" s="153"/>
      <c r="AM50" s="153"/>
      <c r="AN50" s="153"/>
      <c r="AO50" s="153"/>
      <c r="AP50" s="153"/>
      <c r="AQ50" s="153"/>
      <c r="AR50" s="153"/>
      <c r="AS50" s="152" t="s">
        <v>37</v>
      </c>
      <c r="AT50" s="153"/>
      <c r="AU50" s="153"/>
      <c r="AV50" s="153"/>
      <c r="AW50" s="153"/>
      <c r="AX50" s="153"/>
      <c r="AY50" s="153"/>
      <c r="AZ50" s="153"/>
      <c r="BA50" s="156"/>
    </row>
    <row r="51" spans="1:53" s="25" customFormat="1" ht="12.75">
      <c r="A51" s="127"/>
      <c r="B51" s="128"/>
      <c r="C51" s="128"/>
      <c r="D51" s="129"/>
      <c r="E51" s="137" t="s">
        <v>87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9"/>
      <c r="X51" s="137"/>
      <c r="Y51" s="158"/>
      <c r="Z51" s="208"/>
      <c r="AA51" s="154"/>
      <c r="AB51" s="155"/>
      <c r="AC51" s="155"/>
      <c r="AD51" s="155"/>
      <c r="AE51" s="155"/>
      <c r="AF51" s="155"/>
      <c r="AG51" s="155"/>
      <c r="AH51" s="155"/>
      <c r="AI51" s="155"/>
      <c r="AJ51" s="154"/>
      <c r="AK51" s="155"/>
      <c r="AL51" s="155"/>
      <c r="AM51" s="155"/>
      <c r="AN51" s="155"/>
      <c r="AO51" s="155"/>
      <c r="AP51" s="155"/>
      <c r="AQ51" s="155"/>
      <c r="AR51" s="155"/>
      <c r="AS51" s="154"/>
      <c r="AT51" s="155"/>
      <c r="AU51" s="155"/>
      <c r="AV51" s="155"/>
      <c r="AW51" s="155"/>
      <c r="AX51" s="155"/>
      <c r="AY51" s="155"/>
      <c r="AZ51" s="155"/>
      <c r="BA51" s="157"/>
    </row>
    <row r="52" spans="1:53" s="25" customFormat="1" ht="12.75">
      <c r="A52" s="124"/>
      <c r="B52" s="125"/>
      <c r="C52" s="125"/>
      <c r="D52" s="126"/>
      <c r="E52" s="196" t="s">
        <v>88</v>
      </c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8"/>
      <c r="X52" s="205">
        <v>1250</v>
      </c>
      <c r="Y52" s="206"/>
      <c r="Z52" s="207"/>
      <c r="AA52" s="152">
        <v>6267</v>
      </c>
      <c r="AB52" s="153"/>
      <c r="AC52" s="153"/>
      <c r="AD52" s="153"/>
      <c r="AE52" s="153"/>
      <c r="AF52" s="153"/>
      <c r="AG52" s="153"/>
      <c r="AH52" s="153"/>
      <c r="AI52" s="153"/>
      <c r="AJ52" s="152">
        <v>129</v>
      </c>
      <c r="AK52" s="153"/>
      <c r="AL52" s="153"/>
      <c r="AM52" s="153"/>
      <c r="AN52" s="153"/>
      <c r="AO52" s="153"/>
      <c r="AP52" s="153"/>
      <c r="AQ52" s="153"/>
      <c r="AR52" s="153"/>
      <c r="AS52" s="152"/>
      <c r="AT52" s="153"/>
      <c r="AU52" s="153"/>
      <c r="AV52" s="153"/>
      <c r="AW52" s="153"/>
      <c r="AX52" s="153"/>
      <c r="AY52" s="153"/>
      <c r="AZ52" s="153"/>
      <c r="BA52" s="156"/>
    </row>
    <row r="53" spans="1:53" s="25" customFormat="1" ht="12.75">
      <c r="A53" s="127"/>
      <c r="B53" s="128"/>
      <c r="C53" s="128"/>
      <c r="D53" s="129"/>
      <c r="E53" s="137" t="s">
        <v>89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9"/>
      <c r="X53" s="137"/>
      <c r="Y53" s="158"/>
      <c r="Z53" s="208"/>
      <c r="AA53" s="154"/>
      <c r="AB53" s="155"/>
      <c r="AC53" s="155"/>
      <c r="AD53" s="155"/>
      <c r="AE53" s="155"/>
      <c r="AF53" s="155"/>
      <c r="AG53" s="155"/>
      <c r="AH53" s="155"/>
      <c r="AI53" s="155"/>
      <c r="AJ53" s="154"/>
      <c r="AK53" s="155"/>
      <c r="AL53" s="155"/>
      <c r="AM53" s="155"/>
      <c r="AN53" s="155"/>
      <c r="AO53" s="155"/>
      <c r="AP53" s="155"/>
      <c r="AQ53" s="155"/>
      <c r="AR53" s="155"/>
      <c r="AS53" s="154"/>
      <c r="AT53" s="155"/>
      <c r="AU53" s="155"/>
      <c r="AV53" s="155"/>
      <c r="AW53" s="155"/>
      <c r="AX53" s="155"/>
      <c r="AY53" s="155"/>
      <c r="AZ53" s="155"/>
      <c r="BA53" s="157"/>
    </row>
    <row r="54" spans="1:53" s="25" customFormat="1" ht="15" customHeight="1">
      <c r="A54" s="174"/>
      <c r="B54" s="175"/>
      <c r="C54" s="175"/>
      <c r="D54" s="176"/>
      <c r="E54" s="196" t="s">
        <v>90</v>
      </c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8"/>
      <c r="X54" s="205">
        <v>1260</v>
      </c>
      <c r="Y54" s="206"/>
      <c r="Z54" s="207"/>
      <c r="AA54" s="209"/>
      <c r="AB54" s="210"/>
      <c r="AC54" s="210"/>
      <c r="AD54" s="210"/>
      <c r="AE54" s="210"/>
      <c r="AF54" s="210"/>
      <c r="AG54" s="210"/>
      <c r="AH54" s="210"/>
      <c r="AI54" s="210"/>
      <c r="AJ54" s="209" t="s">
        <v>37</v>
      </c>
      <c r="AK54" s="210"/>
      <c r="AL54" s="210"/>
      <c r="AM54" s="210"/>
      <c r="AN54" s="210"/>
      <c r="AO54" s="210"/>
      <c r="AP54" s="210"/>
      <c r="AQ54" s="210"/>
      <c r="AR54" s="210"/>
      <c r="AS54" s="209" t="s">
        <v>37</v>
      </c>
      <c r="AT54" s="210"/>
      <c r="AU54" s="210"/>
      <c r="AV54" s="210"/>
      <c r="AW54" s="210"/>
      <c r="AX54" s="210"/>
      <c r="AY54" s="210"/>
      <c r="AZ54" s="210"/>
      <c r="BA54" s="211"/>
    </row>
    <row r="55" spans="1:55" s="25" customFormat="1" ht="15" customHeight="1" thickBot="1">
      <c r="A55" s="212"/>
      <c r="B55" s="213"/>
      <c r="C55" s="213"/>
      <c r="D55" s="214"/>
      <c r="E55" s="215" t="s">
        <v>91</v>
      </c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7"/>
      <c r="X55" s="218">
        <v>1270</v>
      </c>
      <c r="Y55" s="219"/>
      <c r="Z55" s="220"/>
      <c r="AA55" s="221">
        <v>2507</v>
      </c>
      <c r="AB55" s="222"/>
      <c r="AC55" s="222"/>
      <c r="AD55" s="222"/>
      <c r="AE55" s="222"/>
      <c r="AF55" s="222"/>
      <c r="AG55" s="222"/>
      <c r="AH55" s="222"/>
      <c r="AI55" s="222"/>
      <c r="AJ55" s="221">
        <v>6198</v>
      </c>
      <c r="AK55" s="222"/>
      <c r="AL55" s="222"/>
      <c r="AM55" s="222"/>
      <c r="AN55" s="222"/>
      <c r="AO55" s="222"/>
      <c r="AP55" s="222"/>
      <c r="AQ55" s="222"/>
      <c r="AR55" s="222"/>
      <c r="AS55" s="221"/>
      <c r="AT55" s="222"/>
      <c r="AU55" s="222"/>
      <c r="AV55" s="222"/>
      <c r="AW55" s="222"/>
      <c r="AX55" s="222"/>
      <c r="AY55" s="222"/>
      <c r="AZ55" s="222"/>
      <c r="BA55" s="223"/>
      <c r="BC55" s="25" t="s">
        <v>182</v>
      </c>
    </row>
    <row r="56" spans="1:53" s="25" customFormat="1" ht="15" customHeight="1" thickBot="1">
      <c r="A56" s="167"/>
      <c r="B56" s="167"/>
      <c r="C56" s="167"/>
      <c r="D56" s="167"/>
      <c r="E56" s="224" t="s">
        <v>92</v>
      </c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169" t="s">
        <v>93</v>
      </c>
      <c r="Y56" s="169"/>
      <c r="Z56" s="169"/>
      <c r="AA56" s="178">
        <f>AA38+AA45+AA52+AA43+AA54+AA55+AA50</f>
        <v>992722</v>
      </c>
      <c r="AB56" s="179"/>
      <c r="AC56" s="179"/>
      <c r="AD56" s="179"/>
      <c r="AE56" s="179"/>
      <c r="AF56" s="179"/>
      <c r="AG56" s="179"/>
      <c r="AH56" s="179"/>
      <c r="AI56" s="179"/>
      <c r="AJ56" s="226">
        <f>AJ38+AJ45+AJ52+AJ43+AJ55</f>
        <v>159031</v>
      </c>
      <c r="AK56" s="227"/>
      <c r="AL56" s="227"/>
      <c r="AM56" s="227"/>
      <c r="AN56" s="227"/>
      <c r="AO56" s="227"/>
      <c r="AP56" s="227"/>
      <c r="AQ56" s="227"/>
      <c r="AR56" s="228"/>
      <c r="AS56" s="178">
        <f>AS38+AS45+AS52+AS55</f>
        <v>0</v>
      </c>
      <c r="AT56" s="179"/>
      <c r="AU56" s="179"/>
      <c r="AV56" s="179"/>
      <c r="AW56" s="179"/>
      <c r="AX56" s="179"/>
      <c r="AY56" s="179"/>
      <c r="AZ56" s="179"/>
      <c r="BA56" s="180"/>
    </row>
    <row r="57" spans="1:53" s="25" customFormat="1" ht="15" customHeight="1" thickBot="1">
      <c r="A57" s="167"/>
      <c r="B57" s="167"/>
      <c r="C57" s="167"/>
      <c r="D57" s="167"/>
      <c r="E57" s="229" t="s">
        <v>94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169" t="s">
        <v>95</v>
      </c>
      <c r="Y57" s="169"/>
      <c r="Z57" s="169"/>
      <c r="AA57" s="230">
        <f>AA37+AA56</f>
        <v>1234997</v>
      </c>
      <c r="AB57" s="231"/>
      <c r="AC57" s="231"/>
      <c r="AD57" s="231"/>
      <c r="AE57" s="231"/>
      <c r="AF57" s="231"/>
      <c r="AG57" s="231"/>
      <c r="AH57" s="231"/>
      <c r="AI57" s="231"/>
      <c r="AJ57" s="230">
        <f>AJ37+AJ56</f>
        <v>402487</v>
      </c>
      <c r="AK57" s="231"/>
      <c r="AL57" s="231"/>
      <c r="AM57" s="231"/>
      <c r="AN57" s="231"/>
      <c r="AO57" s="231"/>
      <c r="AP57" s="231"/>
      <c r="AQ57" s="231"/>
      <c r="AR57" s="231"/>
      <c r="AS57" s="230">
        <f>AS37+AS56</f>
        <v>0</v>
      </c>
      <c r="AT57" s="231"/>
      <c r="AU57" s="231"/>
      <c r="AV57" s="231"/>
      <c r="AW57" s="231"/>
      <c r="AX57" s="231"/>
      <c r="AY57" s="231"/>
      <c r="AZ57" s="231"/>
      <c r="BA57" s="232"/>
    </row>
  </sheetData>
  <sheetProtection/>
  <mergeCells count="227">
    <mergeCell ref="A57:D57"/>
    <mergeCell ref="E57:W57"/>
    <mergeCell ref="X57:Z57"/>
    <mergeCell ref="AA57:AI57"/>
    <mergeCell ref="AJ57:AR57"/>
    <mergeCell ref="AS57:BA57"/>
    <mergeCell ref="A56:D56"/>
    <mergeCell ref="E56:W56"/>
    <mergeCell ref="X56:Z56"/>
    <mergeCell ref="AA56:AI56"/>
    <mergeCell ref="AJ56:AR56"/>
    <mergeCell ref="AS56:BA56"/>
    <mergeCell ref="A55:D55"/>
    <mergeCell ref="E55:W55"/>
    <mergeCell ref="X55:Z55"/>
    <mergeCell ref="AA55:AI55"/>
    <mergeCell ref="AJ55:AR55"/>
    <mergeCell ref="AS55:BA55"/>
    <mergeCell ref="A54:D54"/>
    <mergeCell ref="E54:W54"/>
    <mergeCell ref="X54:Z54"/>
    <mergeCell ref="AA54:AI54"/>
    <mergeCell ref="AJ54:AR54"/>
    <mergeCell ref="AS54:BA54"/>
    <mergeCell ref="A52:D53"/>
    <mergeCell ref="E52:W52"/>
    <mergeCell ref="X52:Z53"/>
    <mergeCell ref="AA52:AI53"/>
    <mergeCell ref="AJ52:AR53"/>
    <mergeCell ref="AS52:BA53"/>
    <mergeCell ref="E53:W53"/>
    <mergeCell ref="A50:D51"/>
    <mergeCell ref="E50:W50"/>
    <mergeCell ref="X50:Z51"/>
    <mergeCell ref="AA50:AI51"/>
    <mergeCell ref="AJ50:AR51"/>
    <mergeCell ref="AS50:BA51"/>
    <mergeCell ref="E51:W51"/>
    <mergeCell ref="A49:D49"/>
    <mergeCell ref="E49:W49"/>
    <mergeCell ref="X49:Z49"/>
    <mergeCell ref="AA49:AI49"/>
    <mergeCell ref="AJ49:AR49"/>
    <mergeCell ref="AS49:BA49"/>
    <mergeCell ref="A48:D48"/>
    <mergeCell ref="E48:W48"/>
    <mergeCell ref="X48:Z48"/>
    <mergeCell ref="AA48:AI48"/>
    <mergeCell ref="AJ48:AR48"/>
    <mergeCell ref="AS48:BA48"/>
    <mergeCell ref="A47:D47"/>
    <mergeCell ref="E47:W47"/>
    <mergeCell ref="X47:Z47"/>
    <mergeCell ref="AA47:AI47"/>
    <mergeCell ref="AJ47:AR47"/>
    <mergeCell ref="AS47:BA47"/>
    <mergeCell ref="A46:D46"/>
    <mergeCell ref="E46:W46"/>
    <mergeCell ref="X46:Z46"/>
    <mergeCell ref="AA46:AI46"/>
    <mergeCell ref="AJ46:AR46"/>
    <mergeCell ref="AS46:BA46"/>
    <mergeCell ref="A45:D45"/>
    <mergeCell ref="E45:W45"/>
    <mergeCell ref="X45:Z45"/>
    <mergeCell ref="AA45:AI45"/>
    <mergeCell ref="AJ45:AR45"/>
    <mergeCell ref="AS45:BA45"/>
    <mergeCell ref="A43:D43"/>
    <mergeCell ref="E43:W43"/>
    <mergeCell ref="X43:Z44"/>
    <mergeCell ref="AA43:AI44"/>
    <mergeCell ref="AJ43:AR44"/>
    <mergeCell ref="AS43:BA44"/>
    <mergeCell ref="A44:D44"/>
    <mergeCell ref="E44:W44"/>
    <mergeCell ref="A42:D42"/>
    <mergeCell ref="E42:W42"/>
    <mergeCell ref="X42:Z42"/>
    <mergeCell ref="AA42:AI42"/>
    <mergeCell ref="AJ42:AR42"/>
    <mergeCell ref="AS42:BA42"/>
    <mergeCell ref="A41:D41"/>
    <mergeCell ref="E41:W41"/>
    <mergeCell ref="X41:Z41"/>
    <mergeCell ref="AA41:AI41"/>
    <mergeCell ref="AJ41:AR41"/>
    <mergeCell ref="AS41:BA41"/>
    <mergeCell ref="A40:D40"/>
    <mergeCell ref="E40:W40"/>
    <mergeCell ref="X40:Z40"/>
    <mergeCell ref="AA40:AI40"/>
    <mergeCell ref="AJ40:AR40"/>
    <mergeCell ref="AS40:BA40"/>
    <mergeCell ref="A38:D38"/>
    <mergeCell ref="E38:W38"/>
    <mergeCell ref="X38:Z39"/>
    <mergeCell ref="AA38:AI39"/>
    <mergeCell ref="AJ38:AR39"/>
    <mergeCell ref="AS38:BA39"/>
    <mergeCell ref="A39:D39"/>
    <mergeCell ref="E39:W39"/>
    <mergeCell ref="A37:D37"/>
    <mergeCell ref="E37:W37"/>
    <mergeCell ref="X37:Z37"/>
    <mergeCell ref="AA37:AI37"/>
    <mergeCell ref="AJ37:AR37"/>
    <mergeCell ref="AS37:BA37"/>
    <mergeCell ref="A36:D36"/>
    <mergeCell ref="E36:W36"/>
    <mergeCell ref="X36:Z36"/>
    <mergeCell ref="AA36:AI36"/>
    <mergeCell ref="AJ36:AR36"/>
    <mergeCell ref="AS36:BA36"/>
    <mergeCell ref="A35:D35"/>
    <mergeCell ref="E35:W35"/>
    <mergeCell ref="X35:Z35"/>
    <mergeCell ref="AA35:AI35"/>
    <mergeCell ref="AJ35:AR35"/>
    <mergeCell ref="AS35:BA35"/>
    <mergeCell ref="A34:D34"/>
    <mergeCell ref="E34:W34"/>
    <mergeCell ref="X34:Z34"/>
    <mergeCell ref="AA34:AI34"/>
    <mergeCell ref="AJ34:AR34"/>
    <mergeCell ref="AS34:BA34"/>
    <mergeCell ref="A32:D33"/>
    <mergeCell ref="E32:W32"/>
    <mergeCell ref="X32:Z33"/>
    <mergeCell ref="AA32:AI33"/>
    <mergeCell ref="AJ32:AR33"/>
    <mergeCell ref="AS32:BA33"/>
    <mergeCell ref="E33:W33"/>
    <mergeCell ref="A31:D31"/>
    <mergeCell ref="E31:W31"/>
    <mergeCell ref="X31:Z31"/>
    <mergeCell ref="AA31:AI31"/>
    <mergeCell ref="AJ31:AR31"/>
    <mergeCell ref="AS31:BA31"/>
    <mergeCell ref="A30:D30"/>
    <mergeCell ref="E30:W30"/>
    <mergeCell ref="X30:Z30"/>
    <mergeCell ref="AA30:AI30"/>
    <mergeCell ref="AJ30:AR30"/>
    <mergeCell ref="AS30:BA30"/>
    <mergeCell ref="A29:D29"/>
    <mergeCell ref="E29:W29"/>
    <mergeCell ref="X29:Z29"/>
    <mergeCell ref="AA29:AI29"/>
    <mergeCell ref="AJ29:AR29"/>
    <mergeCell ref="AS29:BA29"/>
    <mergeCell ref="A28:D28"/>
    <mergeCell ref="E28:W28"/>
    <mergeCell ref="X28:Z28"/>
    <mergeCell ref="AA28:AI28"/>
    <mergeCell ref="AJ28:AR28"/>
    <mergeCell ref="AS28:BA28"/>
    <mergeCell ref="AJ25:AR26"/>
    <mergeCell ref="AS25:BA26"/>
    <mergeCell ref="E26:W26"/>
    <mergeCell ref="A27:D27"/>
    <mergeCell ref="E27:W27"/>
    <mergeCell ref="X27:Z27"/>
    <mergeCell ref="AA27:AI27"/>
    <mergeCell ref="AJ27:AR27"/>
    <mergeCell ref="AS27:BA27"/>
    <mergeCell ref="A24:D24"/>
    <mergeCell ref="E24:W24"/>
    <mergeCell ref="A25:D26"/>
    <mergeCell ref="E25:W25"/>
    <mergeCell ref="X25:Z26"/>
    <mergeCell ref="AA25:AI26"/>
    <mergeCell ref="A21:D21"/>
    <mergeCell ref="E21:W21"/>
    <mergeCell ref="X21:Z24"/>
    <mergeCell ref="AA21:AI24"/>
    <mergeCell ref="AJ21:AR24"/>
    <mergeCell ref="AS21:BA24"/>
    <mergeCell ref="A22:D22"/>
    <mergeCell ref="E22:W22"/>
    <mergeCell ref="A23:D23"/>
    <mergeCell ref="E23:W23"/>
    <mergeCell ref="A20:D20"/>
    <mergeCell ref="E20:W20"/>
    <mergeCell ref="X20:Z20"/>
    <mergeCell ref="AA20:AI20"/>
    <mergeCell ref="AJ20:AR20"/>
    <mergeCell ref="AS20:BA20"/>
    <mergeCell ref="AS18:BA18"/>
    <mergeCell ref="A19:D19"/>
    <mergeCell ref="E19:W19"/>
    <mergeCell ref="X19:Z19"/>
    <mergeCell ref="AC19:AF19"/>
    <mergeCell ref="AL19:AO19"/>
    <mergeCell ref="AV19:AX19"/>
    <mergeCell ref="AP15:BA15"/>
    <mergeCell ref="M16:AN16"/>
    <mergeCell ref="A17:AN17"/>
    <mergeCell ref="A18:D18"/>
    <mergeCell ref="E18:W18"/>
    <mergeCell ref="X18:Z18"/>
    <mergeCell ref="AA18:AB18"/>
    <mergeCell ref="AC18:AH18"/>
    <mergeCell ref="AJ18:AK18"/>
    <mergeCell ref="AL18:AQ18"/>
    <mergeCell ref="X10:AK10"/>
    <mergeCell ref="AP10:BA10"/>
    <mergeCell ref="K11:AJ11"/>
    <mergeCell ref="AP11:BA12"/>
    <mergeCell ref="J12:AI12"/>
    <mergeCell ref="AB13:AN13"/>
    <mergeCell ref="AP13:AU14"/>
    <mergeCell ref="AV13:BA14"/>
    <mergeCell ref="A14:AF14"/>
    <mergeCell ref="AP6:BA6"/>
    <mergeCell ref="AP7:BA7"/>
    <mergeCell ref="AP8:AS8"/>
    <mergeCell ref="AT8:AW8"/>
    <mergeCell ref="AX8:BA8"/>
    <mergeCell ref="H9:AI9"/>
    <mergeCell ref="AP9:BA9"/>
    <mergeCell ref="A4:AN4"/>
    <mergeCell ref="A5:L6"/>
    <mergeCell ref="M5:X6"/>
    <mergeCell ref="Y5:AA6"/>
    <mergeCell ref="AB5:AD6"/>
    <mergeCell ref="AE5:A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4"/>
  <sheetViews>
    <sheetView zoomScalePageLayoutView="0" workbookViewId="0" topLeftCell="A1">
      <selection activeCell="BC41" sqref="BC41"/>
    </sheetView>
  </sheetViews>
  <sheetFormatPr defaultColWidth="1.7109375" defaultRowHeight="15"/>
  <cols>
    <col min="1" max="2" width="1.7109375" style="1" customWidth="1"/>
    <col min="3" max="3" width="0.9921875" style="1" customWidth="1"/>
    <col min="4" max="6" width="1.7109375" style="1" customWidth="1"/>
    <col min="7" max="7" width="2.8515625" style="1" customWidth="1"/>
    <col min="8" max="34" width="1.7109375" style="1" customWidth="1"/>
    <col min="35" max="35" width="2.8515625" style="1" customWidth="1"/>
    <col min="36" max="54" width="1.7109375" style="1" customWidth="1"/>
    <col min="55" max="55" width="66.421875" style="1" customWidth="1"/>
    <col min="56" max="16384" width="1.7109375" style="1" customWidth="1"/>
  </cols>
  <sheetData>
    <row r="1" ht="11.25">
      <c r="BA1" s="2" t="s">
        <v>96</v>
      </c>
    </row>
    <row r="2" spans="1:53" s="13" customFormat="1" ht="12">
      <c r="A2" s="71" t="s">
        <v>27</v>
      </c>
      <c r="B2" s="71"/>
      <c r="C2" s="71"/>
      <c r="D2" s="71"/>
      <c r="E2" s="71" t="s">
        <v>28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 t="s">
        <v>29</v>
      </c>
      <c r="Y2" s="71"/>
      <c r="Z2" s="71"/>
      <c r="AA2" s="72" t="s">
        <v>30</v>
      </c>
      <c r="AB2" s="73"/>
      <c r="AC2" s="74" t="s">
        <v>175</v>
      </c>
      <c r="AD2" s="74"/>
      <c r="AE2" s="74"/>
      <c r="AF2" s="74"/>
      <c r="AG2" s="74"/>
      <c r="AH2" s="74"/>
      <c r="AI2" s="19"/>
      <c r="AJ2" s="72" t="s">
        <v>30</v>
      </c>
      <c r="AK2" s="73"/>
      <c r="AL2" s="74" t="s">
        <v>31</v>
      </c>
      <c r="AM2" s="74"/>
      <c r="AN2" s="74"/>
      <c r="AO2" s="74"/>
      <c r="AP2" s="74"/>
      <c r="AQ2" s="74"/>
      <c r="AR2" s="19"/>
      <c r="AS2" s="75" t="s">
        <v>32</v>
      </c>
      <c r="AT2" s="76"/>
      <c r="AU2" s="76"/>
      <c r="AV2" s="76"/>
      <c r="AW2" s="76"/>
      <c r="AX2" s="76"/>
      <c r="AY2" s="76"/>
      <c r="AZ2" s="76"/>
      <c r="BA2" s="77"/>
    </row>
    <row r="3" spans="1:55" s="13" customFormat="1" ht="12">
      <c r="A3" s="78" t="s">
        <v>33</v>
      </c>
      <c r="B3" s="79"/>
      <c r="C3" s="79"/>
      <c r="D3" s="80"/>
      <c r="E3" s="7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78"/>
      <c r="Y3" s="79"/>
      <c r="Z3" s="80"/>
      <c r="AA3" s="21"/>
      <c r="AB3" s="22" t="s">
        <v>34</v>
      </c>
      <c r="AC3" s="81" t="s">
        <v>168</v>
      </c>
      <c r="AD3" s="81"/>
      <c r="AE3" s="81"/>
      <c r="AF3" s="81"/>
      <c r="AG3" s="23" t="s">
        <v>5</v>
      </c>
      <c r="AH3" s="24"/>
      <c r="AI3" s="20"/>
      <c r="AJ3" s="21"/>
      <c r="AK3" s="22" t="s">
        <v>34</v>
      </c>
      <c r="AL3" s="81" t="s">
        <v>158</v>
      </c>
      <c r="AM3" s="81"/>
      <c r="AN3" s="81"/>
      <c r="AO3" s="81"/>
      <c r="AP3" s="23" t="s">
        <v>5</v>
      </c>
      <c r="AQ3" s="24"/>
      <c r="AR3" s="20"/>
      <c r="AS3" s="21"/>
      <c r="AU3" s="22" t="s">
        <v>34</v>
      </c>
      <c r="AV3" s="82" t="s">
        <v>20</v>
      </c>
      <c r="AW3" s="82"/>
      <c r="AX3" s="82"/>
      <c r="AY3" s="23" t="s">
        <v>5</v>
      </c>
      <c r="AZ3" s="24"/>
      <c r="BA3" s="20"/>
      <c r="BC3" s="290" t="s">
        <v>183</v>
      </c>
    </row>
    <row r="4" spans="1:53" s="13" customFormat="1" ht="3" customHeight="1" thickBo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3"/>
      <c r="Y4" s="83"/>
      <c r="Z4" s="83"/>
      <c r="AA4" s="85"/>
      <c r="AB4" s="86"/>
      <c r="AC4" s="86"/>
      <c r="AD4" s="86"/>
      <c r="AE4" s="86"/>
      <c r="AF4" s="86"/>
      <c r="AG4" s="86"/>
      <c r="AH4" s="86"/>
      <c r="AI4" s="87"/>
      <c r="AJ4" s="85"/>
      <c r="AK4" s="86"/>
      <c r="AL4" s="86"/>
      <c r="AM4" s="86"/>
      <c r="AN4" s="86"/>
      <c r="AO4" s="86"/>
      <c r="AP4" s="86"/>
      <c r="AQ4" s="86"/>
      <c r="AR4" s="87"/>
      <c r="AS4" s="85"/>
      <c r="AT4" s="86"/>
      <c r="AU4" s="86"/>
      <c r="AV4" s="86"/>
      <c r="AW4" s="86"/>
      <c r="AX4" s="86"/>
      <c r="AY4" s="86"/>
      <c r="AZ4" s="86"/>
      <c r="BA4" s="87"/>
    </row>
    <row r="5" spans="1:53" s="25" customFormat="1" ht="12.75">
      <c r="A5" s="88"/>
      <c r="B5" s="89"/>
      <c r="C5" s="89"/>
      <c r="D5" s="90"/>
      <c r="E5" s="91" t="s">
        <v>97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3"/>
      <c r="X5" s="94" t="s">
        <v>98</v>
      </c>
      <c r="Y5" s="95"/>
      <c r="Z5" s="96"/>
      <c r="AA5" s="103" t="s">
        <v>37</v>
      </c>
      <c r="AB5" s="104"/>
      <c r="AC5" s="104"/>
      <c r="AD5" s="104"/>
      <c r="AE5" s="104"/>
      <c r="AF5" s="104"/>
      <c r="AG5" s="104"/>
      <c r="AH5" s="104"/>
      <c r="AI5" s="104"/>
      <c r="AJ5" s="103" t="s">
        <v>37</v>
      </c>
      <c r="AK5" s="104"/>
      <c r="AL5" s="104"/>
      <c r="AM5" s="104"/>
      <c r="AN5" s="104"/>
      <c r="AO5" s="104"/>
      <c r="AP5" s="104"/>
      <c r="AQ5" s="104"/>
      <c r="AR5" s="104"/>
      <c r="AS5" s="103" t="s">
        <v>37</v>
      </c>
      <c r="AT5" s="104"/>
      <c r="AU5" s="104"/>
      <c r="AV5" s="104"/>
      <c r="AW5" s="104"/>
      <c r="AX5" s="104"/>
      <c r="AY5" s="104"/>
      <c r="AZ5" s="104"/>
      <c r="BA5" s="109"/>
    </row>
    <row r="6" spans="1:53" s="25" customFormat="1" ht="12.75">
      <c r="A6" s="112"/>
      <c r="B6" s="113"/>
      <c r="C6" s="113"/>
      <c r="D6" s="114"/>
      <c r="E6" s="115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X6" s="97"/>
      <c r="Y6" s="98"/>
      <c r="Z6" s="99"/>
      <c r="AA6" s="105"/>
      <c r="AB6" s="106"/>
      <c r="AC6" s="106"/>
      <c r="AD6" s="106"/>
      <c r="AE6" s="106"/>
      <c r="AF6" s="106"/>
      <c r="AG6" s="106"/>
      <c r="AH6" s="106"/>
      <c r="AI6" s="106"/>
      <c r="AJ6" s="105"/>
      <c r="AK6" s="106"/>
      <c r="AL6" s="106"/>
      <c r="AM6" s="106"/>
      <c r="AN6" s="106"/>
      <c r="AO6" s="106"/>
      <c r="AP6" s="106"/>
      <c r="AQ6" s="106"/>
      <c r="AR6" s="106"/>
      <c r="AS6" s="105"/>
      <c r="AT6" s="106"/>
      <c r="AU6" s="106"/>
      <c r="AV6" s="106"/>
      <c r="AW6" s="106"/>
      <c r="AX6" s="106"/>
      <c r="AY6" s="106"/>
      <c r="AZ6" s="106"/>
      <c r="BA6" s="110"/>
    </row>
    <row r="7" spans="1:53" s="25" customFormat="1" ht="14.25">
      <c r="A7" s="112"/>
      <c r="B7" s="113"/>
      <c r="C7" s="113"/>
      <c r="D7" s="114"/>
      <c r="E7" s="115" t="s">
        <v>99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  <c r="X7" s="97"/>
      <c r="Y7" s="98"/>
      <c r="Z7" s="99"/>
      <c r="AA7" s="105"/>
      <c r="AB7" s="106"/>
      <c r="AC7" s="106"/>
      <c r="AD7" s="106"/>
      <c r="AE7" s="106"/>
      <c r="AF7" s="106"/>
      <c r="AG7" s="106"/>
      <c r="AH7" s="106"/>
      <c r="AI7" s="106"/>
      <c r="AJ7" s="105"/>
      <c r="AK7" s="106"/>
      <c r="AL7" s="106"/>
      <c r="AM7" s="106"/>
      <c r="AN7" s="106"/>
      <c r="AO7" s="106"/>
      <c r="AP7" s="106"/>
      <c r="AQ7" s="106"/>
      <c r="AR7" s="106"/>
      <c r="AS7" s="105"/>
      <c r="AT7" s="106"/>
      <c r="AU7" s="106"/>
      <c r="AV7" s="106"/>
      <c r="AW7" s="106"/>
      <c r="AX7" s="106"/>
      <c r="AY7" s="106"/>
      <c r="AZ7" s="106"/>
      <c r="BA7" s="110"/>
    </row>
    <row r="8" spans="1:53" s="25" customFormat="1" ht="12.75">
      <c r="A8" s="112"/>
      <c r="B8" s="113"/>
      <c r="C8" s="113"/>
      <c r="D8" s="114"/>
      <c r="E8" s="233" t="s">
        <v>100</v>
      </c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5"/>
      <c r="X8" s="97"/>
      <c r="Y8" s="98"/>
      <c r="Z8" s="99"/>
      <c r="AA8" s="105"/>
      <c r="AB8" s="106"/>
      <c r="AC8" s="106"/>
      <c r="AD8" s="106"/>
      <c r="AE8" s="106"/>
      <c r="AF8" s="106"/>
      <c r="AG8" s="106"/>
      <c r="AH8" s="106"/>
      <c r="AI8" s="106"/>
      <c r="AJ8" s="105"/>
      <c r="AK8" s="106"/>
      <c r="AL8" s="106"/>
      <c r="AM8" s="106"/>
      <c r="AN8" s="106"/>
      <c r="AO8" s="106"/>
      <c r="AP8" s="106"/>
      <c r="AQ8" s="106"/>
      <c r="AR8" s="106"/>
      <c r="AS8" s="105"/>
      <c r="AT8" s="106"/>
      <c r="AU8" s="106"/>
      <c r="AV8" s="106"/>
      <c r="AW8" s="106"/>
      <c r="AX8" s="106"/>
      <c r="AY8" s="106"/>
      <c r="AZ8" s="106"/>
      <c r="BA8" s="110"/>
    </row>
    <row r="9" spans="1:53" s="25" customFormat="1" ht="12.75">
      <c r="A9" s="118"/>
      <c r="B9" s="119"/>
      <c r="C9" s="119"/>
      <c r="D9" s="120"/>
      <c r="E9" s="236" t="s">
        <v>101</v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8"/>
      <c r="X9" s="100"/>
      <c r="Y9" s="101"/>
      <c r="Z9" s="102"/>
      <c r="AA9" s="107"/>
      <c r="AB9" s="108"/>
      <c r="AC9" s="108"/>
      <c r="AD9" s="108"/>
      <c r="AE9" s="108"/>
      <c r="AF9" s="108"/>
      <c r="AG9" s="108"/>
      <c r="AH9" s="108"/>
      <c r="AI9" s="108"/>
      <c r="AJ9" s="107"/>
      <c r="AK9" s="108"/>
      <c r="AL9" s="108"/>
      <c r="AM9" s="108"/>
      <c r="AN9" s="108"/>
      <c r="AO9" s="108"/>
      <c r="AP9" s="108"/>
      <c r="AQ9" s="108"/>
      <c r="AR9" s="108"/>
      <c r="AS9" s="107"/>
      <c r="AT9" s="108"/>
      <c r="AU9" s="108"/>
      <c r="AV9" s="108"/>
      <c r="AW9" s="108"/>
      <c r="AX9" s="108"/>
      <c r="AY9" s="108"/>
      <c r="AZ9" s="108"/>
      <c r="BA9" s="111"/>
    </row>
    <row r="10" spans="1:53" s="25" customFormat="1" ht="15" customHeight="1">
      <c r="A10" s="124"/>
      <c r="B10" s="125"/>
      <c r="C10" s="125"/>
      <c r="D10" s="126"/>
      <c r="E10" s="239" t="s">
        <v>102</v>
      </c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1"/>
      <c r="X10" s="94" t="s">
        <v>103</v>
      </c>
      <c r="Y10" s="95"/>
      <c r="Z10" s="96"/>
      <c r="AA10" s="133" t="s">
        <v>37</v>
      </c>
      <c r="AB10" s="134"/>
      <c r="AC10" s="134"/>
      <c r="AD10" s="134"/>
      <c r="AE10" s="134"/>
      <c r="AF10" s="134"/>
      <c r="AG10" s="134"/>
      <c r="AH10" s="134"/>
      <c r="AI10" s="134"/>
      <c r="AJ10" s="133" t="s">
        <v>37</v>
      </c>
      <c r="AK10" s="134"/>
      <c r="AL10" s="134"/>
      <c r="AM10" s="134"/>
      <c r="AN10" s="134"/>
      <c r="AO10" s="134"/>
      <c r="AP10" s="134"/>
      <c r="AQ10" s="134"/>
      <c r="AR10" s="134"/>
      <c r="AS10" s="133" t="s">
        <v>37</v>
      </c>
      <c r="AT10" s="134"/>
      <c r="AU10" s="134"/>
      <c r="AV10" s="134"/>
      <c r="AW10" s="134"/>
      <c r="AX10" s="134"/>
      <c r="AY10" s="134"/>
      <c r="AZ10" s="134"/>
      <c r="BA10" s="135"/>
    </row>
    <row r="11" spans="1:53" s="25" customFormat="1" ht="12.75">
      <c r="A11" s="127"/>
      <c r="B11" s="128"/>
      <c r="C11" s="128"/>
      <c r="D11" s="129"/>
      <c r="E11" s="242" t="s">
        <v>104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4"/>
      <c r="X11" s="100"/>
      <c r="Y11" s="101"/>
      <c r="Z11" s="102"/>
      <c r="AA11" s="107"/>
      <c r="AB11" s="108"/>
      <c r="AC11" s="108"/>
      <c r="AD11" s="108"/>
      <c r="AE11" s="108"/>
      <c r="AF11" s="108"/>
      <c r="AG11" s="108"/>
      <c r="AH11" s="108"/>
      <c r="AI11" s="108"/>
      <c r="AJ11" s="107"/>
      <c r="AK11" s="108"/>
      <c r="AL11" s="108"/>
      <c r="AM11" s="108"/>
      <c r="AN11" s="108"/>
      <c r="AO11" s="108"/>
      <c r="AP11" s="108"/>
      <c r="AQ11" s="108"/>
      <c r="AR11" s="108"/>
      <c r="AS11" s="107"/>
      <c r="AT11" s="108"/>
      <c r="AU11" s="108"/>
      <c r="AV11" s="108"/>
      <c r="AW11" s="108"/>
      <c r="AX11" s="108"/>
      <c r="AY11" s="108"/>
      <c r="AZ11" s="108"/>
      <c r="BA11" s="111"/>
    </row>
    <row r="12" spans="1:53" s="25" customFormat="1" ht="15" customHeight="1">
      <c r="A12" s="138"/>
      <c r="B12" s="138"/>
      <c r="C12" s="138"/>
      <c r="D12" s="138"/>
      <c r="E12" s="245" t="s">
        <v>105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7"/>
      <c r="X12" s="141" t="s">
        <v>106</v>
      </c>
      <c r="Y12" s="141"/>
      <c r="Z12" s="248"/>
      <c r="AA12" s="142" t="s">
        <v>37</v>
      </c>
      <c r="AB12" s="143"/>
      <c r="AC12" s="143"/>
      <c r="AD12" s="143"/>
      <c r="AE12" s="143"/>
      <c r="AF12" s="143"/>
      <c r="AG12" s="143"/>
      <c r="AH12" s="143"/>
      <c r="AI12" s="144"/>
      <c r="AJ12" s="142" t="s">
        <v>37</v>
      </c>
      <c r="AK12" s="143"/>
      <c r="AL12" s="143"/>
      <c r="AM12" s="143"/>
      <c r="AN12" s="143"/>
      <c r="AO12" s="143"/>
      <c r="AP12" s="143"/>
      <c r="AQ12" s="143"/>
      <c r="AR12" s="144"/>
      <c r="AS12" s="142" t="s">
        <v>37</v>
      </c>
      <c r="AT12" s="143"/>
      <c r="AU12" s="143"/>
      <c r="AV12" s="143"/>
      <c r="AW12" s="143"/>
      <c r="AX12" s="143"/>
      <c r="AY12" s="143"/>
      <c r="AZ12" s="143"/>
      <c r="BA12" s="145"/>
    </row>
    <row r="13" spans="1:53" s="25" customFormat="1" ht="12.75">
      <c r="A13" s="124"/>
      <c r="B13" s="125"/>
      <c r="C13" s="125"/>
      <c r="D13" s="126"/>
      <c r="E13" s="205" t="s">
        <v>107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49"/>
      <c r="X13" s="94" t="s">
        <v>108</v>
      </c>
      <c r="Y13" s="95"/>
      <c r="Z13" s="96"/>
      <c r="AA13" s="133" t="s">
        <v>37</v>
      </c>
      <c r="AB13" s="134"/>
      <c r="AC13" s="134"/>
      <c r="AD13" s="134"/>
      <c r="AE13" s="134"/>
      <c r="AF13" s="134"/>
      <c r="AG13" s="134"/>
      <c r="AH13" s="134"/>
      <c r="AI13" s="134"/>
      <c r="AJ13" s="133" t="s">
        <v>37</v>
      </c>
      <c r="AK13" s="134"/>
      <c r="AL13" s="134"/>
      <c r="AM13" s="134"/>
      <c r="AN13" s="134"/>
      <c r="AO13" s="134"/>
      <c r="AP13" s="134"/>
      <c r="AQ13" s="134"/>
      <c r="AR13" s="134"/>
      <c r="AS13" s="133" t="s">
        <v>37</v>
      </c>
      <c r="AT13" s="134"/>
      <c r="AU13" s="134"/>
      <c r="AV13" s="134"/>
      <c r="AW13" s="134"/>
      <c r="AX13" s="134"/>
      <c r="AY13" s="134"/>
      <c r="AZ13" s="134"/>
      <c r="BA13" s="135"/>
    </row>
    <row r="14" spans="1:53" s="25" customFormat="1" ht="12.75">
      <c r="A14" s="127"/>
      <c r="B14" s="128"/>
      <c r="C14" s="128"/>
      <c r="D14" s="129"/>
      <c r="E14" s="137" t="s">
        <v>109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00"/>
      <c r="Y14" s="101"/>
      <c r="Z14" s="102"/>
      <c r="AA14" s="107"/>
      <c r="AB14" s="108"/>
      <c r="AC14" s="108"/>
      <c r="AD14" s="108"/>
      <c r="AE14" s="108"/>
      <c r="AF14" s="108"/>
      <c r="AG14" s="108"/>
      <c r="AH14" s="108"/>
      <c r="AI14" s="108"/>
      <c r="AJ14" s="107"/>
      <c r="AK14" s="108"/>
      <c r="AL14" s="108"/>
      <c r="AM14" s="108"/>
      <c r="AN14" s="108"/>
      <c r="AO14" s="108"/>
      <c r="AP14" s="108"/>
      <c r="AQ14" s="108"/>
      <c r="AR14" s="108"/>
      <c r="AS14" s="107"/>
      <c r="AT14" s="108"/>
      <c r="AU14" s="108"/>
      <c r="AV14" s="108"/>
      <c r="AW14" s="108"/>
      <c r="AX14" s="108"/>
      <c r="AY14" s="108"/>
      <c r="AZ14" s="108"/>
      <c r="BA14" s="111"/>
    </row>
    <row r="15" spans="1:53" s="25" customFormat="1" ht="15" customHeight="1">
      <c r="A15" s="138"/>
      <c r="B15" s="138"/>
      <c r="C15" s="138"/>
      <c r="D15" s="138"/>
      <c r="E15" s="250" t="s">
        <v>110</v>
      </c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X15" s="141" t="s">
        <v>111</v>
      </c>
      <c r="Y15" s="141"/>
      <c r="Z15" s="248"/>
      <c r="AA15" s="142" t="s">
        <v>37</v>
      </c>
      <c r="AB15" s="143"/>
      <c r="AC15" s="143"/>
      <c r="AD15" s="143"/>
      <c r="AE15" s="143"/>
      <c r="AF15" s="143"/>
      <c r="AG15" s="143"/>
      <c r="AH15" s="143"/>
      <c r="AI15" s="144"/>
      <c r="AJ15" s="142" t="s">
        <v>37</v>
      </c>
      <c r="AK15" s="143"/>
      <c r="AL15" s="143"/>
      <c r="AM15" s="143"/>
      <c r="AN15" s="143"/>
      <c r="AO15" s="143"/>
      <c r="AP15" s="143"/>
      <c r="AQ15" s="143"/>
      <c r="AR15" s="144"/>
      <c r="AS15" s="142" t="s">
        <v>37</v>
      </c>
      <c r="AT15" s="143"/>
      <c r="AU15" s="143"/>
      <c r="AV15" s="143"/>
      <c r="AW15" s="143"/>
      <c r="AX15" s="143"/>
      <c r="AY15" s="143"/>
      <c r="AZ15" s="143"/>
      <c r="BA15" s="145"/>
    </row>
    <row r="16" spans="1:53" s="25" customFormat="1" ht="15" customHeight="1">
      <c r="A16" s="124"/>
      <c r="B16" s="125"/>
      <c r="C16" s="125"/>
      <c r="D16" s="126"/>
      <c r="E16" s="205" t="s">
        <v>112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49"/>
      <c r="X16" s="253" t="s">
        <v>113</v>
      </c>
      <c r="Y16" s="254"/>
      <c r="Z16" s="255"/>
      <c r="AA16" s="259" t="s">
        <v>176</v>
      </c>
      <c r="AB16" s="260"/>
      <c r="AC16" s="260"/>
      <c r="AD16" s="260"/>
      <c r="AE16" s="260"/>
      <c r="AF16" s="260"/>
      <c r="AG16" s="260"/>
      <c r="AH16" s="260"/>
      <c r="AI16" s="260"/>
      <c r="AJ16" s="259" t="s">
        <v>37</v>
      </c>
      <c r="AK16" s="260"/>
      <c r="AL16" s="260"/>
      <c r="AM16" s="260"/>
      <c r="AN16" s="260"/>
      <c r="AO16" s="260"/>
      <c r="AP16" s="260"/>
      <c r="AQ16" s="260"/>
      <c r="AR16" s="260"/>
      <c r="AS16" s="152" t="s">
        <v>37</v>
      </c>
      <c r="AT16" s="153"/>
      <c r="AU16" s="153"/>
      <c r="AV16" s="153"/>
      <c r="AW16" s="153"/>
      <c r="AX16" s="153"/>
      <c r="AY16" s="153"/>
      <c r="AZ16" s="153"/>
      <c r="BA16" s="156"/>
    </row>
    <row r="17" spans="1:53" s="25" customFormat="1" ht="15" customHeight="1" thickBot="1">
      <c r="A17" s="112"/>
      <c r="B17" s="113"/>
      <c r="C17" s="113"/>
      <c r="D17" s="114"/>
      <c r="E17" s="233" t="s">
        <v>114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5"/>
      <c r="X17" s="256"/>
      <c r="Y17" s="257"/>
      <c r="Z17" s="258"/>
      <c r="AA17" s="261"/>
      <c r="AB17" s="262"/>
      <c r="AC17" s="262"/>
      <c r="AD17" s="262"/>
      <c r="AE17" s="262"/>
      <c r="AF17" s="262"/>
      <c r="AG17" s="262"/>
      <c r="AH17" s="262"/>
      <c r="AI17" s="262"/>
      <c r="AJ17" s="261"/>
      <c r="AK17" s="262"/>
      <c r="AL17" s="262"/>
      <c r="AM17" s="262"/>
      <c r="AN17" s="262"/>
      <c r="AO17" s="262"/>
      <c r="AP17" s="262"/>
      <c r="AQ17" s="262"/>
      <c r="AR17" s="262"/>
      <c r="AS17" s="154"/>
      <c r="AT17" s="155"/>
      <c r="AU17" s="155"/>
      <c r="AV17" s="155"/>
      <c r="AW17" s="155"/>
      <c r="AX17" s="155"/>
      <c r="AY17" s="155"/>
      <c r="AZ17" s="155"/>
      <c r="BA17" s="157"/>
    </row>
    <row r="18" spans="1:53" s="25" customFormat="1" ht="15" customHeight="1" thickBot="1">
      <c r="A18" s="167"/>
      <c r="B18" s="167"/>
      <c r="C18" s="167"/>
      <c r="D18" s="167"/>
      <c r="E18" s="168" t="s">
        <v>115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9" t="s">
        <v>116</v>
      </c>
      <c r="Y18" s="169"/>
      <c r="Z18" s="169"/>
      <c r="AA18" s="263" t="str">
        <f>AA16</f>
        <v>114933</v>
      </c>
      <c r="AB18" s="264"/>
      <c r="AC18" s="264"/>
      <c r="AD18" s="264"/>
      <c r="AE18" s="264"/>
      <c r="AF18" s="264"/>
      <c r="AG18" s="264"/>
      <c r="AH18" s="264"/>
      <c r="AI18" s="265"/>
      <c r="AJ18" s="266" t="str">
        <f>AJ16</f>
        <v>-</v>
      </c>
      <c r="AK18" s="267"/>
      <c r="AL18" s="267"/>
      <c r="AM18" s="267"/>
      <c r="AN18" s="267"/>
      <c r="AO18" s="267"/>
      <c r="AP18" s="267"/>
      <c r="AQ18" s="267"/>
      <c r="AR18" s="268"/>
      <c r="AS18" s="170" t="str">
        <f>AS16</f>
        <v>-</v>
      </c>
      <c r="AT18" s="171"/>
      <c r="AU18" s="171"/>
      <c r="AV18" s="171"/>
      <c r="AW18" s="171"/>
      <c r="AX18" s="171"/>
      <c r="AY18" s="171"/>
      <c r="AZ18" s="171"/>
      <c r="BA18" s="173"/>
    </row>
    <row r="19" spans="1:53" s="25" customFormat="1" ht="12.75">
      <c r="A19" s="174"/>
      <c r="B19" s="175"/>
      <c r="C19" s="175"/>
      <c r="D19" s="176"/>
      <c r="E19" s="115" t="s">
        <v>117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/>
      <c r="X19" s="97" t="s">
        <v>118</v>
      </c>
      <c r="Y19" s="98"/>
      <c r="Z19" s="99"/>
      <c r="AA19" s="178">
        <v>0</v>
      </c>
      <c r="AB19" s="179"/>
      <c r="AC19" s="179"/>
      <c r="AD19" s="179"/>
      <c r="AE19" s="179"/>
      <c r="AF19" s="179"/>
      <c r="AG19" s="179"/>
      <c r="AH19" s="179"/>
      <c r="AI19" s="179"/>
      <c r="AJ19" s="178" t="s">
        <v>37</v>
      </c>
      <c r="AK19" s="179"/>
      <c r="AL19" s="179"/>
      <c r="AM19" s="179"/>
      <c r="AN19" s="179"/>
      <c r="AO19" s="179"/>
      <c r="AP19" s="179"/>
      <c r="AQ19" s="179"/>
      <c r="AR19" s="179"/>
      <c r="AS19" s="178" t="s">
        <v>37</v>
      </c>
      <c r="AT19" s="179"/>
      <c r="AU19" s="179"/>
      <c r="AV19" s="179"/>
      <c r="AW19" s="179"/>
      <c r="AX19" s="179"/>
      <c r="AY19" s="179"/>
      <c r="AZ19" s="179"/>
      <c r="BA19" s="180"/>
    </row>
    <row r="20" spans="1:53" s="25" customFormat="1" ht="12.75">
      <c r="A20" s="112"/>
      <c r="B20" s="113"/>
      <c r="C20" s="113"/>
      <c r="D20" s="114"/>
      <c r="E20" s="115" t="s">
        <v>119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/>
      <c r="X20" s="97"/>
      <c r="Y20" s="98"/>
      <c r="Z20" s="99"/>
      <c r="AA20" s="209"/>
      <c r="AB20" s="210"/>
      <c r="AC20" s="210"/>
      <c r="AD20" s="210"/>
      <c r="AE20" s="210"/>
      <c r="AF20" s="210"/>
      <c r="AG20" s="210"/>
      <c r="AH20" s="210"/>
      <c r="AI20" s="210"/>
      <c r="AJ20" s="209"/>
      <c r="AK20" s="210"/>
      <c r="AL20" s="210"/>
      <c r="AM20" s="210"/>
      <c r="AN20" s="210"/>
      <c r="AO20" s="210"/>
      <c r="AP20" s="210"/>
      <c r="AQ20" s="210"/>
      <c r="AR20" s="210"/>
      <c r="AS20" s="209"/>
      <c r="AT20" s="210"/>
      <c r="AU20" s="210"/>
      <c r="AV20" s="210"/>
      <c r="AW20" s="210"/>
      <c r="AX20" s="210"/>
      <c r="AY20" s="210"/>
      <c r="AZ20" s="210"/>
      <c r="BA20" s="211"/>
    </row>
    <row r="21" spans="1:53" s="25" customFormat="1" ht="12.75">
      <c r="A21" s="118"/>
      <c r="B21" s="119"/>
      <c r="C21" s="119"/>
      <c r="D21" s="120"/>
      <c r="E21" s="137" t="s">
        <v>120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00"/>
      <c r="Y21" s="101"/>
      <c r="Z21" s="102"/>
      <c r="AA21" s="154"/>
      <c r="AB21" s="155"/>
      <c r="AC21" s="155"/>
      <c r="AD21" s="155"/>
      <c r="AE21" s="155"/>
      <c r="AF21" s="155"/>
      <c r="AG21" s="155"/>
      <c r="AH21" s="155"/>
      <c r="AI21" s="155"/>
      <c r="AJ21" s="154"/>
      <c r="AK21" s="155"/>
      <c r="AL21" s="155"/>
      <c r="AM21" s="155"/>
      <c r="AN21" s="155"/>
      <c r="AO21" s="155"/>
      <c r="AP21" s="155"/>
      <c r="AQ21" s="155"/>
      <c r="AR21" s="155"/>
      <c r="AS21" s="154"/>
      <c r="AT21" s="155"/>
      <c r="AU21" s="155"/>
      <c r="AV21" s="155"/>
      <c r="AW21" s="155"/>
      <c r="AX21" s="155"/>
      <c r="AY21" s="155"/>
      <c r="AZ21" s="155"/>
      <c r="BA21" s="157"/>
    </row>
    <row r="22" spans="1:53" s="25" customFormat="1" ht="12.75">
      <c r="A22" s="124"/>
      <c r="B22" s="125"/>
      <c r="C22" s="125"/>
      <c r="D22" s="126"/>
      <c r="E22" s="205" t="s">
        <v>121</v>
      </c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49"/>
      <c r="X22" s="94" t="s">
        <v>122</v>
      </c>
      <c r="Y22" s="95"/>
      <c r="Z22" s="96"/>
      <c r="AA22" s="152">
        <v>532</v>
      </c>
      <c r="AB22" s="153"/>
      <c r="AC22" s="153"/>
      <c r="AD22" s="153"/>
      <c r="AE22" s="153"/>
      <c r="AF22" s="153"/>
      <c r="AG22" s="153"/>
      <c r="AH22" s="153"/>
      <c r="AI22" s="153"/>
      <c r="AJ22" s="152">
        <v>502</v>
      </c>
      <c r="AK22" s="153"/>
      <c r="AL22" s="153"/>
      <c r="AM22" s="153"/>
      <c r="AN22" s="153"/>
      <c r="AO22" s="153"/>
      <c r="AP22" s="153"/>
      <c r="AQ22" s="153"/>
      <c r="AR22" s="153"/>
      <c r="AS22" s="152"/>
      <c r="AT22" s="153"/>
      <c r="AU22" s="153"/>
      <c r="AV22" s="153"/>
      <c r="AW22" s="153"/>
      <c r="AX22" s="153"/>
      <c r="AY22" s="153"/>
      <c r="AZ22" s="153"/>
      <c r="BA22" s="156"/>
    </row>
    <row r="23" spans="1:53" s="25" customFormat="1" ht="12.75">
      <c r="A23" s="127"/>
      <c r="B23" s="128"/>
      <c r="C23" s="128"/>
      <c r="D23" s="129"/>
      <c r="E23" s="137" t="s">
        <v>123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00"/>
      <c r="Y23" s="101"/>
      <c r="Z23" s="102"/>
      <c r="AA23" s="154"/>
      <c r="AB23" s="155"/>
      <c r="AC23" s="155"/>
      <c r="AD23" s="155"/>
      <c r="AE23" s="155"/>
      <c r="AF23" s="155"/>
      <c r="AG23" s="155"/>
      <c r="AH23" s="155"/>
      <c r="AI23" s="155"/>
      <c r="AJ23" s="154"/>
      <c r="AK23" s="155"/>
      <c r="AL23" s="155"/>
      <c r="AM23" s="155"/>
      <c r="AN23" s="155"/>
      <c r="AO23" s="155"/>
      <c r="AP23" s="155"/>
      <c r="AQ23" s="155"/>
      <c r="AR23" s="155"/>
      <c r="AS23" s="154"/>
      <c r="AT23" s="155"/>
      <c r="AU23" s="155"/>
      <c r="AV23" s="155"/>
      <c r="AW23" s="155"/>
      <c r="AX23" s="155"/>
      <c r="AY23" s="155"/>
      <c r="AZ23" s="155"/>
      <c r="BA23" s="157"/>
    </row>
    <row r="24" spans="1:53" s="25" customFormat="1" ht="15" customHeight="1">
      <c r="A24" s="184"/>
      <c r="B24" s="185"/>
      <c r="C24" s="185"/>
      <c r="D24" s="186"/>
      <c r="E24" s="250" t="s">
        <v>124</v>
      </c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2"/>
      <c r="X24" s="250">
        <v>1430</v>
      </c>
      <c r="Y24" s="251"/>
      <c r="Z24" s="269"/>
      <c r="AA24" s="193" t="s">
        <v>37</v>
      </c>
      <c r="AB24" s="194"/>
      <c r="AC24" s="194"/>
      <c r="AD24" s="194"/>
      <c r="AE24" s="194"/>
      <c r="AF24" s="194"/>
      <c r="AG24" s="194"/>
      <c r="AH24" s="194"/>
      <c r="AI24" s="194"/>
      <c r="AJ24" s="193" t="s">
        <v>37</v>
      </c>
      <c r="AK24" s="194"/>
      <c r="AL24" s="194"/>
      <c r="AM24" s="194"/>
      <c r="AN24" s="194"/>
      <c r="AO24" s="194"/>
      <c r="AP24" s="194"/>
      <c r="AQ24" s="194"/>
      <c r="AR24" s="194"/>
      <c r="AS24" s="193" t="s">
        <v>37</v>
      </c>
      <c r="AT24" s="194"/>
      <c r="AU24" s="194"/>
      <c r="AV24" s="194"/>
      <c r="AW24" s="194"/>
      <c r="AX24" s="194"/>
      <c r="AY24" s="194"/>
      <c r="AZ24" s="194"/>
      <c r="BA24" s="195"/>
    </row>
    <row r="25" spans="1:53" s="25" customFormat="1" ht="15" customHeight="1" thickBot="1">
      <c r="A25" s="174"/>
      <c r="B25" s="175"/>
      <c r="C25" s="175"/>
      <c r="D25" s="176"/>
      <c r="E25" s="205" t="s">
        <v>125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49"/>
      <c r="X25" s="253" t="s">
        <v>126</v>
      </c>
      <c r="Y25" s="254"/>
      <c r="Z25" s="255"/>
      <c r="AA25" s="270">
        <v>284438</v>
      </c>
      <c r="AB25" s="271"/>
      <c r="AC25" s="271"/>
      <c r="AD25" s="271"/>
      <c r="AE25" s="271"/>
      <c r="AF25" s="271"/>
      <c r="AG25" s="271"/>
      <c r="AH25" s="271"/>
      <c r="AI25" s="271"/>
      <c r="AJ25" s="270">
        <v>284438</v>
      </c>
      <c r="AK25" s="271"/>
      <c r="AL25" s="271"/>
      <c r="AM25" s="271"/>
      <c r="AN25" s="271"/>
      <c r="AO25" s="271"/>
      <c r="AP25" s="271"/>
      <c r="AQ25" s="271"/>
      <c r="AR25" s="271"/>
      <c r="AS25" s="270"/>
      <c r="AT25" s="271"/>
      <c r="AU25" s="271"/>
      <c r="AV25" s="271"/>
      <c r="AW25" s="271"/>
      <c r="AX25" s="271"/>
      <c r="AY25" s="271"/>
      <c r="AZ25" s="271"/>
      <c r="BA25" s="272"/>
    </row>
    <row r="26" spans="1:53" s="25" customFormat="1" ht="15" customHeight="1" thickBot="1">
      <c r="A26" s="167"/>
      <c r="B26" s="167"/>
      <c r="C26" s="167"/>
      <c r="D26" s="167"/>
      <c r="E26" s="224" t="s">
        <v>127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169" t="s">
        <v>128</v>
      </c>
      <c r="Y26" s="169"/>
      <c r="Z26" s="169"/>
      <c r="AA26" s="178">
        <f>AA22+AA25+AA19</f>
        <v>284970</v>
      </c>
      <c r="AB26" s="179"/>
      <c r="AC26" s="179"/>
      <c r="AD26" s="179"/>
      <c r="AE26" s="179"/>
      <c r="AF26" s="179"/>
      <c r="AG26" s="179"/>
      <c r="AH26" s="179"/>
      <c r="AI26" s="179"/>
      <c r="AJ26" s="178">
        <f>AJ22+AJ25</f>
        <v>284940</v>
      </c>
      <c r="AK26" s="179"/>
      <c r="AL26" s="179"/>
      <c r="AM26" s="179"/>
      <c r="AN26" s="179"/>
      <c r="AO26" s="179"/>
      <c r="AP26" s="179"/>
      <c r="AQ26" s="179"/>
      <c r="AR26" s="179"/>
      <c r="AS26" s="178">
        <f>AS22+AS25</f>
        <v>0</v>
      </c>
      <c r="AT26" s="179"/>
      <c r="AU26" s="179"/>
      <c r="AV26" s="179"/>
      <c r="AW26" s="179"/>
      <c r="AX26" s="179"/>
      <c r="AY26" s="179"/>
      <c r="AZ26" s="179"/>
      <c r="BA26" s="180"/>
    </row>
    <row r="27" spans="1:53" s="25" customFormat="1" ht="12.75" customHeight="1">
      <c r="A27" s="174"/>
      <c r="B27" s="175"/>
      <c r="C27" s="175"/>
      <c r="D27" s="176"/>
      <c r="E27" s="115" t="s">
        <v>129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7"/>
      <c r="X27" s="256"/>
      <c r="Y27" s="257"/>
      <c r="Z27" s="258"/>
      <c r="AA27" s="178"/>
      <c r="AB27" s="179"/>
      <c r="AC27" s="179"/>
      <c r="AD27" s="179"/>
      <c r="AE27" s="179"/>
      <c r="AF27" s="179"/>
      <c r="AG27" s="179"/>
      <c r="AH27" s="179"/>
      <c r="AI27" s="179"/>
      <c r="AJ27" s="178">
        <v>32406</v>
      </c>
      <c r="AK27" s="179"/>
      <c r="AL27" s="179"/>
      <c r="AM27" s="179"/>
      <c r="AN27" s="179"/>
      <c r="AO27" s="179"/>
      <c r="AP27" s="179"/>
      <c r="AQ27" s="179"/>
      <c r="AR27" s="179"/>
      <c r="AS27" s="178"/>
      <c r="AT27" s="179"/>
      <c r="AU27" s="179"/>
      <c r="AV27" s="179"/>
      <c r="AW27" s="179"/>
      <c r="AX27" s="179"/>
      <c r="AY27" s="179"/>
      <c r="AZ27" s="179"/>
      <c r="BA27" s="180"/>
    </row>
    <row r="28" spans="1:53" s="25" customFormat="1" ht="12.75" customHeight="1">
      <c r="A28" s="112"/>
      <c r="B28" s="113"/>
      <c r="C28" s="113"/>
      <c r="D28" s="114"/>
      <c r="E28" s="115" t="s">
        <v>119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7"/>
      <c r="X28" s="97"/>
      <c r="Y28" s="98"/>
      <c r="Z28" s="99"/>
      <c r="AA28" s="209"/>
      <c r="AB28" s="210"/>
      <c r="AC28" s="210"/>
      <c r="AD28" s="210"/>
      <c r="AE28" s="210"/>
      <c r="AF28" s="210"/>
      <c r="AG28" s="210"/>
      <c r="AH28" s="210"/>
      <c r="AI28" s="210"/>
      <c r="AJ28" s="209"/>
      <c r="AK28" s="210"/>
      <c r="AL28" s="210"/>
      <c r="AM28" s="210"/>
      <c r="AN28" s="210"/>
      <c r="AO28" s="210"/>
      <c r="AP28" s="210"/>
      <c r="AQ28" s="210"/>
      <c r="AR28" s="210"/>
      <c r="AS28" s="209"/>
      <c r="AT28" s="210"/>
      <c r="AU28" s="210"/>
      <c r="AV28" s="210"/>
      <c r="AW28" s="210"/>
      <c r="AX28" s="210"/>
      <c r="AY28" s="210"/>
      <c r="AZ28" s="210"/>
      <c r="BA28" s="211"/>
    </row>
    <row r="29" spans="1:53" s="25" customFormat="1" ht="12.75">
      <c r="A29" s="118"/>
      <c r="B29" s="119"/>
      <c r="C29" s="119"/>
      <c r="D29" s="120"/>
      <c r="E29" s="137" t="s">
        <v>120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9"/>
      <c r="X29" s="273" t="s">
        <v>130</v>
      </c>
      <c r="Y29" s="274"/>
      <c r="Z29" s="275"/>
      <c r="AA29" s="154"/>
      <c r="AB29" s="155"/>
      <c r="AC29" s="155"/>
      <c r="AD29" s="155"/>
      <c r="AE29" s="155"/>
      <c r="AF29" s="155"/>
      <c r="AG29" s="155"/>
      <c r="AH29" s="155"/>
      <c r="AI29" s="155"/>
      <c r="AJ29" s="154"/>
      <c r="AK29" s="155"/>
      <c r="AL29" s="155"/>
      <c r="AM29" s="155"/>
      <c r="AN29" s="155"/>
      <c r="AO29" s="155"/>
      <c r="AP29" s="155"/>
      <c r="AQ29" s="155"/>
      <c r="AR29" s="155"/>
      <c r="AS29" s="154"/>
      <c r="AT29" s="155"/>
      <c r="AU29" s="155"/>
      <c r="AV29" s="155"/>
      <c r="AW29" s="155"/>
      <c r="AX29" s="155"/>
      <c r="AY29" s="155"/>
      <c r="AZ29" s="155"/>
      <c r="BA29" s="157"/>
    </row>
    <row r="30" spans="1:53" s="25" customFormat="1" ht="15" customHeight="1">
      <c r="A30" s="184"/>
      <c r="B30" s="185"/>
      <c r="C30" s="185"/>
      <c r="D30" s="186"/>
      <c r="E30" s="250" t="s">
        <v>131</v>
      </c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2"/>
      <c r="X30" s="190" t="s">
        <v>132</v>
      </c>
      <c r="Y30" s="191"/>
      <c r="Z30" s="276"/>
      <c r="AA30" s="193">
        <f>AA31+AA32+AA33+AA34+AA35</f>
        <v>478660</v>
      </c>
      <c r="AB30" s="194"/>
      <c r="AC30" s="194"/>
      <c r="AD30" s="194"/>
      <c r="AE30" s="194"/>
      <c r="AF30" s="194"/>
      <c r="AG30" s="194"/>
      <c r="AH30" s="194"/>
      <c r="AI30" s="194"/>
      <c r="AJ30" s="193">
        <f>AJ31+AJ32+AJ33+AJ34+AJ35</f>
        <v>71893</v>
      </c>
      <c r="AK30" s="194"/>
      <c r="AL30" s="194"/>
      <c r="AM30" s="194"/>
      <c r="AN30" s="194"/>
      <c r="AO30" s="194"/>
      <c r="AP30" s="194"/>
      <c r="AQ30" s="194"/>
      <c r="AR30" s="194"/>
      <c r="AS30" s="193">
        <f>AS31+AS32+AS33+AS34+AS35+AS36</f>
        <v>0</v>
      </c>
      <c r="AT30" s="194"/>
      <c r="AU30" s="194"/>
      <c r="AV30" s="194"/>
      <c r="AW30" s="194"/>
      <c r="AX30" s="194"/>
      <c r="AY30" s="194"/>
      <c r="AZ30" s="194"/>
      <c r="BA30" s="195"/>
    </row>
    <row r="31" spans="1:55" s="25" customFormat="1" ht="15" customHeight="1">
      <c r="A31" s="184"/>
      <c r="B31" s="185"/>
      <c r="C31" s="185"/>
      <c r="D31" s="186"/>
      <c r="E31" s="277" t="s">
        <v>133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9"/>
      <c r="X31" s="190" t="s">
        <v>134</v>
      </c>
      <c r="Y31" s="191"/>
      <c r="Z31" s="276"/>
      <c r="AA31" s="193">
        <f>603731-284438</f>
        <v>319293</v>
      </c>
      <c r="AB31" s="194"/>
      <c r="AC31" s="194"/>
      <c r="AD31" s="194"/>
      <c r="AE31" s="194"/>
      <c r="AF31" s="194"/>
      <c r="AG31" s="194"/>
      <c r="AH31" s="194"/>
      <c r="AI31" s="194"/>
      <c r="AJ31" s="193">
        <v>74064</v>
      </c>
      <c r="AK31" s="194"/>
      <c r="AL31" s="194"/>
      <c r="AM31" s="194"/>
      <c r="AN31" s="194"/>
      <c r="AO31" s="194"/>
      <c r="AP31" s="194"/>
      <c r="AQ31" s="194"/>
      <c r="AR31" s="194"/>
      <c r="AS31" s="193"/>
      <c r="AT31" s="194"/>
      <c r="AU31" s="194"/>
      <c r="AV31" s="194"/>
      <c r="AW31" s="194"/>
      <c r="AX31" s="194"/>
      <c r="AY31" s="194"/>
      <c r="AZ31" s="194"/>
      <c r="BA31" s="195"/>
      <c r="BC31" s="25" t="s">
        <v>184</v>
      </c>
    </row>
    <row r="32" spans="1:55" s="25" customFormat="1" ht="15" customHeight="1">
      <c r="A32" s="184"/>
      <c r="B32" s="185"/>
      <c r="C32" s="185"/>
      <c r="D32" s="186"/>
      <c r="E32" s="277" t="s">
        <v>135</v>
      </c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9"/>
      <c r="X32" s="190" t="s">
        <v>136</v>
      </c>
      <c r="Y32" s="191"/>
      <c r="Z32" s="276"/>
      <c r="AA32" s="193">
        <v>20622</v>
      </c>
      <c r="AB32" s="194"/>
      <c r="AC32" s="194"/>
      <c r="AD32" s="194"/>
      <c r="AE32" s="194"/>
      <c r="AF32" s="194"/>
      <c r="AG32" s="194"/>
      <c r="AH32" s="194"/>
      <c r="AI32" s="194"/>
      <c r="AJ32" s="193">
        <v>20634</v>
      </c>
      <c r="AK32" s="194"/>
      <c r="AL32" s="194"/>
      <c r="AM32" s="194"/>
      <c r="AN32" s="194"/>
      <c r="AO32" s="194"/>
      <c r="AP32" s="194"/>
      <c r="AQ32" s="194"/>
      <c r="AR32" s="194"/>
      <c r="AS32" s="193"/>
      <c r="AT32" s="194"/>
      <c r="AU32" s="194"/>
      <c r="AV32" s="194"/>
      <c r="AW32" s="194"/>
      <c r="AX32" s="194"/>
      <c r="AY32" s="194"/>
      <c r="AZ32" s="194"/>
      <c r="BA32" s="195"/>
      <c r="BC32" s="25" t="s">
        <v>185</v>
      </c>
    </row>
    <row r="33" spans="1:55" s="25" customFormat="1" ht="15" customHeight="1">
      <c r="A33" s="184"/>
      <c r="B33" s="185"/>
      <c r="C33" s="185"/>
      <c r="D33" s="186"/>
      <c r="E33" s="277" t="s">
        <v>137</v>
      </c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9"/>
      <c r="X33" s="190" t="s">
        <v>138</v>
      </c>
      <c r="Y33" s="191"/>
      <c r="Z33" s="276"/>
      <c r="AA33" s="193">
        <v>10230</v>
      </c>
      <c r="AB33" s="194"/>
      <c r="AC33" s="194"/>
      <c r="AD33" s="194"/>
      <c r="AE33" s="194"/>
      <c r="AF33" s="194"/>
      <c r="AG33" s="194"/>
      <c r="AH33" s="194"/>
      <c r="AI33" s="194"/>
      <c r="AJ33" s="193">
        <v>9997</v>
      </c>
      <c r="AK33" s="194"/>
      <c r="AL33" s="194"/>
      <c r="AM33" s="194"/>
      <c r="AN33" s="194"/>
      <c r="AO33" s="194"/>
      <c r="AP33" s="194"/>
      <c r="AQ33" s="194"/>
      <c r="AR33" s="194"/>
      <c r="AS33" s="193"/>
      <c r="AT33" s="194"/>
      <c r="AU33" s="194"/>
      <c r="AV33" s="194"/>
      <c r="AW33" s="194"/>
      <c r="AX33" s="194"/>
      <c r="AY33" s="194"/>
      <c r="AZ33" s="194"/>
      <c r="BA33" s="195"/>
      <c r="BC33" s="25" t="s">
        <v>186</v>
      </c>
    </row>
    <row r="34" spans="1:55" s="25" customFormat="1" ht="15" customHeight="1">
      <c r="A34" s="184"/>
      <c r="B34" s="185"/>
      <c r="C34" s="185"/>
      <c r="D34" s="186"/>
      <c r="E34" s="277" t="s">
        <v>139</v>
      </c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9"/>
      <c r="X34" s="190" t="s">
        <v>140</v>
      </c>
      <c r="Y34" s="191"/>
      <c r="Z34" s="276"/>
      <c r="AA34" s="280">
        <v>118991</v>
      </c>
      <c r="AB34" s="194"/>
      <c r="AC34" s="194"/>
      <c r="AD34" s="194"/>
      <c r="AE34" s="194"/>
      <c r="AF34" s="194"/>
      <c r="AG34" s="194"/>
      <c r="AH34" s="194"/>
      <c r="AI34" s="194"/>
      <c r="AJ34" s="281" t="s">
        <v>170</v>
      </c>
      <c r="AK34" s="282"/>
      <c r="AL34" s="282"/>
      <c r="AM34" s="282"/>
      <c r="AN34" s="282"/>
      <c r="AO34" s="282"/>
      <c r="AP34" s="282"/>
      <c r="AQ34" s="282"/>
      <c r="AR34" s="282"/>
      <c r="AS34" s="193"/>
      <c r="AT34" s="194"/>
      <c r="AU34" s="194"/>
      <c r="AV34" s="194"/>
      <c r="AW34" s="194"/>
      <c r="AX34" s="194"/>
      <c r="AY34" s="194"/>
      <c r="AZ34" s="194"/>
      <c r="BA34" s="195"/>
      <c r="BC34" s="25" t="s">
        <v>187</v>
      </c>
    </row>
    <row r="35" spans="1:55" s="25" customFormat="1" ht="15" customHeight="1">
      <c r="A35" s="184"/>
      <c r="B35" s="185"/>
      <c r="C35" s="185"/>
      <c r="D35" s="186"/>
      <c r="E35" s="277" t="s">
        <v>141</v>
      </c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9"/>
      <c r="X35" s="190" t="s">
        <v>142</v>
      </c>
      <c r="Y35" s="191"/>
      <c r="Z35" s="276"/>
      <c r="AA35" s="193">
        <f>9042+482</f>
        <v>9524</v>
      </c>
      <c r="AB35" s="194"/>
      <c r="AC35" s="194"/>
      <c r="AD35" s="194"/>
      <c r="AE35" s="194"/>
      <c r="AF35" s="194"/>
      <c r="AG35" s="194"/>
      <c r="AH35" s="194"/>
      <c r="AI35" s="194"/>
      <c r="AJ35" s="193">
        <v>4619</v>
      </c>
      <c r="AK35" s="194"/>
      <c r="AL35" s="194"/>
      <c r="AM35" s="194"/>
      <c r="AN35" s="194"/>
      <c r="AO35" s="194"/>
      <c r="AP35" s="194"/>
      <c r="AQ35" s="194"/>
      <c r="AR35" s="194"/>
      <c r="AS35" s="193"/>
      <c r="AT35" s="194"/>
      <c r="AU35" s="194"/>
      <c r="AV35" s="194"/>
      <c r="AW35" s="194"/>
      <c r="AX35" s="194"/>
      <c r="AY35" s="194"/>
      <c r="AZ35" s="194"/>
      <c r="BA35" s="195"/>
      <c r="BC35" s="25" t="s">
        <v>188</v>
      </c>
    </row>
    <row r="36" spans="1:53" s="25" customFormat="1" ht="15" customHeight="1">
      <c r="A36" s="184"/>
      <c r="B36" s="185"/>
      <c r="C36" s="185"/>
      <c r="D36" s="186"/>
      <c r="E36" s="277" t="s">
        <v>143</v>
      </c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9"/>
      <c r="X36" s="190" t="s">
        <v>144</v>
      </c>
      <c r="Y36" s="191"/>
      <c r="Z36" s="276"/>
      <c r="AA36" s="193" t="s">
        <v>37</v>
      </c>
      <c r="AB36" s="194"/>
      <c r="AC36" s="194"/>
      <c r="AD36" s="194"/>
      <c r="AE36" s="194"/>
      <c r="AF36" s="194"/>
      <c r="AG36" s="194"/>
      <c r="AH36" s="194"/>
      <c r="AI36" s="195"/>
      <c r="AJ36" s="193"/>
      <c r="AK36" s="194"/>
      <c r="AL36" s="194"/>
      <c r="AM36" s="194"/>
      <c r="AN36" s="194"/>
      <c r="AO36" s="194"/>
      <c r="AP36" s="194"/>
      <c r="AQ36" s="194"/>
      <c r="AR36" s="195"/>
      <c r="AS36" s="193"/>
      <c r="AT36" s="194"/>
      <c r="AU36" s="194"/>
      <c r="AV36" s="194"/>
      <c r="AW36" s="194"/>
      <c r="AX36" s="194"/>
      <c r="AY36" s="194"/>
      <c r="AZ36" s="194"/>
      <c r="BA36" s="195"/>
    </row>
    <row r="37" spans="1:53" s="25" customFormat="1" ht="15" customHeight="1">
      <c r="A37" s="174"/>
      <c r="B37" s="175"/>
      <c r="C37" s="175"/>
      <c r="D37" s="176"/>
      <c r="E37" s="250" t="s">
        <v>145</v>
      </c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2"/>
      <c r="X37" s="256" t="s">
        <v>146</v>
      </c>
      <c r="Y37" s="257"/>
      <c r="Z37" s="258"/>
      <c r="AA37" s="193" t="s">
        <v>37</v>
      </c>
      <c r="AB37" s="194"/>
      <c r="AC37" s="194"/>
      <c r="AD37" s="194"/>
      <c r="AE37" s="194"/>
      <c r="AF37" s="194"/>
      <c r="AG37" s="194"/>
      <c r="AH37" s="194"/>
      <c r="AI37" s="195"/>
      <c r="AJ37" s="193" t="s">
        <v>37</v>
      </c>
      <c r="AK37" s="194"/>
      <c r="AL37" s="194"/>
      <c r="AM37" s="194"/>
      <c r="AN37" s="194"/>
      <c r="AO37" s="194"/>
      <c r="AP37" s="194"/>
      <c r="AQ37" s="194"/>
      <c r="AR37" s="195"/>
      <c r="AS37" s="209" t="s">
        <v>37</v>
      </c>
      <c r="AT37" s="210"/>
      <c r="AU37" s="210"/>
      <c r="AV37" s="210"/>
      <c r="AW37" s="210"/>
      <c r="AX37" s="210"/>
      <c r="AY37" s="210"/>
      <c r="AZ37" s="210"/>
      <c r="BA37" s="211"/>
    </row>
    <row r="38" spans="1:53" s="25" customFormat="1" ht="15" customHeight="1">
      <c r="A38" s="184"/>
      <c r="B38" s="185"/>
      <c r="C38" s="185"/>
      <c r="D38" s="186"/>
      <c r="E38" s="250" t="s">
        <v>124</v>
      </c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2"/>
      <c r="X38" s="190" t="s">
        <v>147</v>
      </c>
      <c r="Y38" s="191"/>
      <c r="Z38" s="276"/>
      <c r="AA38" s="193">
        <v>14620</v>
      </c>
      <c r="AB38" s="194"/>
      <c r="AC38" s="194"/>
      <c r="AD38" s="194"/>
      <c r="AE38" s="194"/>
      <c r="AF38" s="194"/>
      <c r="AG38" s="194"/>
      <c r="AH38" s="194"/>
      <c r="AI38" s="194"/>
      <c r="AJ38" s="193">
        <v>4311</v>
      </c>
      <c r="AK38" s="194"/>
      <c r="AL38" s="194"/>
      <c r="AM38" s="194"/>
      <c r="AN38" s="194"/>
      <c r="AO38" s="194"/>
      <c r="AP38" s="194"/>
      <c r="AQ38" s="194"/>
      <c r="AR38" s="194"/>
      <c r="AS38" s="193"/>
      <c r="AT38" s="194"/>
      <c r="AU38" s="194"/>
      <c r="AV38" s="194"/>
      <c r="AW38" s="194"/>
      <c r="AX38" s="194"/>
      <c r="AY38" s="194"/>
      <c r="AZ38" s="194"/>
      <c r="BA38" s="195"/>
    </row>
    <row r="39" spans="1:53" s="25" customFormat="1" ht="15" customHeight="1">
      <c r="A39" s="174"/>
      <c r="B39" s="175"/>
      <c r="C39" s="175"/>
      <c r="D39" s="176"/>
      <c r="E39" s="205" t="s">
        <v>125</v>
      </c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49"/>
      <c r="X39" s="253" t="s">
        <v>148</v>
      </c>
      <c r="Y39" s="254"/>
      <c r="Z39" s="255"/>
      <c r="AA39" s="209" t="s">
        <v>37</v>
      </c>
      <c r="AB39" s="210"/>
      <c r="AC39" s="210"/>
      <c r="AD39" s="210"/>
      <c r="AE39" s="210"/>
      <c r="AF39" s="210"/>
      <c r="AG39" s="210"/>
      <c r="AH39" s="210"/>
      <c r="AI39" s="210"/>
      <c r="AJ39" s="209" t="s">
        <v>37</v>
      </c>
      <c r="AK39" s="210"/>
      <c r="AL39" s="210"/>
      <c r="AM39" s="210"/>
      <c r="AN39" s="210"/>
      <c r="AO39" s="210"/>
      <c r="AP39" s="210"/>
      <c r="AQ39" s="210"/>
      <c r="AR39" s="210"/>
      <c r="AS39" s="209" t="s">
        <v>37</v>
      </c>
      <c r="AT39" s="210"/>
      <c r="AU39" s="210"/>
      <c r="AV39" s="210"/>
      <c r="AW39" s="210"/>
      <c r="AX39" s="210"/>
      <c r="AY39" s="210"/>
      <c r="AZ39" s="210"/>
      <c r="BA39" s="211"/>
    </row>
    <row r="40" spans="1:55" s="25" customFormat="1" ht="15" customHeight="1" thickBot="1">
      <c r="A40" s="212"/>
      <c r="B40" s="213"/>
      <c r="C40" s="213"/>
      <c r="D40" s="214"/>
      <c r="E40" s="218" t="s">
        <v>91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83"/>
      <c r="X40" s="284" t="s">
        <v>149</v>
      </c>
      <c r="Y40" s="285"/>
      <c r="Z40" s="286"/>
      <c r="AA40" s="221">
        <v>341814</v>
      </c>
      <c r="AB40" s="222"/>
      <c r="AC40" s="222"/>
      <c r="AD40" s="222"/>
      <c r="AE40" s="222"/>
      <c r="AF40" s="222"/>
      <c r="AG40" s="222"/>
      <c r="AH40" s="222"/>
      <c r="AI40" s="222"/>
      <c r="AJ40" s="221">
        <v>8928</v>
      </c>
      <c r="AK40" s="222"/>
      <c r="AL40" s="222"/>
      <c r="AM40" s="222"/>
      <c r="AN40" s="222"/>
      <c r="AO40" s="222"/>
      <c r="AP40" s="222"/>
      <c r="AQ40" s="222"/>
      <c r="AR40" s="222"/>
      <c r="AS40" s="221"/>
      <c r="AT40" s="222"/>
      <c r="AU40" s="222"/>
      <c r="AV40" s="222"/>
      <c r="AW40" s="222"/>
      <c r="AX40" s="222"/>
      <c r="AY40" s="222"/>
      <c r="AZ40" s="222"/>
      <c r="BA40" s="223"/>
      <c r="BC40" s="25" t="s">
        <v>189</v>
      </c>
    </row>
    <row r="41" spans="1:53" s="25" customFormat="1" ht="15" customHeight="1" thickBot="1">
      <c r="A41" s="167"/>
      <c r="B41" s="167"/>
      <c r="C41" s="167"/>
      <c r="D41" s="167"/>
      <c r="E41" s="224" t="s">
        <v>150</v>
      </c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169" t="s">
        <v>151</v>
      </c>
      <c r="Y41" s="169"/>
      <c r="Z41" s="169"/>
      <c r="AA41" s="178">
        <f>AA30+AA38+AA40+AA27</f>
        <v>835094</v>
      </c>
      <c r="AB41" s="179"/>
      <c r="AC41" s="179"/>
      <c r="AD41" s="179"/>
      <c r="AE41" s="179"/>
      <c r="AF41" s="179"/>
      <c r="AG41" s="179"/>
      <c r="AH41" s="179"/>
      <c r="AI41" s="179"/>
      <c r="AJ41" s="178">
        <f>AJ30+AJ38+AJ40+AJ27</f>
        <v>117538</v>
      </c>
      <c r="AK41" s="179"/>
      <c r="AL41" s="179"/>
      <c r="AM41" s="179"/>
      <c r="AN41" s="179"/>
      <c r="AO41" s="179"/>
      <c r="AP41" s="179"/>
      <c r="AQ41" s="179"/>
      <c r="AR41" s="179"/>
      <c r="AS41" s="178">
        <f>AS30+AS38+AS40+AS27</f>
        <v>0</v>
      </c>
      <c r="AT41" s="179"/>
      <c r="AU41" s="179"/>
      <c r="AV41" s="179"/>
      <c r="AW41" s="179"/>
      <c r="AX41" s="179"/>
      <c r="AY41" s="179"/>
      <c r="AZ41" s="179"/>
      <c r="BA41" s="180"/>
    </row>
    <row r="42" spans="1:53" s="25" customFormat="1" ht="15" customHeight="1" thickBot="1">
      <c r="A42" s="167"/>
      <c r="B42" s="167"/>
      <c r="C42" s="167"/>
      <c r="D42" s="167"/>
      <c r="E42" s="229" t="s">
        <v>94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169" t="s">
        <v>152</v>
      </c>
      <c r="Y42" s="169"/>
      <c r="Z42" s="169"/>
      <c r="AA42" s="230">
        <f>AA26+AA41+AA18</f>
        <v>1234997</v>
      </c>
      <c r="AB42" s="231"/>
      <c r="AC42" s="231"/>
      <c r="AD42" s="231"/>
      <c r="AE42" s="231"/>
      <c r="AF42" s="231"/>
      <c r="AG42" s="231"/>
      <c r="AH42" s="231"/>
      <c r="AI42" s="231"/>
      <c r="AJ42" s="230">
        <f>AJ26+AJ41</f>
        <v>402478</v>
      </c>
      <c r="AK42" s="231"/>
      <c r="AL42" s="231"/>
      <c r="AM42" s="231"/>
      <c r="AN42" s="231"/>
      <c r="AO42" s="231"/>
      <c r="AP42" s="231"/>
      <c r="AQ42" s="231"/>
      <c r="AR42" s="231"/>
      <c r="AS42" s="230">
        <f>AS26+AS41</f>
        <v>0</v>
      </c>
      <c r="AT42" s="231"/>
      <c r="AU42" s="231"/>
      <c r="AV42" s="231"/>
      <c r="AW42" s="231"/>
      <c r="AX42" s="231"/>
      <c r="AY42" s="231"/>
      <c r="AZ42" s="231"/>
      <c r="BA42" s="232"/>
    </row>
    <row r="43" spans="1:53" s="25" customFormat="1" ht="15" customHeight="1">
      <c r="A43" s="26"/>
      <c r="B43" s="26"/>
      <c r="C43" s="26"/>
      <c r="D43" s="26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7"/>
      <c r="Y43" s="27"/>
      <c r="Z43" s="27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30"/>
      <c r="AT43" s="30"/>
      <c r="AU43" s="30"/>
      <c r="AV43" s="30"/>
      <c r="AW43" s="30"/>
      <c r="AX43" s="30"/>
      <c r="AY43" s="30"/>
      <c r="AZ43" s="30"/>
      <c r="BA43" s="30"/>
    </row>
    <row r="44" spans="1:53" s="25" customFormat="1" ht="15" customHeight="1">
      <c r="A44" s="26"/>
      <c r="B44" s="26"/>
      <c r="C44" s="26"/>
      <c r="D44" s="26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7"/>
      <c r="Y44" s="27"/>
      <c r="Z44" s="27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30"/>
      <c r="AT44" s="30"/>
      <c r="AU44" s="30"/>
      <c r="AV44" s="30"/>
      <c r="AW44" s="30"/>
      <c r="AX44" s="30"/>
      <c r="AY44" s="30"/>
      <c r="AZ44" s="30"/>
      <c r="BA44" s="30"/>
    </row>
    <row r="45" spans="1:51" ht="12">
      <c r="A45" s="31" t="s">
        <v>164</v>
      </c>
      <c r="B45" s="31"/>
      <c r="C45" s="31"/>
      <c r="D45" s="31"/>
      <c r="E45" s="31"/>
      <c r="F45" s="31"/>
      <c r="G45" s="31"/>
      <c r="H45" s="70"/>
      <c r="I45" s="70"/>
      <c r="J45" s="70"/>
      <c r="K45" s="70"/>
      <c r="L45" s="70"/>
      <c r="M45" s="31"/>
      <c r="N45" s="65" t="s">
        <v>166</v>
      </c>
      <c r="O45" s="65"/>
      <c r="P45" s="65"/>
      <c r="Q45" s="65"/>
      <c r="R45" s="65"/>
      <c r="S45" s="65"/>
      <c r="T45" s="65"/>
      <c r="U45" s="65"/>
      <c r="V45" s="65"/>
      <c r="W45" s="65"/>
      <c r="AA45" s="31" t="s">
        <v>153</v>
      </c>
      <c r="AB45" s="31"/>
      <c r="AC45" s="31"/>
      <c r="AD45" s="31"/>
      <c r="AE45" s="31"/>
      <c r="AF45" s="31"/>
      <c r="AG45" s="31"/>
      <c r="AH45" s="31"/>
      <c r="AI45" s="31"/>
      <c r="AJ45" s="70"/>
      <c r="AK45" s="70"/>
      <c r="AL45" s="70"/>
      <c r="AM45" s="70"/>
      <c r="AN45" s="70"/>
      <c r="AO45" s="31"/>
      <c r="AP45" s="65" t="s">
        <v>167</v>
      </c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51" ht="11.25">
      <c r="A46" s="32"/>
      <c r="B46" s="32"/>
      <c r="C46" s="32"/>
      <c r="D46" s="32"/>
      <c r="E46" s="32"/>
      <c r="F46" s="32"/>
      <c r="G46" s="32"/>
      <c r="H46" s="287" t="s">
        <v>154</v>
      </c>
      <c r="I46" s="287"/>
      <c r="J46" s="287"/>
      <c r="K46" s="287"/>
      <c r="L46" s="287"/>
      <c r="M46" s="32"/>
      <c r="N46" s="287" t="s">
        <v>155</v>
      </c>
      <c r="O46" s="287"/>
      <c r="P46" s="287"/>
      <c r="Q46" s="287"/>
      <c r="R46" s="287"/>
      <c r="S46" s="287"/>
      <c r="T46" s="287"/>
      <c r="U46" s="287"/>
      <c r="V46" s="287"/>
      <c r="W46" s="287"/>
      <c r="AA46" s="32"/>
      <c r="AB46" s="32"/>
      <c r="AC46" s="32"/>
      <c r="AD46" s="32"/>
      <c r="AE46" s="32"/>
      <c r="AF46" s="32"/>
      <c r="AG46" s="32"/>
      <c r="AH46" s="32"/>
      <c r="AI46" s="32"/>
      <c r="AJ46" s="287" t="s">
        <v>154</v>
      </c>
      <c r="AK46" s="287"/>
      <c r="AL46" s="287"/>
      <c r="AM46" s="287"/>
      <c r="AN46" s="287"/>
      <c r="AO46" s="32"/>
      <c r="AP46" s="287" t="s">
        <v>155</v>
      </c>
      <c r="AQ46" s="287"/>
      <c r="AR46" s="287"/>
      <c r="AS46" s="287"/>
      <c r="AT46" s="287"/>
      <c r="AU46" s="287"/>
      <c r="AV46" s="287"/>
      <c r="AW46" s="287"/>
      <c r="AX46" s="287"/>
      <c r="AY46" s="287"/>
    </row>
    <row r="47" spans="1:45" ht="12">
      <c r="A47" s="14" t="s">
        <v>156</v>
      </c>
      <c r="B47" s="82" t="s">
        <v>34</v>
      </c>
      <c r="C47" s="82"/>
      <c r="D47" s="31" t="s">
        <v>157</v>
      </c>
      <c r="E47" s="65" t="s">
        <v>174</v>
      </c>
      <c r="F47" s="65"/>
      <c r="G47" s="65"/>
      <c r="H47" s="65"/>
      <c r="I47" s="65"/>
      <c r="J47" s="65"/>
      <c r="K47" s="33"/>
      <c r="L47" s="34" t="s">
        <v>34</v>
      </c>
      <c r="M47" s="288" t="s">
        <v>168</v>
      </c>
      <c r="N47" s="288"/>
      <c r="O47" s="35" t="s">
        <v>5</v>
      </c>
      <c r="P47" s="33"/>
      <c r="Q47" s="3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9" s="36" customFormat="1" ht="11.25"/>
    <row r="50" spans="1:53" s="36" customFormat="1" ht="11.25">
      <c r="A50" s="289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</row>
    <row r="51" spans="1:53" s="36" customFormat="1" ht="11.25">
      <c r="A51" s="289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</row>
    <row r="52" spans="1:53" s="36" customFormat="1" ht="11.25">
      <c r="A52" s="289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</row>
    <row r="53" spans="1:53" s="36" customFormat="1" ht="11.25">
      <c r="A53" s="289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</row>
    <row r="54" spans="1:53" s="36" customFormat="1" ht="11.25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</row>
    <row r="55" spans="1:53" s="36" customFormat="1" ht="8.25" customHeight="1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</row>
    <row r="56" s="36" customFormat="1" ht="11.25"/>
    <row r="57" s="36" customFormat="1" ht="11.25"/>
    <row r="58" s="36" customFormat="1" ht="11.25"/>
    <row r="59" spans="1:53" s="36" customFormat="1" ht="11.25">
      <c r="A59" s="289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</row>
    <row r="60" spans="1:53" s="36" customFormat="1" ht="11.25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</row>
    <row r="61" spans="1:53" s="36" customFormat="1" ht="11.25">
      <c r="A61" s="28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</row>
    <row r="62" spans="1:53" s="36" customFormat="1" ht="11.25">
      <c r="A62" s="289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</row>
    <row r="63" spans="1:53" s="36" customFormat="1" ht="11.25">
      <c r="A63" s="289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</row>
    <row r="64" spans="1:53" s="36" customFormat="1" ht="8.25" customHeight="1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</row>
    <row r="65" s="36" customFormat="1" ht="11.25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</sheetData>
  <sheetProtection/>
  <mergeCells count="211">
    <mergeCell ref="B47:C47"/>
    <mergeCell ref="E47:J47"/>
    <mergeCell ref="M47:N47"/>
    <mergeCell ref="A50:BA55"/>
    <mergeCell ref="A59:BA64"/>
    <mergeCell ref="H45:L45"/>
    <mergeCell ref="N45:W45"/>
    <mergeCell ref="AJ45:AN45"/>
    <mergeCell ref="AP45:AY45"/>
    <mergeCell ref="H46:L46"/>
    <mergeCell ref="N46:W46"/>
    <mergeCell ref="AJ46:AN46"/>
    <mergeCell ref="AP46:AY46"/>
    <mergeCell ref="A42:D42"/>
    <mergeCell ref="E42:W42"/>
    <mergeCell ref="X42:Z42"/>
    <mergeCell ref="AA42:AI42"/>
    <mergeCell ref="AJ42:AR42"/>
    <mergeCell ref="AS42:BA42"/>
    <mergeCell ref="A41:D41"/>
    <mergeCell ref="E41:W41"/>
    <mergeCell ref="X41:Z41"/>
    <mergeCell ref="AA41:AI41"/>
    <mergeCell ref="AJ41:AR41"/>
    <mergeCell ref="AS41:BA41"/>
    <mergeCell ref="A40:D40"/>
    <mergeCell ref="E40:W40"/>
    <mergeCell ref="X40:Z40"/>
    <mergeCell ref="AA40:AI40"/>
    <mergeCell ref="AJ40:AR40"/>
    <mergeCell ref="AS40:BA40"/>
    <mergeCell ref="A39:D39"/>
    <mergeCell ref="E39:W39"/>
    <mergeCell ref="X39:Z39"/>
    <mergeCell ref="AA39:AI39"/>
    <mergeCell ref="AJ39:AR39"/>
    <mergeCell ref="AS39:BA39"/>
    <mergeCell ref="A38:D38"/>
    <mergeCell ref="E38:W38"/>
    <mergeCell ref="X38:Z38"/>
    <mergeCell ref="AA38:AI38"/>
    <mergeCell ref="AJ38:AR38"/>
    <mergeCell ref="AS38:BA38"/>
    <mergeCell ref="A37:D37"/>
    <mergeCell ref="E37:W37"/>
    <mergeCell ref="X37:Z37"/>
    <mergeCell ref="AA37:AI37"/>
    <mergeCell ref="AJ37:AR37"/>
    <mergeCell ref="AS37:BA37"/>
    <mergeCell ref="A36:D36"/>
    <mergeCell ref="E36:W36"/>
    <mergeCell ref="X36:Z36"/>
    <mergeCell ref="AA36:AI36"/>
    <mergeCell ref="AJ36:AR36"/>
    <mergeCell ref="AS36:BA36"/>
    <mergeCell ref="A35:D35"/>
    <mergeCell ref="E35:W35"/>
    <mergeCell ref="X35:Z35"/>
    <mergeCell ref="AA35:AI35"/>
    <mergeCell ref="AJ35:AR35"/>
    <mergeCell ref="AS35:BA35"/>
    <mergeCell ref="A34:D34"/>
    <mergeCell ref="E34:W34"/>
    <mergeCell ref="X34:Z34"/>
    <mergeCell ref="AA34:AI34"/>
    <mergeCell ref="AJ34:AR34"/>
    <mergeCell ref="AS34:BA34"/>
    <mergeCell ref="A33:D33"/>
    <mergeCell ref="E33:W33"/>
    <mergeCell ref="X33:Z33"/>
    <mergeCell ref="AA33:AI33"/>
    <mergeCell ref="AJ33:AR33"/>
    <mergeCell ref="AS33:BA33"/>
    <mergeCell ref="A32:D32"/>
    <mergeCell ref="E32:W32"/>
    <mergeCell ref="X32:Z32"/>
    <mergeCell ref="AA32:AI32"/>
    <mergeCell ref="AJ32:AR32"/>
    <mergeCell ref="AS32:BA32"/>
    <mergeCell ref="AJ30:AR30"/>
    <mergeCell ref="AS30:BA30"/>
    <mergeCell ref="A31:D31"/>
    <mergeCell ref="E31:W31"/>
    <mergeCell ref="X31:Z31"/>
    <mergeCell ref="AA31:AI31"/>
    <mergeCell ref="AJ31:AR31"/>
    <mergeCell ref="AS31:BA31"/>
    <mergeCell ref="E29:W29"/>
    <mergeCell ref="X29:Z29"/>
    <mergeCell ref="A30:D30"/>
    <mergeCell ref="E30:W30"/>
    <mergeCell ref="X30:Z30"/>
    <mergeCell ref="AA30:AI30"/>
    <mergeCell ref="A27:D27"/>
    <mergeCell ref="E27:W27"/>
    <mergeCell ref="X27:Z27"/>
    <mergeCell ref="AA27:AI29"/>
    <mergeCell ref="AJ27:AR29"/>
    <mergeCell ref="AS27:BA29"/>
    <mergeCell ref="A28:D28"/>
    <mergeCell ref="E28:W28"/>
    <mergeCell ref="X28:Z28"/>
    <mergeCell ref="A29:D29"/>
    <mergeCell ref="A26:D26"/>
    <mergeCell ref="E26:W26"/>
    <mergeCell ref="X26:Z26"/>
    <mergeCell ref="AA26:AI26"/>
    <mergeCell ref="AJ26:AR26"/>
    <mergeCell ref="AS26:BA26"/>
    <mergeCell ref="A25:D25"/>
    <mergeCell ref="E25:W25"/>
    <mergeCell ref="X25:Z25"/>
    <mergeCell ref="AA25:AI25"/>
    <mergeCell ref="AJ25:AR25"/>
    <mergeCell ref="AS25:BA25"/>
    <mergeCell ref="A24:D24"/>
    <mergeCell ref="E24:W24"/>
    <mergeCell ref="X24:Z24"/>
    <mergeCell ref="AA24:AI24"/>
    <mergeCell ref="AJ24:AR24"/>
    <mergeCell ref="AS24:BA24"/>
    <mergeCell ref="A22:D23"/>
    <mergeCell ref="E22:W22"/>
    <mergeCell ref="X22:Z23"/>
    <mergeCell ref="AA22:AI23"/>
    <mergeCell ref="AJ22:AR23"/>
    <mergeCell ref="AS22:BA23"/>
    <mergeCell ref="E23:W23"/>
    <mergeCell ref="A19:D19"/>
    <mergeCell ref="E19:W19"/>
    <mergeCell ref="X19:Z21"/>
    <mergeCell ref="AA19:AI21"/>
    <mergeCell ref="AJ19:AR21"/>
    <mergeCell ref="AS19:BA21"/>
    <mergeCell ref="A20:D20"/>
    <mergeCell ref="E20:W20"/>
    <mergeCell ref="A21:D21"/>
    <mergeCell ref="E21:W21"/>
    <mergeCell ref="A18:D18"/>
    <mergeCell ref="E18:W18"/>
    <mergeCell ref="X18:Z18"/>
    <mergeCell ref="AA18:AI18"/>
    <mergeCell ref="AJ18:AR18"/>
    <mergeCell ref="AS18:BA18"/>
    <mergeCell ref="A16:D17"/>
    <mergeCell ref="E16:W16"/>
    <mergeCell ref="X16:Z17"/>
    <mergeCell ref="AA16:AI17"/>
    <mergeCell ref="AJ16:AR17"/>
    <mergeCell ref="AS16:BA17"/>
    <mergeCell ref="E17:W17"/>
    <mergeCell ref="A15:D15"/>
    <mergeCell ref="E15:W15"/>
    <mergeCell ref="X15:Z15"/>
    <mergeCell ref="AA15:AI15"/>
    <mergeCell ref="AJ15:AR15"/>
    <mergeCell ref="AS15:BA15"/>
    <mergeCell ref="A13:D14"/>
    <mergeCell ref="E13:W13"/>
    <mergeCell ref="X13:Z14"/>
    <mergeCell ref="AA13:AI14"/>
    <mergeCell ref="AJ13:AR14"/>
    <mergeCell ref="AS13:BA14"/>
    <mergeCell ref="E14:W14"/>
    <mergeCell ref="A12:D12"/>
    <mergeCell ref="E12:W12"/>
    <mergeCell ref="X12:Z12"/>
    <mergeCell ref="AA12:AI12"/>
    <mergeCell ref="AJ12:AR12"/>
    <mergeCell ref="AS12:BA12"/>
    <mergeCell ref="A10:D11"/>
    <mergeCell ref="E10:W10"/>
    <mergeCell ref="X10:Z11"/>
    <mergeCell ref="AA10:AI11"/>
    <mergeCell ref="AJ10:AR11"/>
    <mergeCell ref="AS10:BA11"/>
    <mergeCell ref="E11:W11"/>
    <mergeCell ref="A7:D7"/>
    <mergeCell ref="E7:W7"/>
    <mergeCell ref="A8:D8"/>
    <mergeCell ref="E8:W8"/>
    <mergeCell ref="A9:D9"/>
    <mergeCell ref="E9:W9"/>
    <mergeCell ref="AJ4:AR4"/>
    <mergeCell ref="AS4:BA4"/>
    <mergeCell ref="A5:D5"/>
    <mergeCell ref="E5:W5"/>
    <mergeCell ref="X5:Z9"/>
    <mergeCell ref="AA5:AI9"/>
    <mergeCell ref="AJ5:AR9"/>
    <mergeCell ref="AS5:BA9"/>
    <mergeCell ref="A6:D6"/>
    <mergeCell ref="E6:W6"/>
    <mergeCell ref="A2:D2"/>
    <mergeCell ref="E2:W2"/>
    <mergeCell ref="A4:D4"/>
    <mergeCell ref="E4:W4"/>
    <mergeCell ref="X4:Z4"/>
    <mergeCell ref="AA4:AI4"/>
    <mergeCell ref="A3:D3"/>
    <mergeCell ref="E3:W3"/>
    <mergeCell ref="X3:Z3"/>
    <mergeCell ref="AC3:AF3"/>
    <mergeCell ref="AL3:AO3"/>
    <mergeCell ref="AV3:AX3"/>
    <mergeCell ref="X2:Z2"/>
    <mergeCell ref="AA2:AB2"/>
    <mergeCell ref="AC2:AH2"/>
    <mergeCell ref="AJ2:AK2"/>
    <mergeCell ref="AL2:AQ2"/>
    <mergeCell ref="AS2:B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Грибушенкова Е.Г.</dc:creator>
  <cp:keywords/>
  <dc:description/>
  <cp:lastModifiedBy>Курганов Алексей Алексеевич</cp:lastModifiedBy>
  <cp:lastPrinted>2018-02-26T08:05:27Z</cp:lastPrinted>
  <dcterms:created xsi:type="dcterms:W3CDTF">2016-02-14T11:19:07Z</dcterms:created>
  <dcterms:modified xsi:type="dcterms:W3CDTF">2018-03-20T05:11:22Z</dcterms:modified>
  <cp:category/>
  <cp:version/>
  <cp:contentType/>
  <cp:contentStatus/>
</cp:coreProperties>
</file>