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<sst xmlns="http://schemas.openxmlformats.org/spreadsheetml/2006/main" count="24" uniqueCount="23">
  <si>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К а с с а</t>
  </si>
  <si>
    <t>ВЫРУЧКА</t>
  </si>
  <si>
    <t>Портьера/ отдел 1</t>
  </si>
  <si>
    <t>Фурнитура/ отдел 2</t>
  </si>
  <si>
    <t>Карнизы/ отдел 3</t>
  </si>
  <si>
    <t>Дом.текст/ отдел 4</t>
  </si>
  <si>
    <t>Заказы/ отдел 5</t>
  </si>
  <si>
    <t>Костюмные/ отдел 6</t>
  </si>
  <si>
    <t>Х/Б/ отдел 7</t>
  </si>
  <si>
    <t>Возврат</t>
  </si>
  <si>
    <t>НАЛ</t>
  </si>
  <si>
    <t>Банк</t>
  </si>
  <si>
    <t>за смену</t>
  </si>
  <si>
    <t>нараст.</t>
  </si>
  <si>
    <t>сертификат</t>
  </si>
  <si>
    <t>ФАКТ</t>
  </si>
  <si>
    <t>Дата</t>
  </si>
  <si>
    <t>Сумма</t>
  </si>
  <si>
    <t>терминал платеж</t>
  </si>
  <si>
    <t>НАЛ + терминал</t>
  </si>
  <si>
    <t>ИТОГО ВЫРУЧКА</t>
  </si>
  <si>
    <t>Продажа</t>
  </si>
  <si>
    <t>Август 2017                   ОТЧЕТ ПО ВЫРУЧКЕ  Т1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</si>
</sst>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3" sqref="A3:A5"/>
    </sheetView>
  </sheetViews>
  <sheetFormatPr defaultColWidth="9.140625" defaultRowHeight="15"/>
  <cols>
    <col min="2" max="2" width="11.421875" style="0" customWidth="1"/>
    <col min="3" max="3" width="14.28125" style="0" customWidth="1"/>
    <col min="4" max="4" width="11.7109375" style="0" customWidth="1"/>
    <col min="5" max="5" width="10.140625" style="0" customWidth="1"/>
    <col min="7" max="7" width="11.140625" style="0" customWidth="1"/>
    <col min="8" max="8" width="11.7109375" style="0" customWidth="1"/>
    <col min="9" max="9" width="9.8515625" style="0" bestFit="1" customWidth="1"/>
    <col min="10" max="10" width="11.28125" style="0" customWidth="1"/>
    <col min="11" max="11" width="10.421875" style="0" bestFit="1" customWidth="1"/>
    <col min="12" max="13" width="9.8515625" style="0" bestFit="1" customWidth="1"/>
    <col min="14" max="14" width="9.8515625" style="1" customWidth="1"/>
    <col min="16" max="16" width="12.00390625" style="0" customWidth="1"/>
  </cols>
  <sheetData>
    <row r="1" spans="1:19" ht="15">
      <c r="A1" s="30"/>
      <c r="B1" s="31"/>
      <c r="C1" s="31"/>
      <c r="D1" s="31"/>
      <c r="E1" s="31"/>
      <c r="F1" s="31"/>
      <c r="G1" s="31"/>
      <c r="H1" s="31"/>
      <c r="I1" s="31"/>
      <c r="J1" s="32"/>
      <c r="K1" s="32"/>
      <c r="L1" s="33"/>
      <c r="M1" s="32"/>
      <c r="N1" s="32"/>
      <c r="O1" s="31"/>
      <c r="P1" s="32"/>
      <c r="Q1" s="1"/>
      <c r="R1" s="1"/>
      <c r="S1" s="1"/>
    </row>
    <row r="2" spans="1:19" ht="15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"/>
      <c r="R2" s="3"/>
      <c r="S2" s="3"/>
    </row>
    <row r="3" spans="1:19" ht="15">
      <c r="A3" s="50" t="s">
        <v>16</v>
      </c>
      <c r="B3" s="56" t="s">
        <v>0</v>
      </c>
      <c r="C3" s="56"/>
      <c r="D3" s="56"/>
      <c r="E3" s="56"/>
      <c r="F3" s="56"/>
      <c r="G3" s="56"/>
      <c r="H3" s="56"/>
      <c r="I3" s="57"/>
      <c r="J3" s="56" t="s">
        <v>1</v>
      </c>
      <c r="K3" s="56"/>
      <c r="L3" s="56"/>
      <c r="M3" s="56"/>
      <c r="N3" s="56"/>
      <c r="O3" s="56"/>
      <c r="P3" s="56"/>
      <c r="Q3" s="53"/>
      <c r="R3" s="53"/>
      <c r="S3" s="2"/>
    </row>
    <row r="4" spans="1:19" ht="15">
      <c r="A4" s="51"/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58" t="s">
        <v>9</v>
      </c>
      <c r="J4" s="56" t="s">
        <v>10</v>
      </c>
      <c r="K4" s="56"/>
      <c r="L4" s="60" t="s">
        <v>18</v>
      </c>
      <c r="M4" s="48" t="s">
        <v>19</v>
      </c>
      <c r="N4" s="62" t="s">
        <v>14</v>
      </c>
      <c r="O4" s="64" t="s">
        <v>11</v>
      </c>
      <c r="P4" s="48" t="s">
        <v>20</v>
      </c>
      <c r="Q4" s="53"/>
      <c r="R4" s="53"/>
      <c r="S4" s="2"/>
    </row>
    <row r="5" spans="1:19" ht="15">
      <c r="A5" s="52"/>
      <c r="B5" s="47"/>
      <c r="C5" s="47"/>
      <c r="D5" s="47"/>
      <c r="E5" s="47"/>
      <c r="F5" s="47"/>
      <c r="G5" s="47"/>
      <c r="H5" s="47"/>
      <c r="I5" s="59"/>
      <c r="J5" s="20" t="s">
        <v>12</v>
      </c>
      <c r="K5" s="20" t="s">
        <v>13</v>
      </c>
      <c r="L5" s="61"/>
      <c r="M5" s="49"/>
      <c r="N5" s="63"/>
      <c r="O5" s="65"/>
      <c r="P5" s="49"/>
      <c r="Q5" s="4"/>
      <c r="R5" s="4"/>
      <c r="S5" s="2"/>
    </row>
    <row r="6" spans="1:19" ht="15">
      <c r="A6" s="6">
        <v>1</v>
      </c>
      <c r="B6" s="7">
        <v>2097.2</v>
      </c>
      <c r="C6" s="7">
        <v>2337.5</v>
      </c>
      <c r="D6" s="7">
        <v>204.6</v>
      </c>
      <c r="E6" s="7">
        <v>0</v>
      </c>
      <c r="F6" s="7">
        <v>3000</v>
      </c>
      <c r="G6" s="7">
        <v>714.75</v>
      </c>
      <c r="H6" s="7">
        <v>3834.3</v>
      </c>
      <c r="I6" s="7"/>
      <c r="J6" s="9">
        <f>M6-L6</f>
        <v>1355.6499999999978</v>
      </c>
      <c r="K6" s="9">
        <f>J6</f>
        <v>1355.6499999999978</v>
      </c>
      <c r="L6" s="8">
        <v>10832.7</v>
      </c>
      <c r="M6" s="9">
        <f>B6+C6+D6+E6+F6+G6+H6-I6-N6</f>
        <v>12188.349999999999</v>
      </c>
      <c r="N6" s="9"/>
      <c r="O6" s="14">
        <v>0</v>
      </c>
      <c r="P6" s="9">
        <f aca="true" t="shared" si="0" ref="P6:P11">M6+N6+O6</f>
        <v>12188.349999999999</v>
      </c>
      <c r="Q6" s="1"/>
      <c r="R6" s="1"/>
      <c r="S6" s="1"/>
    </row>
    <row r="7" spans="1:19" ht="15">
      <c r="A7" s="6">
        <v>2</v>
      </c>
      <c r="B7" s="7">
        <v>105</v>
      </c>
      <c r="C7" s="7">
        <v>2522.1</v>
      </c>
      <c r="D7" s="7">
        <v>62</v>
      </c>
      <c r="E7" s="7">
        <v>0</v>
      </c>
      <c r="F7" s="7">
        <v>0</v>
      </c>
      <c r="G7" s="7">
        <v>9787.38</v>
      </c>
      <c r="H7" s="7">
        <v>896.12</v>
      </c>
      <c r="I7" s="7"/>
      <c r="J7" s="9">
        <f aca="true" t="shared" si="1" ref="J7:J36">M7-L7</f>
        <v>9091.369999999999</v>
      </c>
      <c r="K7" s="9">
        <f>K6+J7</f>
        <v>10447.019999999997</v>
      </c>
      <c r="L7" s="8">
        <v>4281.2300000000005</v>
      </c>
      <c r="M7" s="9">
        <f>B7+C7+D7+E7+F7+G7+H7-I7-N7</f>
        <v>13372.6</v>
      </c>
      <c r="N7" s="9"/>
      <c r="O7" s="14">
        <v>0</v>
      </c>
      <c r="P7" s="9">
        <f t="shared" si="0"/>
        <v>13372.6</v>
      </c>
      <c r="Q7" s="1"/>
      <c r="R7" s="1"/>
      <c r="S7" s="1"/>
    </row>
    <row r="8" spans="1:19" ht="15">
      <c r="A8" s="6">
        <v>3</v>
      </c>
      <c r="B8" s="7">
        <v>199.5</v>
      </c>
      <c r="C8" s="7">
        <v>2434.7</v>
      </c>
      <c r="D8" s="7">
        <v>0</v>
      </c>
      <c r="E8" s="7">
        <v>26</v>
      </c>
      <c r="F8" s="7">
        <v>533</v>
      </c>
      <c r="G8" s="7">
        <v>7155.01</v>
      </c>
      <c r="H8" s="7">
        <v>2551</v>
      </c>
      <c r="I8" s="7"/>
      <c r="J8" s="9">
        <f t="shared" si="1"/>
        <v>7987.699999999999</v>
      </c>
      <c r="K8" s="9">
        <f aca="true" t="shared" si="2" ref="K8:K36">K7+J8</f>
        <v>18434.719999999994</v>
      </c>
      <c r="L8" s="8">
        <v>4911.51</v>
      </c>
      <c r="M8" s="9">
        <f>B8+C8+D8+E8+F8+G8+H8-I8-N8</f>
        <v>12899.21</v>
      </c>
      <c r="N8" s="9"/>
      <c r="O8" s="14">
        <v>0</v>
      </c>
      <c r="P8" s="9">
        <f t="shared" si="0"/>
        <v>12899.21</v>
      </c>
      <c r="Q8" s="1"/>
      <c r="R8" s="1"/>
      <c r="S8" s="1"/>
    </row>
    <row r="9" spans="1:19" ht="15">
      <c r="A9" s="6">
        <v>4</v>
      </c>
      <c r="B9" s="7">
        <v>600</v>
      </c>
      <c r="C9" s="7">
        <v>4338.65</v>
      </c>
      <c r="D9" s="7">
        <v>24</v>
      </c>
      <c r="E9" s="7">
        <v>754</v>
      </c>
      <c r="F9" s="7">
        <v>1292.5</v>
      </c>
      <c r="G9" s="7">
        <v>6421.95</v>
      </c>
      <c r="H9" s="7">
        <v>3508.35</v>
      </c>
      <c r="I9" s="7"/>
      <c r="J9" s="9">
        <f t="shared" si="1"/>
        <v>13908.249999999996</v>
      </c>
      <c r="K9" s="9">
        <f t="shared" si="2"/>
        <v>32342.96999999999</v>
      </c>
      <c r="L9" s="8">
        <v>3031.2</v>
      </c>
      <c r="M9" s="9">
        <f>B9+C9+D9+E9+F9+G9+H9-I9-N9</f>
        <v>16939.449999999997</v>
      </c>
      <c r="N9" s="9"/>
      <c r="O9" s="14">
        <v>0</v>
      </c>
      <c r="P9" s="9">
        <f t="shared" si="0"/>
        <v>16939.449999999997</v>
      </c>
      <c r="Q9" s="1"/>
      <c r="R9" s="1"/>
      <c r="S9" s="1"/>
    </row>
    <row r="10" spans="1:19" ht="15">
      <c r="A10" s="6">
        <v>5</v>
      </c>
      <c r="B10" s="7">
        <v>180</v>
      </c>
      <c r="C10" s="7">
        <v>2125.24</v>
      </c>
      <c r="D10" s="7">
        <v>0</v>
      </c>
      <c r="E10" s="7">
        <v>0</v>
      </c>
      <c r="F10" s="7">
        <v>0</v>
      </c>
      <c r="G10" s="7">
        <v>3785.94</v>
      </c>
      <c r="H10" s="7">
        <v>240.1</v>
      </c>
      <c r="I10" s="7"/>
      <c r="J10" s="9">
        <f t="shared" si="1"/>
        <v>4433.280000000001</v>
      </c>
      <c r="K10" s="9">
        <f t="shared" si="2"/>
        <v>36776.24999999999</v>
      </c>
      <c r="L10" s="8">
        <v>1898</v>
      </c>
      <c r="M10" s="9">
        <f>B10+C10+D10+E10+F10+G10+H10-I10-N10</f>
        <v>6331.280000000001</v>
      </c>
      <c r="N10" s="9"/>
      <c r="O10" s="14">
        <v>0</v>
      </c>
      <c r="P10" s="9">
        <f t="shared" si="0"/>
        <v>6331.280000000001</v>
      </c>
      <c r="Q10" s="1"/>
      <c r="R10" s="1"/>
      <c r="S10" s="1"/>
    </row>
    <row r="11" spans="1:19" ht="15">
      <c r="A11" s="6">
        <v>6</v>
      </c>
      <c r="B11" s="7">
        <v>0</v>
      </c>
      <c r="C11" s="7">
        <v>1779.45</v>
      </c>
      <c r="D11" s="7">
        <v>96</v>
      </c>
      <c r="E11" s="7">
        <v>0</v>
      </c>
      <c r="F11" s="7">
        <v>1650</v>
      </c>
      <c r="G11" s="7">
        <v>4533.23</v>
      </c>
      <c r="H11" s="7">
        <v>650</v>
      </c>
      <c r="I11" s="7"/>
      <c r="J11" s="9">
        <f t="shared" si="1"/>
        <v>4293.5</v>
      </c>
      <c r="K11" s="9">
        <f t="shared" si="2"/>
        <v>41069.74999999999</v>
      </c>
      <c r="L11" s="8">
        <v>4415.18</v>
      </c>
      <c r="M11" s="9">
        <f>B11+C11+D11+E11+F11+G11+H11-I11-N11</f>
        <v>8708.68</v>
      </c>
      <c r="N11" s="9"/>
      <c r="O11" s="14">
        <v>0</v>
      </c>
      <c r="P11" s="9">
        <f t="shared" si="0"/>
        <v>8708.68</v>
      </c>
      <c r="Q11" s="1"/>
      <c r="R11" s="1"/>
      <c r="S11" s="1"/>
    </row>
    <row r="12" spans="1:19" ht="15">
      <c r="A12" s="6">
        <v>7</v>
      </c>
      <c r="B12" s="7">
        <v>4020</v>
      </c>
      <c r="C12" s="7">
        <v>3240.37</v>
      </c>
      <c r="D12" s="7">
        <v>130</v>
      </c>
      <c r="E12" s="7">
        <v>270</v>
      </c>
      <c r="F12" s="7">
        <v>1598.6</v>
      </c>
      <c r="G12" s="7">
        <v>5041.28</v>
      </c>
      <c r="H12" s="7">
        <v>504</v>
      </c>
      <c r="I12" s="7"/>
      <c r="J12" s="9">
        <f t="shared" si="1"/>
        <v>11674.6</v>
      </c>
      <c r="K12" s="9">
        <f t="shared" si="2"/>
        <v>52744.34999999999</v>
      </c>
      <c r="L12" s="8">
        <v>2129.65</v>
      </c>
      <c r="M12" s="9">
        <f>B12+C12+D12+E12+F12+G12+H12-I12-N12</f>
        <v>13804.25</v>
      </c>
      <c r="N12" s="9">
        <v>1000</v>
      </c>
      <c r="O12" s="14">
        <v>0</v>
      </c>
      <c r="P12" s="9">
        <f>M12+N12+O12</f>
        <v>14804.25</v>
      </c>
      <c r="Q12" s="1"/>
      <c r="R12" s="1"/>
      <c r="S12" s="1"/>
    </row>
    <row r="13" spans="1:19" ht="15">
      <c r="A13" s="6">
        <v>8</v>
      </c>
      <c r="B13" s="7">
        <v>1200</v>
      </c>
      <c r="C13" s="7">
        <v>3390.8</v>
      </c>
      <c r="D13" s="7">
        <v>192</v>
      </c>
      <c r="E13" s="7">
        <v>0</v>
      </c>
      <c r="F13" s="7">
        <v>0</v>
      </c>
      <c r="G13" s="7">
        <v>3375.02</v>
      </c>
      <c r="H13" s="7">
        <v>1019.8</v>
      </c>
      <c r="I13" s="7"/>
      <c r="J13" s="9">
        <f t="shared" si="1"/>
        <v>5860.699999999999</v>
      </c>
      <c r="K13" s="9">
        <f t="shared" si="2"/>
        <v>58605.04999999999</v>
      </c>
      <c r="L13" s="8">
        <v>3316.92</v>
      </c>
      <c r="M13" s="9">
        <f aca="true" t="shared" si="3" ref="M13:M36">B13+C13+D13+E13+F13+G13+H13-I13-N13</f>
        <v>9177.619999999999</v>
      </c>
      <c r="N13" s="9"/>
      <c r="O13" s="14">
        <v>0</v>
      </c>
      <c r="P13" s="9">
        <f aca="true" t="shared" si="4" ref="P13:P36">M13+N13+O13</f>
        <v>9177.619999999999</v>
      </c>
      <c r="Q13" s="1"/>
      <c r="R13" s="1"/>
      <c r="S13" s="1"/>
    </row>
    <row r="14" spans="1:19" ht="15">
      <c r="A14" s="6">
        <v>9</v>
      </c>
      <c r="B14" s="7">
        <v>0</v>
      </c>
      <c r="C14" s="7">
        <v>3698.1</v>
      </c>
      <c r="D14" s="7">
        <v>84</v>
      </c>
      <c r="E14" s="7">
        <v>0</v>
      </c>
      <c r="F14" s="7">
        <v>0</v>
      </c>
      <c r="G14" s="7">
        <v>5065.89</v>
      </c>
      <c r="H14" s="7">
        <v>1888.76</v>
      </c>
      <c r="I14" s="7"/>
      <c r="J14" s="9">
        <f t="shared" si="1"/>
        <v>8375.09</v>
      </c>
      <c r="K14" s="9">
        <f t="shared" si="2"/>
        <v>66980.13999999998</v>
      </c>
      <c r="L14" s="8">
        <v>2361.66</v>
      </c>
      <c r="M14" s="9">
        <f t="shared" si="3"/>
        <v>10736.75</v>
      </c>
      <c r="N14" s="9"/>
      <c r="O14" s="14">
        <v>0</v>
      </c>
      <c r="P14" s="9">
        <f t="shared" si="4"/>
        <v>10736.75</v>
      </c>
      <c r="Q14" s="1"/>
      <c r="R14" s="1"/>
      <c r="S14" s="1"/>
    </row>
    <row r="15" spans="1:19" ht="15">
      <c r="A15" s="6">
        <v>10</v>
      </c>
      <c r="B15" s="7">
        <v>2928.5</v>
      </c>
      <c r="C15" s="7">
        <v>3146.98</v>
      </c>
      <c r="D15" s="7">
        <v>0</v>
      </c>
      <c r="E15" s="7">
        <v>0</v>
      </c>
      <c r="F15" s="7">
        <v>0</v>
      </c>
      <c r="G15" s="7">
        <v>2883.01</v>
      </c>
      <c r="H15" s="7">
        <v>150</v>
      </c>
      <c r="I15" s="7"/>
      <c r="J15" s="9">
        <f t="shared" si="1"/>
        <v>5730.75</v>
      </c>
      <c r="K15" s="9">
        <f t="shared" si="2"/>
        <v>72710.88999999998</v>
      </c>
      <c r="L15" s="8">
        <v>3377.7400000000002</v>
      </c>
      <c r="M15" s="9">
        <f t="shared" si="3"/>
        <v>9108.49</v>
      </c>
      <c r="N15" s="9"/>
      <c r="O15" s="14">
        <v>0</v>
      </c>
      <c r="P15" s="9">
        <f t="shared" si="4"/>
        <v>9108.49</v>
      </c>
      <c r="Q15" s="1"/>
      <c r="R15" s="1"/>
      <c r="S15" s="1"/>
    </row>
    <row r="16" spans="1:19" ht="15">
      <c r="A16" s="6">
        <v>11</v>
      </c>
      <c r="B16" s="7">
        <v>0</v>
      </c>
      <c r="C16" s="7">
        <v>2471.8</v>
      </c>
      <c r="D16" s="7">
        <v>120</v>
      </c>
      <c r="E16" s="7">
        <v>0</v>
      </c>
      <c r="F16" s="7">
        <v>929.4</v>
      </c>
      <c r="G16" s="7">
        <v>5609.19</v>
      </c>
      <c r="H16" s="7">
        <v>2256.74</v>
      </c>
      <c r="I16" s="7">
        <v>100</v>
      </c>
      <c r="J16" s="9">
        <f t="shared" si="1"/>
        <v>8604.489999999998</v>
      </c>
      <c r="K16" s="9">
        <f t="shared" si="2"/>
        <v>81315.37999999998</v>
      </c>
      <c r="L16" s="8">
        <v>2682.6400000000003</v>
      </c>
      <c r="M16" s="9">
        <f t="shared" si="3"/>
        <v>11287.13</v>
      </c>
      <c r="N16" s="9"/>
      <c r="O16" s="14">
        <v>0</v>
      </c>
      <c r="P16" s="9">
        <f t="shared" si="4"/>
        <v>11287.13</v>
      </c>
      <c r="Q16" s="1"/>
      <c r="R16" s="1"/>
      <c r="S16" s="1"/>
    </row>
    <row r="17" spans="1:16" ht="15">
      <c r="A17" s="6">
        <v>12</v>
      </c>
      <c r="B17" s="7">
        <v>0</v>
      </c>
      <c r="C17" s="7">
        <v>1558.9</v>
      </c>
      <c r="D17" s="7">
        <v>36</v>
      </c>
      <c r="E17" s="7">
        <v>0</v>
      </c>
      <c r="F17" s="7">
        <v>0</v>
      </c>
      <c r="G17" s="7">
        <v>3110</v>
      </c>
      <c r="H17" s="7">
        <v>1687.24</v>
      </c>
      <c r="I17" s="7"/>
      <c r="J17" s="9">
        <f t="shared" si="1"/>
        <v>5107.389999999999</v>
      </c>
      <c r="K17" s="9">
        <f t="shared" si="2"/>
        <v>86422.76999999997</v>
      </c>
      <c r="L17" s="8">
        <v>1284.75</v>
      </c>
      <c r="M17" s="9">
        <f t="shared" si="3"/>
        <v>6392.139999999999</v>
      </c>
      <c r="N17" s="9"/>
      <c r="O17" s="14">
        <v>0</v>
      </c>
      <c r="P17" s="9">
        <f t="shared" si="4"/>
        <v>6392.139999999999</v>
      </c>
    </row>
    <row r="18" spans="1:16" ht="15">
      <c r="A18" s="6">
        <v>13</v>
      </c>
      <c r="B18" s="7">
        <v>1323</v>
      </c>
      <c r="C18" s="7">
        <v>1743.08</v>
      </c>
      <c r="D18" s="7">
        <v>12</v>
      </c>
      <c r="E18" s="7">
        <v>0</v>
      </c>
      <c r="F18" s="7">
        <v>0</v>
      </c>
      <c r="G18" s="7">
        <v>1980.16</v>
      </c>
      <c r="H18" s="7">
        <v>2431.18</v>
      </c>
      <c r="I18" s="7"/>
      <c r="J18" s="9">
        <f t="shared" si="1"/>
        <v>278.8100000000004</v>
      </c>
      <c r="K18" s="9">
        <f t="shared" si="2"/>
        <v>86701.57999999997</v>
      </c>
      <c r="L18" s="8">
        <v>7210.61</v>
      </c>
      <c r="M18" s="9">
        <f t="shared" si="3"/>
        <v>7489.42</v>
      </c>
      <c r="N18" s="9"/>
      <c r="O18" s="14">
        <v>0</v>
      </c>
      <c r="P18" s="9">
        <f t="shared" si="4"/>
        <v>7489.42</v>
      </c>
    </row>
    <row r="19" spans="1:16" ht="15">
      <c r="A19" s="6">
        <v>14</v>
      </c>
      <c r="B19" s="7">
        <v>1380</v>
      </c>
      <c r="C19" s="7">
        <v>5722.55</v>
      </c>
      <c r="D19" s="7">
        <v>24</v>
      </c>
      <c r="E19" s="7">
        <v>354</v>
      </c>
      <c r="F19" s="7">
        <v>0</v>
      </c>
      <c r="G19" s="7">
        <v>3583.24</v>
      </c>
      <c r="H19" s="7">
        <v>1147.98</v>
      </c>
      <c r="I19" s="7"/>
      <c r="J19" s="9">
        <f t="shared" si="1"/>
        <v>7931.17</v>
      </c>
      <c r="K19" s="9">
        <f t="shared" si="2"/>
        <v>94632.74999999997</v>
      </c>
      <c r="L19" s="8">
        <v>4280.6</v>
      </c>
      <c r="M19" s="9">
        <f t="shared" si="3"/>
        <v>12211.77</v>
      </c>
      <c r="N19" s="9"/>
      <c r="O19" s="14">
        <v>0</v>
      </c>
      <c r="P19" s="9">
        <f t="shared" si="4"/>
        <v>12211.77</v>
      </c>
    </row>
    <row r="20" spans="1:16" ht="15">
      <c r="A20" s="6">
        <v>15</v>
      </c>
      <c r="B20" s="7">
        <v>1305</v>
      </c>
      <c r="C20" s="7">
        <v>4077.7</v>
      </c>
      <c r="D20" s="7">
        <v>60</v>
      </c>
      <c r="E20" s="7">
        <v>376</v>
      </c>
      <c r="F20" s="7">
        <v>0</v>
      </c>
      <c r="G20" s="7">
        <v>6802.57</v>
      </c>
      <c r="H20" s="7">
        <v>5899.08</v>
      </c>
      <c r="I20" s="7"/>
      <c r="J20" s="9">
        <f t="shared" si="1"/>
        <v>10912.519999999999</v>
      </c>
      <c r="K20" s="9">
        <f t="shared" si="2"/>
        <v>105545.26999999997</v>
      </c>
      <c r="L20" s="8">
        <v>7607.83</v>
      </c>
      <c r="M20" s="9">
        <f t="shared" si="3"/>
        <v>18520.35</v>
      </c>
      <c r="N20" s="9"/>
      <c r="O20" s="14">
        <v>0</v>
      </c>
      <c r="P20" s="9">
        <f t="shared" si="4"/>
        <v>18520.35</v>
      </c>
    </row>
    <row r="21" spans="1:16" ht="15">
      <c r="A21" s="6">
        <v>16</v>
      </c>
      <c r="B21" s="7">
        <v>0</v>
      </c>
      <c r="C21" s="7">
        <v>5123.18</v>
      </c>
      <c r="D21" s="7">
        <v>18</v>
      </c>
      <c r="E21" s="7">
        <v>346.4</v>
      </c>
      <c r="F21" s="7">
        <v>6956.8</v>
      </c>
      <c r="G21" s="7">
        <v>5591.97</v>
      </c>
      <c r="H21" s="7">
        <v>3850.9</v>
      </c>
      <c r="I21" s="7"/>
      <c r="J21" s="9">
        <f t="shared" si="1"/>
        <v>18990.250000000004</v>
      </c>
      <c r="K21" s="9">
        <f t="shared" si="2"/>
        <v>124535.51999999997</v>
      </c>
      <c r="L21" s="8">
        <v>2897</v>
      </c>
      <c r="M21" s="9">
        <f t="shared" si="3"/>
        <v>21887.250000000004</v>
      </c>
      <c r="N21" s="9"/>
      <c r="O21" s="14">
        <v>0</v>
      </c>
      <c r="P21" s="9">
        <f t="shared" si="4"/>
        <v>21887.250000000004</v>
      </c>
    </row>
    <row r="22" spans="1:16" ht="15">
      <c r="A22" s="6">
        <v>17</v>
      </c>
      <c r="B22" s="7">
        <v>240</v>
      </c>
      <c r="C22" s="7">
        <v>2368.94</v>
      </c>
      <c r="D22" s="7">
        <v>4</v>
      </c>
      <c r="E22" s="7">
        <v>0</v>
      </c>
      <c r="F22" s="7">
        <v>3000</v>
      </c>
      <c r="G22" s="7">
        <v>3798.99</v>
      </c>
      <c r="H22" s="7">
        <v>987.14</v>
      </c>
      <c r="I22" s="7">
        <v>200</v>
      </c>
      <c r="J22" s="9">
        <f t="shared" si="1"/>
        <v>1862.0599999999995</v>
      </c>
      <c r="K22" s="9">
        <f t="shared" si="2"/>
        <v>126397.57999999997</v>
      </c>
      <c r="L22" s="8">
        <v>8337.01</v>
      </c>
      <c r="M22" s="9">
        <f t="shared" si="3"/>
        <v>10199.07</v>
      </c>
      <c r="N22" s="9"/>
      <c r="O22" s="14">
        <v>9820.8</v>
      </c>
      <c r="P22" s="9">
        <f t="shared" si="4"/>
        <v>20019.87</v>
      </c>
    </row>
    <row r="23" spans="1:16" ht="15">
      <c r="A23" s="6">
        <v>18</v>
      </c>
      <c r="B23" s="7">
        <v>2021.6</v>
      </c>
      <c r="C23" s="7">
        <v>3478.5</v>
      </c>
      <c r="D23" s="7">
        <v>201</v>
      </c>
      <c r="E23" s="7">
        <v>0</v>
      </c>
      <c r="F23" s="7">
        <v>0</v>
      </c>
      <c r="G23" s="7">
        <v>4249.49</v>
      </c>
      <c r="H23" s="7">
        <v>1466.68</v>
      </c>
      <c r="I23" s="7"/>
      <c r="J23" s="9">
        <f t="shared" si="1"/>
        <v>8669.240000000002</v>
      </c>
      <c r="K23" s="9">
        <f t="shared" si="2"/>
        <v>135066.81999999998</v>
      </c>
      <c r="L23" s="8">
        <v>2748.0299999999997</v>
      </c>
      <c r="M23" s="9">
        <f t="shared" si="3"/>
        <v>11417.27</v>
      </c>
      <c r="N23" s="9"/>
      <c r="O23" s="14">
        <v>0</v>
      </c>
      <c r="P23" s="9">
        <f t="shared" si="4"/>
        <v>11417.27</v>
      </c>
    </row>
    <row r="24" spans="1:16" ht="15">
      <c r="A24" s="6">
        <v>19</v>
      </c>
      <c r="B24" s="7">
        <v>0</v>
      </c>
      <c r="C24" s="7">
        <v>2025.85</v>
      </c>
      <c r="D24" s="7">
        <v>28</v>
      </c>
      <c r="E24" s="7">
        <v>52</v>
      </c>
      <c r="F24" s="7">
        <v>0</v>
      </c>
      <c r="G24" s="7">
        <v>3390.13</v>
      </c>
      <c r="H24" s="7">
        <v>3076.9</v>
      </c>
      <c r="I24" s="7"/>
      <c r="J24" s="9">
        <f t="shared" si="1"/>
        <v>6234.379999999999</v>
      </c>
      <c r="K24" s="9">
        <f t="shared" si="2"/>
        <v>141301.19999999998</v>
      </c>
      <c r="L24" s="8">
        <v>2338.5</v>
      </c>
      <c r="M24" s="9">
        <f t="shared" si="3"/>
        <v>8572.88</v>
      </c>
      <c r="N24" s="9"/>
      <c r="O24" s="14">
        <v>0</v>
      </c>
      <c r="P24" s="9">
        <f t="shared" si="4"/>
        <v>8572.88</v>
      </c>
    </row>
    <row r="25" spans="1:16" ht="15">
      <c r="A25" s="6">
        <v>20</v>
      </c>
      <c r="B25" s="7">
        <v>149</v>
      </c>
      <c r="C25" s="7">
        <v>2575.86</v>
      </c>
      <c r="D25" s="7">
        <v>0</v>
      </c>
      <c r="E25" s="7">
        <v>54</v>
      </c>
      <c r="F25" s="7">
        <v>0</v>
      </c>
      <c r="G25" s="7">
        <v>1932</v>
      </c>
      <c r="H25" s="7">
        <v>1441.6</v>
      </c>
      <c r="I25" s="7"/>
      <c r="J25" s="9">
        <f t="shared" si="1"/>
        <v>3472.060000000001</v>
      </c>
      <c r="K25" s="9">
        <f t="shared" si="2"/>
        <v>144773.25999999998</v>
      </c>
      <c r="L25" s="8">
        <v>2680.4</v>
      </c>
      <c r="M25" s="9">
        <f t="shared" si="3"/>
        <v>6152.460000000001</v>
      </c>
      <c r="N25" s="9"/>
      <c r="O25" s="14">
        <v>0</v>
      </c>
      <c r="P25" s="9">
        <f t="shared" si="4"/>
        <v>6152.460000000001</v>
      </c>
    </row>
    <row r="26" spans="1:16" ht="15">
      <c r="A26" s="6">
        <v>21</v>
      </c>
      <c r="B26" s="7">
        <v>330</v>
      </c>
      <c r="C26" s="7">
        <v>4872.84</v>
      </c>
      <c r="D26" s="7">
        <v>84</v>
      </c>
      <c r="E26" s="7">
        <v>52</v>
      </c>
      <c r="F26" s="7">
        <v>2408.8</v>
      </c>
      <c r="G26" s="7">
        <v>1585.5</v>
      </c>
      <c r="H26" s="7">
        <v>1710.4</v>
      </c>
      <c r="I26" s="7"/>
      <c r="J26" s="9">
        <f t="shared" si="1"/>
        <v>6507.939999999999</v>
      </c>
      <c r="K26" s="9">
        <f t="shared" si="2"/>
        <v>151281.19999999998</v>
      </c>
      <c r="L26" s="8">
        <v>4535.6</v>
      </c>
      <c r="M26" s="9">
        <f t="shared" si="3"/>
        <v>11043.539999999999</v>
      </c>
      <c r="N26" s="9"/>
      <c r="O26" s="14">
        <v>0</v>
      </c>
      <c r="P26" s="9">
        <f t="shared" si="4"/>
        <v>11043.539999999999</v>
      </c>
    </row>
    <row r="27" spans="1:16" ht="15">
      <c r="A27" s="6">
        <v>22</v>
      </c>
      <c r="B27" s="7">
        <v>5972.5</v>
      </c>
      <c r="C27" s="7">
        <v>3235.23</v>
      </c>
      <c r="D27" s="7">
        <v>0</v>
      </c>
      <c r="E27" s="7">
        <v>240</v>
      </c>
      <c r="F27" s="7">
        <v>0</v>
      </c>
      <c r="G27" s="7">
        <v>4070.2</v>
      </c>
      <c r="H27" s="7">
        <v>1755.05</v>
      </c>
      <c r="I27" s="7"/>
      <c r="J27" s="9">
        <f t="shared" si="1"/>
        <v>5631.029999999999</v>
      </c>
      <c r="K27" s="9">
        <f t="shared" si="2"/>
        <v>156912.22999999998</v>
      </c>
      <c r="L27" s="8">
        <v>9641.95</v>
      </c>
      <c r="M27" s="9">
        <f t="shared" si="3"/>
        <v>15272.98</v>
      </c>
      <c r="N27" s="9"/>
      <c r="O27" s="14">
        <v>0</v>
      </c>
      <c r="P27" s="9">
        <f t="shared" si="4"/>
        <v>15272.98</v>
      </c>
    </row>
    <row r="28" spans="1:16" ht="15">
      <c r="A28" s="6">
        <v>23</v>
      </c>
      <c r="B28" s="7">
        <v>3372.12</v>
      </c>
      <c r="C28" s="7">
        <v>4087.18</v>
      </c>
      <c r="D28" s="7">
        <v>68</v>
      </c>
      <c r="E28" s="7">
        <v>0</v>
      </c>
      <c r="F28" s="7">
        <v>0</v>
      </c>
      <c r="G28" s="7">
        <v>2629.35</v>
      </c>
      <c r="H28" s="7">
        <v>5744.45</v>
      </c>
      <c r="I28" s="7">
        <v>300</v>
      </c>
      <c r="J28" s="9">
        <f t="shared" si="1"/>
        <v>11633.099999999999</v>
      </c>
      <c r="K28" s="9">
        <f t="shared" si="2"/>
        <v>168545.33</v>
      </c>
      <c r="L28" s="8">
        <v>3968</v>
      </c>
      <c r="M28" s="9">
        <f t="shared" si="3"/>
        <v>15601.099999999999</v>
      </c>
      <c r="N28" s="9"/>
      <c r="O28" s="14">
        <v>0</v>
      </c>
      <c r="P28" s="9">
        <f t="shared" si="4"/>
        <v>15601.099999999999</v>
      </c>
    </row>
    <row r="29" spans="1:16" ht="15">
      <c r="A29" s="6">
        <v>24</v>
      </c>
      <c r="B29" s="7">
        <v>142</v>
      </c>
      <c r="C29" s="7">
        <v>4686.99</v>
      </c>
      <c r="D29" s="7">
        <v>60</v>
      </c>
      <c r="E29" s="7">
        <v>635.5</v>
      </c>
      <c r="F29" s="7">
        <v>3000</v>
      </c>
      <c r="G29" s="7">
        <v>567.18</v>
      </c>
      <c r="H29" s="7">
        <v>1863.5</v>
      </c>
      <c r="I29" s="7"/>
      <c r="J29" s="9">
        <f t="shared" si="1"/>
        <v>255.17000000000007</v>
      </c>
      <c r="K29" s="9">
        <f t="shared" si="2"/>
        <v>168800.5</v>
      </c>
      <c r="L29" s="8">
        <v>10700</v>
      </c>
      <c r="M29" s="9">
        <f t="shared" si="3"/>
        <v>10955.17</v>
      </c>
      <c r="N29" s="9"/>
      <c r="O29" s="14">
        <v>0</v>
      </c>
      <c r="P29" s="9">
        <f t="shared" si="4"/>
        <v>10955.17</v>
      </c>
    </row>
    <row r="30" spans="1:16" ht="15">
      <c r="A30" s="6">
        <v>25</v>
      </c>
      <c r="B30" s="7">
        <v>23</v>
      </c>
      <c r="C30" s="7">
        <v>2388.2</v>
      </c>
      <c r="D30" s="7">
        <v>60</v>
      </c>
      <c r="E30" s="7">
        <v>200</v>
      </c>
      <c r="F30" s="7">
        <v>0</v>
      </c>
      <c r="G30" s="7">
        <v>2974.98</v>
      </c>
      <c r="H30" s="7">
        <v>3089.2</v>
      </c>
      <c r="I30" s="7"/>
      <c r="J30" s="9">
        <f t="shared" si="1"/>
        <v>5185.180000000001</v>
      </c>
      <c r="K30" s="9">
        <f t="shared" si="2"/>
        <v>173985.68</v>
      </c>
      <c r="L30" s="8">
        <v>3550.2</v>
      </c>
      <c r="M30" s="9">
        <f t="shared" si="3"/>
        <v>8735.380000000001</v>
      </c>
      <c r="N30" s="9"/>
      <c r="O30" s="14">
        <v>0</v>
      </c>
      <c r="P30" s="9">
        <f t="shared" si="4"/>
        <v>8735.380000000001</v>
      </c>
    </row>
    <row r="31" spans="1:16" ht="15">
      <c r="A31" s="6">
        <v>26</v>
      </c>
      <c r="B31" s="7">
        <v>750</v>
      </c>
      <c r="C31" s="7">
        <v>2490.12</v>
      </c>
      <c r="D31" s="7">
        <v>0</v>
      </c>
      <c r="E31" s="7">
        <v>0</v>
      </c>
      <c r="F31" s="7">
        <v>0</v>
      </c>
      <c r="G31" s="7">
        <v>1998.93</v>
      </c>
      <c r="H31" s="7">
        <v>1880.75</v>
      </c>
      <c r="I31" s="7"/>
      <c r="J31" s="9">
        <f t="shared" si="1"/>
        <v>3258.55</v>
      </c>
      <c r="K31" s="9">
        <f t="shared" si="2"/>
        <v>177244.22999999998</v>
      </c>
      <c r="L31" s="8">
        <v>3861.25</v>
      </c>
      <c r="M31" s="9">
        <f t="shared" si="3"/>
        <v>7119.8</v>
      </c>
      <c r="N31" s="9"/>
      <c r="O31" s="14">
        <v>0</v>
      </c>
      <c r="P31" s="9">
        <f t="shared" si="4"/>
        <v>7119.8</v>
      </c>
    </row>
    <row r="32" spans="1:16" ht="15">
      <c r="A32" s="6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9">
        <f t="shared" si="1"/>
        <v>0</v>
      </c>
      <c r="K32" s="9">
        <f t="shared" si="2"/>
        <v>177244.22999999998</v>
      </c>
      <c r="L32" s="8">
        <v>0</v>
      </c>
      <c r="M32" s="9">
        <f t="shared" si="3"/>
        <v>0</v>
      </c>
      <c r="N32" s="9"/>
      <c r="O32" s="14">
        <v>0</v>
      </c>
      <c r="P32" s="9">
        <f t="shared" si="4"/>
        <v>0</v>
      </c>
    </row>
    <row r="33" spans="1:16" ht="15">
      <c r="A33" s="6">
        <v>28</v>
      </c>
      <c r="B33" s="7">
        <v>5275.7</v>
      </c>
      <c r="C33" s="7">
        <v>6408.23</v>
      </c>
      <c r="D33" s="7">
        <v>147</v>
      </c>
      <c r="E33" s="7">
        <v>52</v>
      </c>
      <c r="F33" s="7">
        <v>5000</v>
      </c>
      <c r="G33" s="7">
        <v>6754.18</v>
      </c>
      <c r="H33" s="7">
        <v>6868.92</v>
      </c>
      <c r="I33" s="7">
        <v>400</v>
      </c>
      <c r="J33" s="9">
        <f t="shared" si="1"/>
        <v>16634.46</v>
      </c>
      <c r="K33" s="9">
        <f t="shared" si="2"/>
        <v>193878.68999999997</v>
      </c>
      <c r="L33" s="8">
        <v>13471.57</v>
      </c>
      <c r="M33" s="9">
        <f t="shared" si="3"/>
        <v>30106.03</v>
      </c>
      <c r="N33" s="9"/>
      <c r="O33" s="14">
        <v>0</v>
      </c>
      <c r="P33" s="9">
        <f t="shared" si="4"/>
        <v>30106.03</v>
      </c>
    </row>
    <row r="34" spans="1:16" ht="15">
      <c r="A34" s="6">
        <v>29</v>
      </c>
      <c r="B34" s="7">
        <v>166.94</v>
      </c>
      <c r="C34" s="7">
        <v>4327.55</v>
      </c>
      <c r="D34" s="7">
        <v>0</v>
      </c>
      <c r="E34" s="7">
        <v>0</v>
      </c>
      <c r="F34" s="7">
        <v>0</v>
      </c>
      <c r="G34" s="7">
        <v>3721</v>
      </c>
      <c r="H34" s="7">
        <v>1611.2</v>
      </c>
      <c r="I34" s="7"/>
      <c r="J34" s="9">
        <f t="shared" si="1"/>
        <v>7949.39</v>
      </c>
      <c r="K34" s="9">
        <f t="shared" si="2"/>
        <v>201828.08</v>
      </c>
      <c r="L34" s="8">
        <v>1877.3</v>
      </c>
      <c r="M34" s="9">
        <f t="shared" si="3"/>
        <v>9826.69</v>
      </c>
      <c r="N34" s="9"/>
      <c r="O34" s="14">
        <v>0</v>
      </c>
      <c r="P34" s="9">
        <f t="shared" si="4"/>
        <v>9826.69</v>
      </c>
    </row>
    <row r="35" spans="1:16" ht="15">
      <c r="A35" s="6">
        <v>30</v>
      </c>
      <c r="B35" s="7">
        <v>646.92</v>
      </c>
      <c r="C35" s="7">
        <v>4623.3</v>
      </c>
      <c r="D35" s="7">
        <v>0</v>
      </c>
      <c r="E35" s="7">
        <v>0</v>
      </c>
      <c r="F35" s="7">
        <v>2474.8</v>
      </c>
      <c r="G35" s="7">
        <v>3025.45</v>
      </c>
      <c r="H35" s="7">
        <v>4152.25</v>
      </c>
      <c r="I35" s="7"/>
      <c r="J35" s="9">
        <f t="shared" si="1"/>
        <v>6951.030000000001</v>
      </c>
      <c r="K35" s="9">
        <f t="shared" si="2"/>
        <v>208779.11</v>
      </c>
      <c r="L35" s="8">
        <v>2971.69</v>
      </c>
      <c r="M35" s="9">
        <f t="shared" si="3"/>
        <v>9922.720000000001</v>
      </c>
      <c r="N35" s="9">
        <v>5000</v>
      </c>
      <c r="O35" s="14">
        <v>0</v>
      </c>
      <c r="P35" s="9">
        <f t="shared" si="4"/>
        <v>14922.720000000001</v>
      </c>
    </row>
    <row r="36" spans="1:16" ht="15.75" thickBot="1">
      <c r="A36" s="6">
        <v>31</v>
      </c>
      <c r="B36" s="7">
        <v>474.5</v>
      </c>
      <c r="C36" s="7">
        <v>3883.72</v>
      </c>
      <c r="D36" s="7">
        <v>30</v>
      </c>
      <c r="E36" s="7">
        <v>0</v>
      </c>
      <c r="F36" s="7">
        <v>0</v>
      </c>
      <c r="G36" s="7">
        <v>2025</v>
      </c>
      <c r="H36" s="7">
        <v>2788.3</v>
      </c>
      <c r="I36" s="7"/>
      <c r="J36" s="9">
        <f t="shared" si="1"/>
        <v>6909.92</v>
      </c>
      <c r="K36" s="9">
        <f t="shared" si="2"/>
        <v>215689.03</v>
      </c>
      <c r="L36" s="17">
        <v>2291.6</v>
      </c>
      <c r="M36" s="9">
        <f t="shared" si="3"/>
        <v>9201.52</v>
      </c>
      <c r="N36" s="15"/>
      <c r="O36" s="16">
        <v>0</v>
      </c>
      <c r="P36" s="9">
        <f t="shared" si="4"/>
        <v>9201.52</v>
      </c>
    </row>
    <row r="37" spans="1:16" s="25" customFormat="1" ht="15.75" thickBot="1">
      <c r="A37" s="10" t="s">
        <v>17</v>
      </c>
      <c r="B37" s="34">
        <v>34902.479999999996</v>
      </c>
      <c r="C37" s="34">
        <v>101163.60999999999</v>
      </c>
      <c r="D37" s="34">
        <v>1744.6</v>
      </c>
      <c r="E37" s="34">
        <v>3411.9</v>
      </c>
      <c r="F37" s="34">
        <v>31843.899999999998</v>
      </c>
      <c r="G37" s="34">
        <v>118162.96999999999</v>
      </c>
      <c r="H37" s="34">
        <v>70951.89</v>
      </c>
      <c r="I37" s="40">
        <f>SUM(I6:I36)</f>
        <v>1000</v>
      </c>
      <c r="J37" s="41">
        <f>SUM(J6:J36)</f>
        <v>215689.03</v>
      </c>
      <c r="K37" s="42"/>
      <c r="L37" s="23">
        <f>SUM(L6:L36)</f>
        <v>139492.31999999998</v>
      </c>
      <c r="M37" s="43">
        <f>SUM(M6:M36)</f>
        <v>355181.35</v>
      </c>
      <c r="N37" s="45">
        <f>SUM(N6:N36)</f>
        <v>6000</v>
      </c>
      <c r="O37" s="19">
        <v>9820.8</v>
      </c>
      <c r="P37" s="18">
        <f>SUM(P6:P36)</f>
        <v>371002.15</v>
      </c>
    </row>
    <row r="38" spans="1:16" ht="15.75" thickBot="1">
      <c r="A38" s="30"/>
      <c r="B38" s="35"/>
      <c r="C38" s="35"/>
      <c r="D38" s="35"/>
      <c r="E38" s="35"/>
      <c r="F38" s="35"/>
      <c r="G38" s="35"/>
      <c r="H38" s="35"/>
      <c r="I38" s="35"/>
      <c r="J38" s="36"/>
      <c r="K38" s="37"/>
      <c r="L38" s="44" t="s">
        <v>15</v>
      </c>
      <c r="M38" s="20"/>
      <c r="N38" s="28" t="s">
        <v>21</v>
      </c>
      <c r="O38" s="21"/>
      <c r="P38" s="27" t="s">
        <v>15</v>
      </c>
    </row>
    <row r="39" spans="1:16" ht="15.75" thickBot="1">
      <c r="A39" s="30"/>
      <c r="B39" s="38"/>
      <c r="C39" s="38"/>
      <c r="D39" s="38"/>
      <c r="E39" s="38"/>
      <c r="F39" s="38"/>
      <c r="G39" s="38"/>
      <c r="H39" s="38"/>
      <c r="I39" s="30"/>
      <c r="J39" s="36"/>
      <c r="K39" s="39"/>
      <c r="L39" s="23"/>
      <c r="M39" s="24"/>
      <c r="N39" s="29">
        <v>1000</v>
      </c>
      <c r="O39" s="22"/>
      <c r="P39" s="26"/>
    </row>
    <row r="40" spans="1:16" ht="15">
      <c r="A40" s="5"/>
      <c r="B40" s="13"/>
      <c r="C40" s="13"/>
      <c r="D40" s="13"/>
      <c r="E40" s="13"/>
      <c r="F40" s="13"/>
      <c r="G40" s="13"/>
      <c r="H40" s="13"/>
      <c r="I40" s="13"/>
      <c r="J40" s="12"/>
      <c r="K40" s="12"/>
      <c r="L40" s="11"/>
      <c r="M40" s="12"/>
      <c r="N40" s="12"/>
      <c r="O40" s="13"/>
      <c r="P40" s="12"/>
    </row>
  </sheetData>
  <sheetProtection/>
  <mergeCells count="20">
    <mergeCell ref="Q3:R3"/>
    <mergeCell ref="A2:P2"/>
    <mergeCell ref="Q4:R4"/>
    <mergeCell ref="B3:I3"/>
    <mergeCell ref="J3:P3"/>
    <mergeCell ref="I4:I5"/>
    <mergeCell ref="J4:K4"/>
    <mergeCell ref="B4:B5"/>
    <mergeCell ref="G4:G5"/>
    <mergeCell ref="H4:H5"/>
    <mergeCell ref="C4:C5"/>
    <mergeCell ref="D4:D5"/>
    <mergeCell ref="E4:E5"/>
    <mergeCell ref="F4:F5"/>
    <mergeCell ref="P4:P5"/>
    <mergeCell ref="A3:A5"/>
    <mergeCell ref="L4:L5"/>
    <mergeCell ref="M4:M5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2017-12-19T08:45:13Z</dcterms:created>
  <dcterms:modified xsi:type="dcterms:W3CDTF">2017-12-20T07:54:59Z</dcterms:modified>
  <cp:category/>
  <cp:version/>
  <cp:contentType/>
  <cp:contentStatus/>
</cp:coreProperties>
</file>