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ина\Desktop\Финансовая служба\ТЗ для программиста\образцы\"/>
    </mc:Choice>
  </mc:AlternateContent>
  <bookViews>
    <workbookView xWindow="240" yWindow="60" windowWidth="2011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AA50" i="1" l="1"/>
  <c r="AA255" i="1" l="1"/>
  <c r="AA257" i="1"/>
  <c r="AA259" i="1"/>
  <c r="AA261" i="1"/>
  <c r="AA263" i="1"/>
  <c r="AA265" i="1"/>
  <c r="AA267" i="1"/>
  <c r="AA269" i="1"/>
  <c r="AA271" i="1"/>
  <c r="AA273" i="1"/>
  <c r="AA275" i="1"/>
  <c r="AA277" i="1"/>
  <c r="AA279" i="1"/>
  <c r="AA281" i="1"/>
  <c r="AA283" i="1"/>
  <c r="AA285" i="1"/>
  <c r="AA287" i="1"/>
  <c r="AA289" i="1"/>
  <c r="AA291" i="1"/>
  <c r="AA293" i="1"/>
  <c r="AA295" i="1"/>
  <c r="AA297" i="1"/>
  <c r="AA299" i="1"/>
  <c r="AA301" i="1"/>
  <c r="AA303" i="1"/>
  <c r="AA305" i="1"/>
  <c r="AA307" i="1"/>
  <c r="AA309" i="1"/>
  <c r="AA311" i="1"/>
  <c r="AA313" i="1"/>
  <c r="AA315" i="1" s="1"/>
  <c r="AA253" i="1"/>
  <c r="U253" i="1"/>
  <c r="M253" i="1"/>
  <c r="T383" i="1"/>
  <c r="R383" i="1"/>
  <c r="P383" i="1"/>
  <c r="L383" i="1"/>
  <c r="I383" i="1"/>
  <c r="H383" i="1"/>
  <c r="E383" i="1"/>
  <c r="U381" i="1"/>
  <c r="U383" i="1" s="1"/>
  <c r="M381" i="1"/>
  <c r="U379" i="1"/>
  <c r="M379" i="1"/>
  <c r="U377" i="1"/>
  <c r="M377" i="1"/>
  <c r="U375" i="1"/>
  <c r="M375" i="1"/>
  <c r="U373" i="1"/>
  <c r="M373" i="1"/>
  <c r="U371" i="1"/>
  <c r="M371" i="1"/>
  <c r="U369" i="1"/>
  <c r="M369" i="1"/>
  <c r="U367" i="1"/>
  <c r="M367" i="1"/>
  <c r="U365" i="1"/>
  <c r="M365" i="1"/>
  <c r="U363" i="1"/>
  <c r="M363" i="1"/>
  <c r="U361" i="1"/>
  <c r="M361" i="1"/>
  <c r="U359" i="1"/>
  <c r="M359" i="1"/>
  <c r="U357" i="1"/>
  <c r="M357" i="1"/>
  <c r="U355" i="1"/>
  <c r="M355" i="1"/>
  <c r="U353" i="1"/>
  <c r="M353" i="1"/>
  <c r="U351" i="1"/>
  <c r="M351" i="1"/>
  <c r="U349" i="1"/>
  <c r="M349" i="1"/>
  <c r="U347" i="1"/>
  <c r="M347" i="1"/>
  <c r="U345" i="1"/>
  <c r="M345" i="1"/>
  <c r="U343" i="1"/>
  <c r="M343" i="1"/>
  <c r="U341" i="1"/>
  <c r="M341" i="1"/>
  <c r="U339" i="1"/>
  <c r="M339" i="1"/>
  <c r="U337" i="1"/>
  <c r="M337" i="1"/>
  <c r="U335" i="1"/>
  <c r="M335" i="1"/>
  <c r="U333" i="1"/>
  <c r="M333" i="1"/>
  <c r="U331" i="1"/>
  <c r="M331" i="1"/>
  <c r="U329" i="1"/>
  <c r="M329" i="1"/>
  <c r="U327" i="1"/>
  <c r="M327" i="1"/>
  <c r="U325" i="1"/>
  <c r="M325" i="1"/>
  <c r="U323" i="1"/>
  <c r="M323" i="1"/>
  <c r="U321" i="1"/>
  <c r="M321" i="1"/>
  <c r="Z315" i="1"/>
  <c r="X315" i="1"/>
  <c r="V315" i="1"/>
  <c r="T315" i="1"/>
  <c r="R315" i="1"/>
  <c r="P315" i="1"/>
  <c r="L315" i="1"/>
  <c r="I315" i="1"/>
  <c r="H315" i="1"/>
  <c r="E315" i="1"/>
  <c r="U313" i="1"/>
  <c r="U315" i="1" s="1"/>
  <c r="M313" i="1"/>
  <c r="U311" i="1"/>
  <c r="M311" i="1"/>
  <c r="U309" i="1"/>
  <c r="M309" i="1"/>
  <c r="U307" i="1"/>
  <c r="M307" i="1"/>
  <c r="U305" i="1"/>
  <c r="M305" i="1"/>
  <c r="U303" i="1"/>
  <c r="M303" i="1"/>
  <c r="U301" i="1"/>
  <c r="M301" i="1"/>
  <c r="U299" i="1"/>
  <c r="M299" i="1"/>
  <c r="U297" i="1"/>
  <c r="M297" i="1"/>
  <c r="U295" i="1"/>
  <c r="M295" i="1"/>
  <c r="U293" i="1"/>
  <c r="M293" i="1"/>
  <c r="U291" i="1"/>
  <c r="M291" i="1"/>
  <c r="U289" i="1"/>
  <c r="M289" i="1"/>
  <c r="U287" i="1"/>
  <c r="M287" i="1"/>
  <c r="U285" i="1"/>
  <c r="M285" i="1"/>
  <c r="U283" i="1"/>
  <c r="M283" i="1"/>
  <c r="U281" i="1"/>
  <c r="M281" i="1"/>
  <c r="U279" i="1"/>
  <c r="M279" i="1"/>
  <c r="U277" i="1"/>
  <c r="M277" i="1"/>
  <c r="U275" i="1"/>
  <c r="M275" i="1"/>
  <c r="U273" i="1"/>
  <c r="M273" i="1"/>
  <c r="U271" i="1"/>
  <c r="M271" i="1"/>
  <c r="U269" i="1"/>
  <c r="M269" i="1"/>
  <c r="U267" i="1"/>
  <c r="M267" i="1"/>
  <c r="U265" i="1"/>
  <c r="M265" i="1"/>
  <c r="U263" i="1"/>
  <c r="M263" i="1"/>
  <c r="U261" i="1"/>
  <c r="M261" i="1"/>
  <c r="U259" i="1"/>
  <c r="M259" i="1"/>
  <c r="U257" i="1"/>
  <c r="M257" i="1"/>
  <c r="U255" i="1"/>
  <c r="M255" i="1"/>
  <c r="H247" i="1"/>
  <c r="E247" i="1"/>
  <c r="U185" i="1"/>
  <c r="M187" i="1"/>
  <c r="M189" i="1"/>
  <c r="M191" i="1"/>
  <c r="M193" i="1"/>
  <c r="M195" i="1"/>
  <c r="M197" i="1"/>
  <c r="M199" i="1"/>
  <c r="M201" i="1"/>
  <c r="M203" i="1"/>
  <c r="M205" i="1"/>
  <c r="M207" i="1"/>
  <c r="M209" i="1"/>
  <c r="M211" i="1"/>
  <c r="M213" i="1"/>
  <c r="M215" i="1"/>
  <c r="M217" i="1"/>
  <c r="M219" i="1"/>
  <c r="M221" i="1"/>
  <c r="M223" i="1"/>
  <c r="M225" i="1"/>
  <c r="M227" i="1"/>
  <c r="M229" i="1"/>
  <c r="M231" i="1"/>
  <c r="M233" i="1"/>
  <c r="M235" i="1"/>
  <c r="M237" i="1"/>
  <c r="M239" i="1"/>
  <c r="M241" i="1"/>
  <c r="M243" i="1"/>
  <c r="M245" i="1"/>
  <c r="M185" i="1"/>
  <c r="T247" i="1"/>
  <c r="R247" i="1"/>
  <c r="P247" i="1"/>
  <c r="L247" i="1"/>
  <c r="I247" i="1"/>
  <c r="U245" i="1"/>
  <c r="U247" i="1" s="1"/>
  <c r="U243" i="1"/>
  <c r="U241" i="1"/>
  <c r="U239" i="1"/>
  <c r="U237" i="1"/>
  <c r="U235" i="1"/>
  <c r="U233" i="1"/>
  <c r="U231" i="1"/>
  <c r="U229" i="1"/>
  <c r="U227" i="1"/>
  <c r="U225" i="1"/>
  <c r="U223" i="1"/>
  <c r="U221" i="1"/>
  <c r="U219" i="1"/>
  <c r="U217" i="1"/>
  <c r="U215" i="1"/>
  <c r="U213" i="1"/>
  <c r="U211" i="1"/>
  <c r="U209" i="1"/>
  <c r="U207" i="1"/>
  <c r="U205" i="1"/>
  <c r="U203" i="1"/>
  <c r="U201" i="1"/>
  <c r="U199" i="1"/>
  <c r="U197" i="1"/>
  <c r="U195" i="1"/>
  <c r="U193" i="1"/>
  <c r="U191" i="1"/>
  <c r="U189" i="1"/>
  <c r="U187" i="1"/>
  <c r="U52" i="1"/>
  <c r="AA52" i="1"/>
  <c r="U54" i="1"/>
  <c r="AA54" i="1"/>
  <c r="U56" i="1"/>
  <c r="AA56" i="1"/>
  <c r="U58" i="1"/>
  <c r="AA58" i="1"/>
  <c r="U60" i="1"/>
  <c r="AA60" i="1"/>
  <c r="U62" i="1"/>
  <c r="AA62" i="1"/>
  <c r="U64" i="1"/>
  <c r="AA64" i="1"/>
  <c r="U66" i="1"/>
  <c r="AA66" i="1"/>
  <c r="U68" i="1"/>
  <c r="AA68" i="1"/>
  <c r="U70" i="1"/>
  <c r="AA70" i="1"/>
  <c r="U72" i="1"/>
  <c r="AA72" i="1"/>
  <c r="U74" i="1"/>
  <c r="AA74" i="1"/>
  <c r="U76" i="1"/>
  <c r="AA76" i="1"/>
  <c r="U78" i="1"/>
  <c r="AA78" i="1"/>
  <c r="U80" i="1"/>
  <c r="AA80" i="1"/>
  <c r="U82" i="1"/>
  <c r="AA82" i="1"/>
  <c r="U84" i="1"/>
  <c r="AA84" i="1"/>
  <c r="U86" i="1"/>
  <c r="AA86" i="1"/>
  <c r="U88" i="1"/>
  <c r="AA88" i="1"/>
  <c r="U90" i="1"/>
  <c r="AA90" i="1"/>
  <c r="U92" i="1"/>
  <c r="AA92" i="1"/>
  <c r="U94" i="1"/>
  <c r="AA94" i="1"/>
  <c r="U96" i="1"/>
  <c r="AA96" i="1"/>
  <c r="U98" i="1"/>
  <c r="AA98" i="1"/>
  <c r="U100" i="1"/>
  <c r="AA100" i="1"/>
  <c r="U102" i="1"/>
  <c r="AA102" i="1"/>
  <c r="U104" i="1"/>
  <c r="AA104" i="1"/>
  <c r="U106" i="1"/>
  <c r="AA106" i="1"/>
  <c r="U108" i="1"/>
  <c r="AA108" i="1"/>
  <c r="U110" i="1"/>
  <c r="U112" i="1" s="1"/>
  <c r="AA110" i="1"/>
  <c r="AA112" i="1" s="1"/>
  <c r="U50" i="1"/>
  <c r="Z112" i="1"/>
  <c r="X112" i="1"/>
  <c r="V112" i="1"/>
  <c r="T112" i="1"/>
  <c r="R112" i="1"/>
  <c r="P112" i="1"/>
  <c r="L112" i="1"/>
  <c r="I112" i="1"/>
  <c r="H112" i="1"/>
  <c r="E112" i="1"/>
  <c r="M117" i="1"/>
  <c r="U117" i="1" s="1"/>
  <c r="M119" i="1"/>
  <c r="U119" i="1" s="1"/>
  <c r="M121" i="1"/>
  <c r="U121" i="1" s="1"/>
  <c r="M123" i="1"/>
  <c r="U123" i="1" s="1"/>
  <c r="M125" i="1"/>
  <c r="U125" i="1" s="1"/>
  <c r="M127" i="1"/>
  <c r="U127" i="1" s="1"/>
  <c r="M129" i="1"/>
  <c r="U129" i="1" s="1"/>
  <c r="M131" i="1"/>
  <c r="U131" i="1" s="1"/>
  <c r="M133" i="1"/>
  <c r="U133" i="1" s="1"/>
  <c r="M135" i="1"/>
  <c r="U135" i="1" s="1"/>
  <c r="M137" i="1"/>
  <c r="U137" i="1" s="1"/>
  <c r="M139" i="1"/>
  <c r="U139" i="1" s="1"/>
  <c r="M141" i="1"/>
  <c r="U141" i="1" s="1"/>
  <c r="M143" i="1"/>
  <c r="U143" i="1" s="1"/>
  <c r="M145" i="1"/>
  <c r="U145" i="1" s="1"/>
  <c r="M147" i="1"/>
  <c r="U147" i="1" s="1"/>
  <c r="M149" i="1"/>
  <c r="U149" i="1" s="1"/>
  <c r="M151" i="1"/>
  <c r="U151" i="1" s="1"/>
  <c r="M153" i="1"/>
  <c r="U153" i="1" s="1"/>
  <c r="M155" i="1"/>
  <c r="U155" i="1" s="1"/>
  <c r="M157" i="1"/>
  <c r="U157" i="1" s="1"/>
  <c r="M159" i="1"/>
  <c r="U159" i="1" s="1"/>
  <c r="M161" i="1"/>
  <c r="U161" i="1" s="1"/>
  <c r="M163" i="1"/>
  <c r="U163" i="1" s="1"/>
  <c r="M165" i="1"/>
  <c r="U165" i="1" s="1"/>
  <c r="M167" i="1"/>
  <c r="U167" i="1" s="1"/>
  <c r="M169" i="1"/>
  <c r="U169" i="1" s="1"/>
  <c r="M171" i="1"/>
  <c r="U171" i="1" s="1"/>
  <c r="M173" i="1"/>
  <c r="U173" i="1" s="1"/>
  <c r="M175" i="1"/>
  <c r="U175" i="1" s="1"/>
  <c r="M177" i="1"/>
  <c r="U177" i="1" s="1"/>
  <c r="M52" i="1"/>
  <c r="J13" i="1" s="1"/>
  <c r="M54" i="1"/>
  <c r="J14" i="1" s="1"/>
  <c r="M56" i="1"/>
  <c r="J15" i="1" s="1"/>
  <c r="M58" i="1"/>
  <c r="J16" i="1" s="1"/>
  <c r="M60" i="1"/>
  <c r="J17" i="1" s="1"/>
  <c r="M62" i="1"/>
  <c r="J18" i="1" s="1"/>
  <c r="M64" i="1"/>
  <c r="J19" i="1" s="1"/>
  <c r="M66" i="1"/>
  <c r="J20" i="1" s="1"/>
  <c r="M68" i="1"/>
  <c r="J21" i="1" s="1"/>
  <c r="M70" i="1"/>
  <c r="J22" i="1" s="1"/>
  <c r="M72" i="1"/>
  <c r="J23" i="1" s="1"/>
  <c r="M74" i="1"/>
  <c r="J24" i="1" s="1"/>
  <c r="M76" i="1"/>
  <c r="J25" i="1" s="1"/>
  <c r="M78" i="1"/>
  <c r="J26" i="1" s="1"/>
  <c r="M80" i="1"/>
  <c r="J27" i="1" s="1"/>
  <c r="M82" i="1"/>
  <c r="J28" i="1" s="1"/>
  <c r="M84" i="1"/>
  <c r="J29" i="1" s="1"/>
  <c r="M86" i="1"/>
  <c r="J30" i="1" s="1"/>
  <c r="M88" i="1"/>
  <c r="J31" i="1" s="1"/>
  <c r="M90" i="1"/>
  <c r="J32" i="1" s="1"/>
  <c r="M92" i="1"/>
  <c r="J33" i="1" s="1"/>
  <c r="M94" i="1"/>
  <c r="J34" i="1" s="1"/>
  <c r="M96" i="1"/>
  <c r="J35" i="1" s="1"/>
  <c r="M98" i="1"/>
  <c r="J36" i="1" s="1"/>
  <c r="M100" i="1"/>
  <c r="J37" i="1" s="1"/>
  <c r="M102" i="1"/>
  <c r="J38" i="1" s="1"/>
  <c r="M104" i="1"/>
  <c r="J39" i="1" s="1"/>
  <c r="M106" i="1"/>
  <c r="J40" i="1" s="1"/>
  <c r="M108" i="1"/>
  <c r="J41" i="1" s="1"/>
  <c r="M110" i="1"/>
  <c r="J42" i="1" s="1"/>
  <c r="M50" i="1"/>
  <c r="J12" i="1" s="1"/>
  <c r="I12" i="1" s="1"/>
  <c r="E43" i="1"/>
  <c r="F43" i="1"/>
  <c r="G43" i="1"/>
  <c r="D43" i="1"/>
  <c r="I41" i="1" l="1"/>
  <c r="R41" i="1"/>
  <c r="U41" i="1"/>
  <c r="T41" i="1"/>
  <c r="S41" i="1"/>
  <c r="V41" i="1"/>
  <c r="I37" i="1"/>
  <c r="R37" i="1"/>
  <c r="U37" i="1"/>
  <c r="T37" i="1"/>
  <c r="S37" i="1"/>
  <c r="V37" i="1"/>
  <c r="I33" i="1"/>
  <c r="R33" i="1"/>
  <c r="V33" i="1"/>
  <c r="U33" i="1"/>
  <c r="T33" i="1"/>
  <c r="S33" i="1"/>
  <c r="I29" i="1"/>
  <c r="R29" i="1"/>
  <c r="U29" i="1"/>
  <c r="T29" i="1"/>
  <c r="S29" i="1"/>
  <c r="V29" i="1"/>
  <c r="I25" i="1"/>
  <c r="R25" i="1"/>
  <c r="U25" i="1"/>
  <c r="T25" i="1"/>
  <c r="S25" i="1"/>
  <c r="V25" i="1"/>
  <c r="I21" i="1"/>
  <c r="R21" i="1"/>
  <c r="U21" i="1"/>
  <c r="T21" i="1"/>
  <c r="S21" i="1"/>
  <c r="V21" i="1"/>
  <c r="I17" i="1"/>
  <c r="R17" i="1"/>
  <c r="U17" i="1"/>
  <c r="T17" i="1"/>
  <c r="S17" i="1"/>
  <c r="V17" i="1"/>
  <c r="I13" i="1"/>
  <c r="R13" i="1"/>
  <c r="U13" i="1"/>
  <c r="T13" i="1"/>
  <c r="S13" i="1"/>
  <c r="V13" i="1"/>
  <c r="I40" i="1"/>
  <c r="S40" i="1"/>
  <c r="V40" i="1"/>
  <c r="U40" i="1"/>
  <c r="T40" i="1"/>
  <c r="R40" i="1"/>
  <c r="I36" i="1"/>
  <c r="S36" i="1"/>
  <c r="V36" i="1"/>
  <c r="U36" i="1"/>
  <c r="T36" i="1"/>
  <c r="R36" i="1"/>
  <c r="I32" i="1"/>
  <c r="S32" i="1"/>
  <c r="R32" i="1"/>
  <c r="V32" i="1"/>
  <c r="U32" i="1"/>
  <c r="T32" i="1"/>
  <c r="I28" i="1"/>
  <c r="S28" i="1"/>
  <c r="V28" i="1"/>
  <c r="U28" i="1"/>
  <c r="T28" i="1"/>
  <c r="R28" i="1"/>
  <c r="I24" i="1"/>
  <c r="S24" i="1"/>
  <c r="V24" i="1"/>
  <c r="U24" i="1"/>
  <c r="T24" i="1"/>
  <c r="R24" i="1"/>
  <c r="I20" i="1"/>
  <c r="S20" i="1"/>
  <c r="V20" i="1"/>
  <c r="U20" i="1"/>
  <c r="T20" i="1"/>
  <c r="R20" i="1"/>
  <c r="I16" i="1"/>
  <c r="S16" i="1"/>
  <c r="R16" i="1"/>
  <c r="V16" i="1"/>
  <c r="U16" i="1"/>
  <c r="T16" i="1"/>
  <c r="I39" i="1"/>
  <c r="T39" i="1"/>
  <c r="V39" i="1"/>
  <c r="U39" i="1"/>
  <c r="S39" i="1"/>
  <c r="R39" i="1"/>
  <c r="I35" i="1"/>
  <c r="T35" i="1"/>
  <c r="S35" i="1"/>
  <c r="R35" i="1"/>
  <c r="V35" i="1"/>
  <c r="U35" i="1"/>
  <c r="I31" i="1"/>
  <c r="T31" i="1"/>
  <c r="V31" i="1"/>
  <c r="U31" i="1"/>
  <c r="S31" i="1"/>
  <c r="R31" i="1"/>
  <c r="I27" i="1"/>
  <c r="T27" i="1"/>
  <c r="V27" i="1"/>
  <c r="U27" i="1"/>
  <c r="S27" i="1"/>
  <c r="R27" i="1"/>
  <c r="I23" i="1"/>
  <c r="T23" i="1"/>
  <c r="V23" i="1"/>
  <c r="U23" i="1"/>
  <c r="S23" i="1"/>
  <c r="R23" i="1"/>
  <c r="I19" i="1"/>
  <c r="T19" i="1"/>
  <c r="S19" i="1"/>
  <c r="R19" i="1"/>
  <c r="V19" i="1"/>
  <c r="U19" i="1"/>
  <c r="I15" i="1"/>
  <c r="T15" i="1"/>
  <c r="V15" i="1"/>
  <c r="U15" i="1"/>
  <c r="S15" i="1"/>
  <c r="R15" i="1"/>
  <c r="U42" i="1"/>
  <c r="V42" i="1"/>
  <c r="T42" i="1"/>
  <c r="S42" i="1"/>
  <c r="R42" i="1"/>
  <c r="I42" i="1"/>
  <c r="I38" i="1"/>
  <c r="U38" i="1"/>
  <c r="T38" i="1"/>
  <c r="S38" i="1"/>
  <c r="R38" i="1"/>
  <c r="V38" i="1"/>
  <c r="I34" i="1"/>
  <c r="U34" i="1"/>
  <c r="V34" i="1"/>
  <c r="T34" i="1"/>
  <c r="S34" i="1"/>
  <c r="R34" i="1"/>
  <c r="I30" i="1"/>
  <c r="U30" i="1"/>
  <c r="V30" i="1"/>
  <c r="T30" i="1"/>
  <c r="S30" i="1"/>
  <c r="R30" i="1"/>
  <c r="I26" i="1"/>
  <c r="U26" i="1"/>
  <c r="V26" i="1"/>
  <c r="T26" i="1"/>
  <c r="S26" i="1"/>
  <c r="R26" i="1"/>
  <c r="I22" i="1"/>
  <c r="U22" i="1"/>
  <c r="T22" i="1"/>
  <c r="S22" i="1"/>
  <c r="R22" i="1"/>
  <c r="V22" i="1"/>
  <c r="I18" i="1"/>
  <c r="U18" i="1"/>
  <c r="V18" i="1"/>
  <c r="T18" i="1"/>
  <c r="S18" i="1"/>
  <c r="R18" i="1"/>
  <c r="I14" i="1"/>
  <c r="U14" i="1"/>
  <c r="V14" i="1"/>
  <c r="T14" i="1"/>
  <c r="S14" i="1"/>
  <c r="R14" i="1"/>
  <c r="R12" i="1"/>
  <c r="M383" i="1"/>
  <c r="M315" i="1"/>
  <c r="M247" i="1"/>
  <c r="M112" i="1"/>
  <c r="J43" i="1" s="1"/>
  <c r="R43" i="1" l="1"/>
  <c r="I43" i="1"/>
  <c r="S43" i="1"/>
  <c r="T43" i="1"/>
  <c r="U43" i="1"/>
  <c r="V43" i="1"/>
  <c r="T12" i="1"/>
  <c r="S12" i="1"/>
  <c r="V12" i="1"/>
  <c r="U12" i="1"/>
</calcChain>
</file>

<file path=xl/comments1.xml><?xml version="1.0" encoding="utf-8"?>
<comments xmlns="http://schemas.openxmlformats.org/spreadsheetml/2006/main">
  <authors>
    <author>RePack by Diakov</author>
  </authors>
  <commentList>
    <comment ref="D10" authorId="0" shapeId="0">
      <text>
        <r>
          <rPr>
            <b/>
            <sz val="9"/>
            <color indexed="81"/>
            <rFont val="Tahoma"/>
            <family val="2"/>
            <charset val="204"/>
          </rPr>
          <t>Накладная внх, реестр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Акт на сортировку и усушку по 1С
</t>
        </r>
      </text>
    </comment>
    <comment ref="I10" authorId="0" shapeId="0">
      <text>
        <r>
          <rPr>
            <sz val="9"/>
            <color indexed="81"/>
            <rFont val="Tahoma"/>
            <charset val="1"/>
          </rPr>
          <t xml:space="preserve">расчет по формуле от выхода продукции + корректировка актом на списание
</t>
        </r>
      </text>
    </comment>
    <comment ref="K10" authorId="0" shapeId="0">
      <text>
        <r>
          <rPr>
            <b/>
            <sz val="9"/>
            <color indexed="81"/>
            <rFont val="Tahoma"/>
            <charset val="1"/>
          </rPr>
          <t>Расчетным способом на основе данных из отчета начальника смены по заполняемости чанов</t>
        </r>
      </text>
    </comment>
    <comment ref="M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из журнала коммунальных услуг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  <charset val="204"/>
          </rPr>
          <t>Акт на сортировку и усушку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  <charset val="204"/>
          </rPr>
          <t>Акт на сортировку и усушку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  <charset val="204"/>
          </rPr>
          <t>Акт на сортировку и усушку</t>
        </r>
      </text>
    </comment>
    <comment ref="J11" authorId="0" shapeId="0">
      <text>
        <r>
          <rPr>
            <sz val="9"/>
            <color indexed="81"/>
            <rFont val="Tahoma"/>
            <charset val="1"/>
          </rPr>
          <t xml:space="preserve">расчет по формуле от выхода продукции + корректировка актом на списание
</t>
        </r>
      </text>
    </comment>
    <comment ref="M48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Сумма веса за 2 смены минус потери</t>
        </r>
      </text>
    </comment>
    <comment ref="E49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Отчет производства за смену</t>
        </r>
      </text>
    </comment>
    <comment ref="F49" authorId="0" shapeId="0">
      <text>
        <r>
          <rPr>
            <b/>
            <sz val="9"/>
            <color indexed="81"/>
            <rFont val="Tahoma"/>
            <family val="2"/>
            <charset val="204"/>
          </rPr>
          <t>Журнал качества</t>
        </r>
      </text>
    </comment>
    <comment ref="G49" authorId="0" shapeId="0">
      <text>
        <r>
          <rPr>
            <b/>
            <sz val="9"/>
            <color indexed="81"/>
            <rFont val="Tahoma"/>
            <family val="2"/>
            <charset val="204"/>
          </rPr>
          <t>Журнал качества</t>
        </r>
      </text>
    </comment>
    <comment ref="I49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Отчет производства за смену</t>
        </r>
      </text>
    </comment>
    <comment ref="J49" authorId="0" shapeId="0">
      <text>
        <r>
          <rPr>
            <b/>
            <sz val="9"/>
            <color indexed="81"/>
            <rFont val="Tahoma"/>
            <family val="2"/>
            <charset val="204"/>
          </rPr>
          <t>Журнал качества</t>
        </r>
      </text>
    </comment>
    <comment ref="K49" authorId="0" shapeId="0">
      <text>
        <r>
          <rPr>
            <b/>
            <sz val="9"/>
            <color indexed="81"/>
            <rFont val="Tahoma"/>
            <family val="2"/>
            <charset val="204"/>
          </rPr>
          <t>Журнал качества</t>
        </r>
      </text>
    </comment>
    <comment ref="P49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Остатки со складов на начало дня</t>
        </r>
      </text>
    </comment>
    <comment ref="Q49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Реализация товаров и услуг</t>
        </r>
      </text>
    </comment>
    <comment ref="R49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Реализация товаров и услуг</t>
        </r>
      </text>
    </comment>
    <comment ref="S49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Реализация товаров и услуг</t>
        </r>
      </text>
    </comment>
    <comment ref="T49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Реализация товаров и услуг</t>
        </r>
      </text>
    </comment>
    <comment ref="U49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
Остатки на складах в конце дня</t>
        </r>
      </text>
    </comment>
    <comment ref="V49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Остатки со складов на начало дня</t>
        </r>
      </text>
    </comment>
    <comment ref="W49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Реализация товаров и услуг</t>
        </r>
      </text>
    </comment>
    <comment ref="X49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Реализация товаров и услуг</t>
        </r>
      </text>
    </comment>
    <comment ref="Y49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Реализация товаров и услуг</t>
        </r>
      </text>
    </comment>
    <comment ref="Z49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Реализация товаров и услуг</t>
        </r>
      </text>
    </comment>
    <comment ref="AA49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
Остатки на складах в конце дня</t>
        </r>
      </text>
    </comment>
    <comment ref="E116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Отчет производства за смену</t>
        </r>
      </text>
    </comment>
    <comment ref="G116" authorId="0" shapeId="0">
      <text>
        <r>
          <rPr>
            <b/>
            <sz val="9"/>
            <color indexed="81"/>
            <rFont val="Tahoma"/>
            <family val="2"/>
            <charset val="204"/>
          </rPr>
          <t>Журнал качества</t>
        </r>
      </text>
    </comment>
    <comment ref="H116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Отчет производства за смену</t>
        </r>
      </text>
    </comment>
    <comment ref="P116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Остатки со складов на начало дня</t>
        </r>
      </text>
    </comment>
    <comment ref="Q116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Реализация товаров и услуг</t>
        </r>
      </text>
    </comment>
    <comment ref="R116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Реализация товаров и услуг</t>
        </r>
      </text>
    </comment>
    <comment ref="S116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Реализация товаров и услуг</t>
        </r>
      </text>
    </comment>
    <comment ref="T116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Реализация товаров и услуг</t>
        </r>
      </text>
    </comment>
    <comment ref="U116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
Остатки на складах в конце дня</t>
        </r>
      </text>
    </comment>
    <comment ref="M183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Сумма веса за 2 смены минус потери</t>
        </r>
      </text>
    </comment>
    <comment ref="E184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Отчет производства за смену</t>
        </r>
      </text>
    </comment>
    <comment ref="F184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Отчет производства за смену</t>
        </r>
      </text>
    </comment>
    <comment ref="G184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Отчет производства за смену</t>
        </r>
      </text>
    </comment>
    <comment ref="I184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Отчет производства за смену</t>
        </r>
      </text>
    </comment>
    <comment ref="J184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Отчет производства за смену</t>
        </r>
      </text>
    </comment>
    <comment ref="K184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Отчет производства за смену</t>
        </r>
      </text>
    </comment>
    <comment ref="P184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Остатки со складов на начало дня</t>
        </r>
      </text>
    </comment>
    <comment ref="Q184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Реализация товаров и услуг</t>
        </r>
      </text>
    </comment>
    <comment ref="R184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Реализация товаров и услуг</t>
        </r>
      </text>
    </comment>
    <comment ref="S184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Реализация товаров и услуг</t>
        </r>
      </text>
    </comment>
    <comment ref="T184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Реализация товаров и услуг</t>
        </r>
      </text>
    </comment>
    <comment ref="U184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
Остатки на складах в конце дня</t>
        </r>
      </text>
    </comment>
    <comment ref="M251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Сумма веса за 2 смены минус потери</t>
        </r>
      </text>
    </comment>
    <comment ref="E252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Отчет производства за смену</t>
        </r>
      </text>
    </comment>
    <comment ref="F252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Отчет качества</t>
        </r>
      </text>
    </comment>
    <comment ref="G252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Отчет производства за смену</t>
        </r>
      </text>
    </comment>
    <comment ref="I252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Отчет производства за смену</t>
        </r>
      </text>
    </comment>
    <comment ref="J252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Отчет качества</t>
        </r>
      </text>
    </comment>
    <comment ref="K252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Отчет производства за смену</t>
        </r>
      </text>
    </comment>
    <comment ref="P252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Остатки со складов на начало дня</t>
        </r>
      </text>
    </comment>
    <comment ref="Q252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Реализация товаров и услуг</t>
        </r>
      </text>
    </comment>
    <comment ref="R252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Реализация товаров и услуг</t>
        </r>
      </text>
    </comment>
    <comment ref="S252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Реализация товаров и услуг</t>
        </r>
      </text>
    </comment>
    <comment ref="T252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Реализация товаров и услуг</t>
        </r>
      </text>
    </comment>
    <comment ref="U252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
Остатки на складах в конце дня</t>
        </r>
      </text>
    </comment>
    <comment ref="V252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Остатки со складов на начало дня</t>
        </r>
      </text>
    </comment>
    <comment ref="W252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Реализация товаров и услуг</t>
        </r>
      </text>
    </comment>
    <comment ref="X252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Реализация товаров и услуг</t>
        </r>
      </text>
    </comment>
    <comment ref="Y252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Реализация товаров и услуг</t>
        </r>
      </text>
    </comment>
    <comment ref="Z252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Реализация товаров и услуг</t>
        </r>
      </text>
    </comment>
    <comment ref="AA252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
Остатки на складах в конце дня</t>
        </r>
      </text>
    </comment>
    <comment ref="M319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Сумма веса за 2 смены минус потери</t>
        </r>
      </text>
    </comment>
    <comment ref="E320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Отчет производства за смену</t>
        </r>
      </text>
    </comment>
    <comment ref="P320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Остатки со складов на начало дня</t>
        </r>
      </text>
    </comment>
    <comment ref="Q320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Реализация товаров и услуг</t>
        </r>
      </text>
    </comment>
    <comment ref="R320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Реализация товаров и услуг</t>
        </r>
      </text>
    </comment>
    <comment ref="S320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Реализация товаров и услуг</t>
        </r>
      </text>
    </comment>
    <comment ref="T320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</t>
        </r>
        <r>
          <rPr>
            <sz val="9"/>
            <color indexed="81"/>
            <rFont val="Tahoma"/>
            <family val="2"/>
            <charset val="204"/>
          </rPr>
          <t xml:space="preserve">
Реализация товаров и услуг</t>
        </r>
      </text>
    </comment>
    <comment ref="U320" authorId="0" shapeId="0">
      <text>
        <r>
          <rPr>
            <b/>
            <sz val="9"/>
            <color indexed="81"/>
            <rFont val="Tahoma"/>
            <family val="2"/>
            <charset val="204"/>
          </rPr>
          <t>RePack by Diakov:
Остатки на складах в конце дня</t>
        </r>
      </text>
    </comment>
  </commentList>
</comments>
</file>

<file path=xl/sharedStrings.xml><?xml version="1.0" encoding="utf-8"?>
<sst xmlns="http://schemas.openxmlformats.org/spreadsheetml/2006/main" count="461" uniqueCount="57">
  <si>
    <t>Форма отчет для 1С по КПЗ</t>
  </si>
  <si>
    <t>Оперативный отчет по деятельности крахмало-паточного завода</t>
  </si>
  <si>
    <t>Поступило</t>
  </si>
  <si>
    <t>После очистки</t>
  </si>
  <si>
    <t>Кукуруза АСВ, тн.</t>
  </si>
  <si>
    <t>Сорные отходы, тн.</t>
  </si>
  <si>
    <t>Зерновые отходы, тн.</t>
  </si>
  <si>
    <t>Итого за текущий месяц</t>
  </si>
  <si>
    <t>уровень группировок</t>
  </si>
  <si>
    <t>Перевод</t>
  </si>
  <si>
    <t>Переработка кукурузы</t>
  </si>
  <si>
    <t>Дата</t>
  </si>
  <si>
    <t>Выход продукции</t>
  </si>
  <si>
    <t>Смена</t>
  </si>
  <si>
    <t>День</t>
  </si>
  <si>
    <t>Ночь</t>
  </si>
  <si>
    <t>Выпуск</t>
  </si>
  <si>
    <t>В крафт-мешках</t>
  </si>
  <si>
    <t>В биг-бегах</t>
  </si>
  <si>
    <t>Вес, тн.</t>
  </si>
  <si>
    <t>Протеин, %</t>
  </si>
  <si>
    <t>Кислотность, %</t>
  </si>
  <si>
    <t>ИТОГО вес, тн.</t>
  </si>
  <si>
    <t>Реализация</t>
  </si>
  <si>
    <t>Контрагент</t>
  </si>
  <si>
    <t>Остаток на начало, тн.</t>
  </si>
  <si>
    <t>Остаток на конец, тн.</t>
  </si>
  <si>
    <t>Цена, руб./тн.</t>
  </si>
  <si>
    <t>Сумма, руб.</t>
  </si>
  <si>
    <t>ВСТАВИТЬ БЛОК ПО РАСХОДАМ коммунальных услуг, продумать систему отражения с/с</t>
  </si>
  <si>
    <t>Потери, тн.</t>
  </si>
  <si>
    <t>Потери</t>
  </si>
  <si>
    <t>Итого вес, тн.</t>
  </si>
  <si>
    <t>Зародыш</t>
  </si>
  <si>
    <t>Зерноотходы</t>
  </si>
  <si>
    <t>Корм сухой</t>
  </si>
  <si>
    <t>Корм сырой</t>
  </si>
  <si>
    <t>Корм кукурузный</t>
  </si>
  <si>
    <t>Кукуруза, тн.</t>
  </si>
  <si>
    <t>Переработано зерна, тн.</t>
  </si>
  <si>
    <t>АСВ</t>
  </si>
  <si>
    <t>Товарная</t>
  </si>
  <si>
    <t>Газ</t>
  </si>
  <si>
    <t>Вода</t>
  </si>
  <si>
    <t>Пиросульфит</t>
  </si>
  <si>
    <t>Сток на очистные</t>
  </si>
  <si>
    <t>Эл.энергия</t>
  </si>
  <si>
    <t>Расходы на производство Всего</t>
  </si>
  <si>
    <t>Расходы на производство на 1 тн.товарного зерна</t>
  </si>
  <si>
    <t>Незавершенное производство, тн.</t>
  </si>
  <si>
    <t>Глютен товарный</t>
  </si>
  <si>
    <t xml:space="preserve">Крахмал товарный </t>
  </si>
  <si>
    <t>Отчет начальника смены на выбранную дату</t>
  </si>
  <si>
    <t>Комментарии из журнала механика на выбранную дату</t>
  </si>
  <si>
    <t>ВСЕ Отчеты лаборатории</t>
  </si>
  <si>
    <t>Влажность, %</t>
  </si>
  <si>
    <t>Себестоимость,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</si>
</sst>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64" formatCode="0.00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8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14" fontId="0" fillId="0" borderId="22" xfId="0" applyNumberForma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4" fontId="0" fillId="0" borderId="34" xfId="0" applyNumberForma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2" xfId="0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8" xfId="0" applyBorder="1"/>
    <xf numFmtId="0" fontId="0" fillId="0" borderId="14" xfId="0" applyBorder="1"/>
    <xf numFmtId="0" fontId="0" fillId="0" borderId="23" xfId="0" applyBorder="1"/>
    <xf numFmtId="0" fontId="0" fillId="0" borderId="3" xfId="0" applyBorder="1"/>
    <xf numFmtId="0" fontId="0" fillId="0" borderId="3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3" borderId="21" xfId="0" applyFont="1" applyFill="1" applyBorder="1" applyAlignment="1">
      <alignment vertical="center" wrapText="1"/>
    </xf>
    <xf numFmtId="0" fontId="0" fillId="0" borderId="21" xfId="0" applyBorder="1"/>
    <xf numFmtId="0" fontId="1" fillId="3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164" fontId="0" fillId="0" borderId="52" xfId="0" applyNumberFormat="1" applyBorder="1" applyAlignment="1">
      <alignment horizontal="center" vertical="center"/>
    </xf>
    <xf numFmtId="164" fontId="0" fillId="0" borderId="53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42" xfId="0" applyNumberForma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164" fontId="0" fillId="0" borderId="39" xfId="0" applyNumberForma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56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1" fillId="7" borderId="9" xfId="0" applyFont="1" applyFill="1" applyBorder="1" applyAlignment="1">
      <alignment vertical="center" wrapText="1"/>
    </xf>
    <xf numFmtId="0" fontId="0" fillId="7" borderId="2" xfId="0" applyFill="1" applyBorder="1" applyAlignment="1">
      <alignment vertical="center" wrapText="1"/>
    </xf>
    <xf numFmtId="44" fontId="0" fillId="7" borderId="2" xfId="1" applyFont="1" applyFill="1" applyBorder="1" applyAlignment="1">
      <alignment vertical="center" wrapText="1"/>
    </xf>
    <xf numFmtId="0" fontId="0" fillId="0" borderId="9" xfId="0" applyFont="1" applyBorder="1" applyAlignment="1">
      <alignment horizontal="center" vertical="center" wrapText="1"/>
    </xf>
    <xf numFmtId="0" fontId="0" fillId="7" borderId="56" xfId="0" applyFill="1" applyBorder="1" applyAlignment="1">
      <alignment vertical="center" wrapText="1"/>
    </xf>
    <xf numFmtId="44" fontId="0" fillId="7" borderId="56" xfId="1" applyFont="1" applyFill="1" applyBorder="1" applyAlignment="1">
      <alignment vertical="center" wrapText="1"/>
    </xf>
    <xf numFmtId="0" fontId="0" fillId="0" borderId="56" xfId="0" applyBorder="1" applyAlignment="1">
      <alignment vertical="center" wrapText="1"/>
    </xf>
    <xf numFmtId="0" fontId="0" fillId="0" borderId="57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164" fontId="0" fillId="0" borderId="60" xfId="0" applyNumberFormat="1" applyBorder="1" applyAlignment="1">
      <alignment horizontal="center" vertical="center"/>
    </xf>
    <xf numFmtId="164" fontId="0" fillId="0" borderId="48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164" fontId="0" fillId="0" borderId="28" xfId="0" applyNumberFormat="1" applyBorder="1" applyAlignment="1">
      <alignment horizontal="center" vertical="center"/>
    </xf>
    <xf numFmtId="0" fontId="1" fillId="7" borderId="4" xfId="0" applyFont="1" applyFill="1" applyBorder="1" applyAlignment="1">
      <alignment vertical="center" wrapText="1"/>
    </xf>
    <xf numFmtId="0" fontId="1" fillId="7" borderId="36" xfId="0" applyFont="1" applyFill="1" applyBorder="1" applyAlignment="1">
      <alignment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0" fillId="3" borderId="61" xfId="0" applyFill="1" applyBorder="1"/>
    <xf numFmtId="0" fontId="0" fillId="3" borderId="59" xfId="0" applyFill="1" applyBorder="1"/>
    <xf numFmtId="0" fontId="0" fillId="3" borderId="58" xfId="0" applyFill="1" applyBorder="1"/>
    <xf numFmtId="0" fontId="0" fillId="3" borderId="62" xfId="0" applyFill="1" applyBorder="1"/>
    <xf numFmtId="0" fontId="0" fillId="3" borderId="0" xfId="0" applyFill="1" applyBorder="1"/>
    <xf numFmtId="0" fontId="0" fillId="3" borderId="63" xfId="0" applyFill="1" applyBorder="1"/>
    <xf numFmtId="0" fontId="1" fillId="3" borderId="0" xfId="0" applyFont="1" applyFill="1" applyBorder="1"/>
    <xf numFmtId="0" fontId="0" fillId="3" borderId="53" xfId="0" applyFill="1" applyBorder="1"/>
    <xf numFmtId="0" fontId="0" fillId="3" borderId="49" xfId="0" applyFill="1" applyBorder="1"/>
    <xf numFmtId="0" fontId="0" fillId="3" borderId="64" xfId="0" applyFill="1" applyBorder="1"/>
    <xf numFmtId="0" fontId="0" fillId="0" borderId="50" xfId="0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 wrapText="1"/>
    </xf>
    <xf numFmtId="0" fontId="0" fillId="0" borderId="65" xfId="0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 wrapText="1"/>
    </xf>
    <xf numFmtId="0" fontId="0" fillId="0" borderId="66" xfId="0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4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4" fontId="0" fillId="0" borderId="40" xfId="0" applyNumberForma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1" fillId="6" borderId="54" xfId="0" applyFont="1" applyFill="1" applyBorder="1" applyAlignment="1">
      <alignment horizontal="center" vertical="center" wrapText="1"/>
    </xf>
    <xf numFmtId="0" fontId="1" fillId="6" borderId="5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9" xfId="0" applyBorder="1" applyAlignment="1">
      <alignment horizontal="left" vertical="center"/>
    </xf>
    <xf numFmtId="0" fontId="0" fillId="0" borderId="4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0" borderId="50" xfId="0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3" borderId="32" xfId="0" applyFont="1" applyFill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415"/>
  <sheetViews>
    <sheetView tabSelected="1" topLeftCell="A10" zoomScale="85" zoomScaleNormal="85" workbookViewId="0">
      <selection activeCell="F49" sqref="F49"/>
    </sheetView>
  </sheetViews>
  <sheetFormatPr defaultRowHeight="15" outlineLevelRow="2" x14ac:dyDescent="0.25"/>
  <cols>
    <col min="1" max="1" width="5.140625" style="1" customWidth="1"/>
    <col min="2" max="2" width="1.7109375" customWidth="1"/>
    <col min="3" max="3" width="15.7109375" customWidth="1"/>
    <col min="4" max="4" width="10.7109375" customWidth="1"/>
    <col min="5" max="6" width="12.7109375" customWidth="1"/>
    <col min="7" max="7" width="12" customWidth="1"/>
    <col min="8" max="8" width="10.5703125" customWidth="1"/>
    <col min="9" max="9" width="11.28515625" customWidth="1"/>
    <col min="10" max="10" width="15.7109375" customWidth="1"/>
    <col min="11" max="11" width="10.85546875" customWidth="1"/>
    <col min="12" max="12" width="10.28515625" customWidth="1"/>
    <col min="13" max="13" width="12" customWidth="1"/>
    <col min="14" max="14" width="12.42578125" customWidth="1"/>
    <col min="15" max="15" width="16.42578125" customWidth="1"/>
    <col min="16" max="16" width="11.7109375" customWidth="1"/>
    <col min="17" max="17" width="11.28515625" customWidth="1"/>
    <col min="18" max="18" width="10.7109375" customWidth="1"/>
    <col min="19" max="19" width="12.5703125" customWidth="1"/>
    <col min="20" max="20" width="12.140625" customWidth="1"/>
    <col min="21" max="21" width="13.140625" customWidth="1"/>
    <col min="22" max="22" width="13" customWidth="1"/>
    <col min="23" max="23" width="11.5703125" customWidth="1"/>
    <col min="24" max="24" width="13.7109375" customWidth="1"/>
    <col min="25" max="25" width="14" customWidth="1"/>
    <col min="26" max="26" width="20.5703125" bestFit="1" customWidth="1"/>
    <col min="27" max="27" width="11.42578125" customWidth="1"/>
  </cols>
  <sheetData>
    <row r="1" spans="1:22" x14ac:dyDescent="0.25">
      <c r="D1" t="s">
        <v>0</v>
      </c>
    </row>
    <row r="4" spans="1:22" s="2" customFormat="1" ht="15" customHeight="1" x14ac:dyDescent="0.25">
      <c r="B4" s="138" t="s">
        <v>1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</row>
    <row r="5" spans="1:22" s="2" customFormat="1" x14ac:dyDescent="0.25">
      <c r="D5" s="155"/>
      <c r="E5" s="155"/>
      <c r="F5" s="10"/>
      <c r="M5" s="28"/>
    </row>
    <row r="6" spans="1:22" s="2" customFormat="1" hidden="1" x14ac:dyDescent="0.25">
      <c r="G6" s="3" t="s">
        <v>29</v>
      </c>
      <c r="M6" s="28"/>
    </row>
    <row r="7" spans="1:22" s="2" customFormat="1" x14ac:dyDescent="0.25">
      <c r="A7" s="124" t="s">
        <v>8</v>
      </c>
      <c r="G7" s="3"/>
    </row>
    <row r="8" spans="1:22" s="2" customFormat="1" ht="35.25" customHeight="1" x14ac:dyDescent="0.25">
      <c r="A8" s="124"/>
      <c r="I8" s="3"/>
    </row>
    <row r="9" spans="1:22" s="2" customFormat="1" ht="15.75" thickBot="1" x14ac:dyDescent="0.3">
      <c r="A9" s="2">
        <v>1</v>
      </c>
      <c r="B9" s="141" t="s">
        <v>10</v>
      </c>
      <c r="C9" s="141"/>
      <c r="D9" s="141"/>
      <c r="E9" s="141"/>
      <c r="F9" s="141"/>
      <c r="G9" s="141"/>
      <c r="H9" s="141"/>
      <c r="J9" s="30"/>
      <c r="K9" s="30"/>
      <c r="L9" s="30"/>
      <c r="M9" s="30"/>
      <c r="N9" s="30"/>
      <c r="O9" s="30"/>
      <c r="P9" s="30"/>
      <c r="Q9" s="30"/>
    </row>
    <row r="10" spans="1:22" s="2" customFormat="1" ht="35.25" customHeight="1" outlineLevel="1" x14ac:dyDescent="0.25">
      <c r="A10" s="2">
        <v>2</v>
      </c>
      <c r="C10" s="122" t="s">
        <v>11</v>
      </c>
      <c r="D10" s="120" t="s">
        <v>2</v>
      </c>
      <c r="E10" s="156" t="s">
        <v>3</v>
      </c>
      <c r="F10" s="157"/>
      <c r="G10" s="148"/>
      <c r="H10" s="57" t="s">
        <v>9</v>
      </c>
      <c r="I10" s="130" t="s">
        <v>39</v>
      </c>
      <c r="J10" s="148"/>
      <c r="K10" s="130" t="s">
        <v>49</v>
      </c>
      <c r="L10" s="181"/>
      <c r="M10" s="149" t="s">
        <v>47</v>
      </c>
      <c r="N10" s="150"/>
      <c r="O10" s="150"/>
      <c r="P10" s="150"/>
      <c r="Q10" s="151"/>
      <c r="R10" s="152" t="s">
        <v>48</v>
      </c>
      <c r="S10" s="153"/>
      <c r="T10" s="153"/>
      <c r="U10" s="153"/>
      <c r="V10" s="154"/>
    </row>
    <row r="11" spans="1:22" s="4" customFormat="1" ht="45.75" customHeight="1" outlineLevel="1" thickBot="1" x14ac:dyDescent="0.3">
      <c r="A11" s="4">
        <v>2</v>
      </c>
      <c r="C11" s="123"/>
      <c r="D11" s="121"/>
      <c r="E11" s="25" t="s">
        <v>38</v>
      </c>
      <c r="F11" s="26" t="s">
        <v>5</v>
      </c>
      <c r="G11" s="27" t="s">
        <v>6</v>
      </c>
      <c r="H11" s="58" t="s">
        <v>4</v>
      </c>
      <c r="I11" s="79" t="s">
        <v>40</v>
      </c>
      <c r="J11" s="96" t="s">
        <v>41</v>
      </c>
      <c r="K11" s="79" t="s">
        <v>40</v>
      </c>
      <c r="L11" s="88" t="s">
        <v>41</v>
      </c>
      <c r="M11" s="92" t="s">
        <v>46</v>
      </c>
      <c r="N11" s="93" t="s">
        <v>42</v>
      </c>
      <c r="O11" s="93" t="s">
        <v>43</v>
      </c>
      <c r="P11" s="94" t="s">
        <v>44</v>
      </c>
      <c r="Q11" s="95" t="s">
        <v>45</v>
      </c>
      <c r="R11" s="74" t="s">
        <v>46</v>
      </c>
      <c r="S11" s="65" t="s">
        <v>42</v>
      </c>
      <c r="T11" s="65" t="s">
        <v>43</v>
      </c>
      <c r="U11" s="66" t="s">
        <v>44</v>
      </c>
      <c r="V11" s="67" t="s">
        <v>45</v>
      </c>
    </row>
    <row r="12" spans="1:22" s="2" customFormat="1" ht="15" hidden="1" customHeight="1" outlineLevel="2" thickBot="1" x14ac:dyDescent="0.3">
      <c r="A12" s="2">
        <v>3</v>
      </c>
      <c r="C12" s="20">
        <v>42856</v>
      </c>
      <c r="D12" s="21"/>
      <c r="E12" s="22"/>
      <c r="F12" s="23"/>
      <c r="G12" s="54"/>
      <c r="H12" s="59"/>
      <c r="I12" s="85">
        <f>J12*0.86</f>
        <v>0</v>
      </c>
      <c r="J12" s="86">
        <f>M50*100/66.89</f>
        <v>0</v>
      </c>
      <c r="K12" s="87"/>
      <c r="L12" s="87"/>
      <c r="M12" s="89"/>
      <c r="N12" s="87"/>
      <c r="O12" s="87"/>
      <c r="P12" s="90"/>
      <c r="Q12" s="91"/>
      <c r="R12" s="71" t="e">
        <f t="shared" ref="R12:R43" si="0">M12/J12</f>
        <v>#DIV/0!</v>
      </c>
      <c r="S12" s="71" t="e">
        <f t="shared" ref="S12:S43" si="1">N12/J12</f>
        <v>#DIV/0!</v>
      </c>
      <c r="T12" s="71" t="e">
        <f t="shared" ref="T12:T43" si="2">O12/J12</f>
        <v>#DIV/0!</v>
      </c>
      <c r="U12" s="71" t="e">
        <f t="shared" ref="U12:U43" si="3">P12/J12</f>
        <v>#DIV/0!</v>
      </c>
      <c r="V12" s="71" t="e">
        <f t="shared" ref="V12:V43" si="4">Q12/J12</f>
        <v>#DIV/0!</v>
      </c>
    </row>
    <row r="13" spans="1:22" s="2" customFormat="1" ht="15" hidden="1" customHeight="1" outlineLevel="2" thickBot="1" x14ac:dyDescent="0.3">
      <c r="A13" s="2">
        <v>3</v>
      </c>
      <c r="C13" s="16">
        <v>42857</v>
      </c>
      <c r="D13" s="11"/>
      <c r="E13" s="15"/>
      <c r="F13" s="12"/>
      <c r="G13" s="14"/>
      <c r="H13" s="59"/>
      <c r="I13" s="62">
        <f t="shared" ref="I13:I42" si="5">J13*0.86</f>
        <v>0</v>
      </c>
      <c r="J13" s="64">
        <f>M52*100/66.89</f>
        <v>0</v>
      </c>
      <c r="K13" s="61"/>
      <c r="L13" s="61"/>
      <c r="M13" s="83"/>
      <c r="N13" s="61"/>
      <c r="O13" s="61"/>
      <c r="P13" s="72"/>
      <c r="Q13" s="75"/>
      <c r="R13" s="71" t="e">
        <f t="shared" si="0"/>
        <v>#DIV/0!</v>
      </c>
      <c r="S13" s="71" t="e">
        <f t="shared" si="1"/>
        <v>#DIV/0!</v>
      </c>
      <c r="T13" s="71" t="e">
        <f t="shared" si="2"/>
        <v>#DIV/0!</v>
      </c>
      <c r="U13" s="71" t="e">
        <f t="shared" si="3"/>
        <v>#DIV/0!</v>
      </c>
      <c r="V13" s="71" t="e">
        <f t="shared" si="4"/>
        <v>#DIV/0!</v>
      </c>
    </row>
    <row r="14" spans="1:22" s="2" customFormat="1" ht="15" hidden="1" customHeight="1" outlineLevel="2" thickBot="1" x14ac:dyDescent="0.3">
      <c r="A14" s="2">
        <v>3</v>
      </c>
      <c r="C14" s="16">
        <v>42858</v>
      </c>
      <c r="D14" s="11"/>
      <c r="E14" s="15"/>
      <c r="F14" s="12"/>
      <c r="G14" s="14"/>
      <c r="H14" s="59"/>
      <c r="I14" s="62">
        <f t="shared" si="5"/>
        <v>0</v>
      </c>
      <c r="J14" s="64">
        <f>M54*100/66.89</f>
        <v>0</v>
      </c>
      <c r="K14" s="61"/>
      <c r="L14" s="61"/>
      <c r="M14" s="83"/>
      <c r="N14" s="61"/>
      <c r="O14" s="61"/>
      <c r="P14" s="72"/>
      <c r="Q14" s="75"/>
      <c r="R14" s="71" t="e">
        <f t="shared" si="0"/>
        <v>#DIV/0!</v>
      </c>
      <c r="S14" s="71" t="e">
        <f t="shared" si="1"/>
        <v>#DIV/0!</v>
      </c>
      <c r="T14" s="71" t="e">
        <f t="shared" si="2"/>
        <v>#DIV/0!</v>
      </c>
      <c r="U14" s="71" t="e">
        <f t="shared" si="3"/>
        <v>#DIV/0!</v>
      </c>
      <c r="V14" s="71" t="e">
        <f t="shared" si="4"/>
        <v>#DIV/0!</v>
      </c>
    </row>
    <row r="15" spans="1:22" s="2" customFormat="1" ht="15" hidden="1" customHeight="1" outlineLevel="2" thickBot="1" x14ac:dyDescent="0.3">
      <c r="A15" s="2">
        <v>3</v>
      </c>
      <c r="C15" s="16">
        <v>42859</v>
      </c>
      <c r="D15" s="11"/>
      <c r="E15" s="15"/>
      <c r="F15" s="12"/>
      <c r="G15" s="14"/>
      <c r="H15" s="59"/>
      <c r="I15" s="62">
        <f t="shared" si="5"/>
        <v>0</v>
      </c>
      <c r="J15" s="64">
        <f>M56*100/66.89</f>
        <v>0</v>
      </c>
      <c r="K15" s="61"/>
      <c r="L15" s="61"/>
      <c r="M15" s="83"/>
      <c r="N15" s="61"/>
      <c r="O15" s="61"/>
      <c r="P15" s="72"/>
      <c r="Q15" s="75"/>
      <c r="R15" s="71" t="e">
        <f t="shared" si="0"/>
        <v>#DIV/0!</v>
      </c>
      <c r="S15" s="71" t="e">
        <f t="shared" si="1"/>
        <v>#DIV/0!</v>
      </c>
      <c r="T15" s="71" t="e">
        <f t="shared" si="2"/>
        <v>#DIV/0!</v>
      </c>
      <c r="U15" s="71" t="e">
        <f t="shared" si="3"/>
        <v>#DIV/0!</v>
      </c>
      <c r="V15" s="71" t="e">
        <f t="shared" si="4"/>
        <v>#DIV/0!</v>
      </c>
    </row>
    <row r="16" spans="1:22" s="2" customFormat="1" ht="15" hidden="1" customHeight="1" outlineLevel="2" thickBot="1" x14ac:dyDescent="0.3">
      <c r="A16" s="2">
        <v>3</v>
      </c>
      <c r="C16" s="16">
        <v>42860</v>
      </c>
      <c r="D16" s="11"/>
      <c r="E16" s="15"/>
      <c r="F16" s="12"/>
      <c r="G16" s="14"/>
      <c r="H16" s="59"/>
      <c r="I16" s="62">
        <f t="shared" si="5"/>
        <v>0</v>
      </c>
      <c r="J16" s="64">
        <f>M58*100/66.89</f>
        <v>0</v>
      </c>
      <c r="K16" s="61"/>
      <c r="L16" s="61"/>
      <c r="M16" s="83"/>
      <c r="N16" s="61"/>
      <c r="O16" s="61"/>
      <c r="P16" s="72"/>
      <c r="Q16" s="75"/>
      <c r="R16" s="71" t="e">
        <f t="shared" si="0"/>
        <v>#DIV/0!</v>
      </c>
      <c r="S16" s="71" t="e">
        <f t="shared" si="1"/>
        <v>#DIV/0!</v>
      </c>
      <c r="T16" s="71" t="e">
        <f t="shared" si="2"/>
        <v>#DIV/0!</v>
      </c>
      <c r="U16" s="71" t="e">
        <f t="shared" si="3"/>
        <v>#DIV/0!</v>
      </c>
      <c r="V16" s="71" t="e">
        <f t="shared" si="4"/>
        <v>#DIV/0!</v>
      </c>
    </row>
    <row r="17" spans="1:22" s="2" customFormat="1" ht="15" hidden="1" customHeight="1" outlineLevel="2" thickBot="1" x14ac:dyDescent="0.3">
      <c r="A17" s="2">
        <v>3</v>
      </c>
      <c r="C17" s="16">
        <v>42861</v>
      </c>
      <c r="D17" s="11"/>
      <c r="E17" s="15"/>
      <c r="F17" s="12"/>
      <c r="G17" s="14"/>
      <c r="H17" s="59"/>
      <c r="I17" s="62">
        <f t="shared" si="5"/>
        <v>0</v>
      </c>
      <c r="J17" s="64">
        <f>M60*100/66.89</f>
        <v>0</v>
      </c>
      <c r="K17" s="61"/>
      <c r="L17" s="61"/>
      <c r="M17" s="83"/>
      <c r="N17" s="61"/>
      <c r="O17" s="61"/>
      <c r="P17" s="72"/>
      <c r="Q17" s="75"/>
      <c r="R17" s="71" t="e">
        <f t="shared" si="0"/>
        <v>#DIV/0!</v>
      </c>
      <c r="S17" s="71" t="e">
        <f t="shared" si="1"/>
        <v>#DIV/0!</v>
      </c>
      <c r="T17" s="71" t="e">
        <f t="shared" si="2"/>
        <v>#DIV/0!</v>
      </c>
      <c r="U17" s="71" t="e">
        <f t="shared" si="3"/>
        <v>#DIV/0!</v>
      </c>
      <c r="V17" s="71" t="e">
        <f t="shared" si="4"/>
        <v>#DIV/0!</v>
      </c>
    </row>
    <row r="18" spans="1:22" s="2" customFormat="1" ht="15" hidden="1" customHeight="1" outlineLevel="2" thickBot="1" x14ac:dyDescent="0.3">
      <c r="A18" s="2">
        <v>3</v>
      </c>
      <c r="C18" s="16">
        <v>42862</v>
      </c>
      <c r="D18" s="11"/>
      <c r="E18" s="15"/>
      <c r="F18" s="12"/>
      <c r="G18" s="14"/>
      <c r="H18" s="59"/>
      <c r="I18" s="62">
        <f t="shared" si="5"/>
        <v>0</v>
      </c>
      <c r="J18" s="64">
        <f>M62*100/66.89</f>
        <v>0</v>
      </c>
      <c r="K18" s="61"/>
      <c r="L18" s="61"/>
      <c r="M18" s="83"/>
      <c r="N18" s="61"/>
      <c r="O18" s="61"/>
      <c r="P18" s="73"/>
      <c r="Q18" s="76"/>
      <c r="R18" s="71" t="e">
        <f t="shared" si="0"/>
        <v>#DIV/0!</v>
      </c>
      <c r="S18" s="71" t="e">
        <f t="shared" si="1"/>
        <v>#DIV/0!</v>
      </c>
      <c r="T18" s="71" t="e">
        <f t="shared" si="2"/>
        <v>#DIV/0!</v>
      </c>
      <c r="U18" s="71" t="e">
        <f t="shared" si="3"/>
        <v>#DIV/0!</v>
      </c>
      <c r="V18" s="71" t="e">
        <f t="shared" si="4"/>
        <v>#DIV/0!</v>
      </c>
    </row>
    <row r="19" spans="1:22" s="2" customFormat="1" ht="15" hidden="1" customHeight="1" outlineLevel="2" thickBot="1" x14ac:dyDescent="0.3">
      <c r="A19" s="2">
        <v>3</v>
      </c>
      <c r="C19" s="16">
        <v>42863</v>
      </c>
      <c r="D19" s="11"/>
      <c r="E19" s="15"/>
      <c r="F19" s="12"/>
      <c r="G19" s="14"/>
      <c r="H19" s="59"/>
      <c r="I19" s="62">
        <f t="shared" si="5"/>
        <v>0</v>
      </c>
      <c r="J19" s="64">
        <f>M64*100/66.89</f>
        <v>0</v>
      </c>
      <c r="K19" s="61"/>
      <c r="L19" s="61"/>
      <c r="M19" s="83"/>
      <c r="N19" s="61"/>
      <c r="O19" s="61"/>
      <c r="P19" s="63"/>
      <c r="Q19" s="77"/>
      <c r="R19" s="71" t="e">
        <f t="shared" si="0"/>
        <v>#DIV/0!</v>
      </c>
      <c r="S19" s="71" t="e">
        <f t="shared" si="1"/>
        <v>#DIV/0!</v>
      </c>
      <c r="T19" s="71" t="e">
        <f t="shared" si="2"/>
        <v>#DIV/0!</v>
      </c>
      <c r="U19" s="71" t="e">
        <f t="shared" si="3"/>
        <v>#DIV/0!</v>
      </c>
      <c r="V19" s="71" t="e">
        <f t="shared" si="4"/>
        <v>#DIV/0!</v>
      </c>
    </row>
    <row r="20" spans="1:22" s="2" customFormat="1" ht="15" hidden="1" customHeight="1" outlineLevel="2" thickBot="1" x14ac:dyDescent="0.3">
      <c r="A20" s="2">
        <v>3</v>
      </c>
      <c r="C20" s="16">
        <v>42864</v>
      </c>
      <c r="D20" s="11"/>
      <c r="E20" s="15"/>
      <c r="F20" s="12"/>
      <c r="G20" s="14"/>
      <c r="H20" s="59"/>
      <c r="I20" s="62">
        <f t="shared" si="5"/>
        <v>0</v>
      </c>
      <c r="J20" s="64">
        <f>M66*100/66.89</f>
        <v>0</v>
      </c>
      <c r="K20" s="61"/>
      <c r="L20" s="61"/>
      <c r="M20" s="83"/>
      <c r="N20" s="61"/>
      <c r="O20" s="61"/>
      <c r="P20" s="63"/>
      <c r="Q20" s="77"/>
      <c r="R20" s="71" t="e">
        <f t="shared" si="0"/>
        <v>#DIV/0!</v>
      </c>
      <c r="S20" s="71" t="e">
        <f t="shared" si="1"/>
        <v>#DIV/0!</v>
      </c>
      <c r="T20" s="71" t="e">
        <f t="shared" si="2"/>
        <v>#DIV/0!</v>
      </c>
      <c r="U20" s="71" t="e">
        <f t="shared" si="3"/>
        <v>#DIV/0!</v>
      </c>
      <c r="V20" s="71" t="e">
        <f t="shared" si="4"/>
        <v>#DIV/0!</v>
      </c>
    </row>
    <row r="21" spans="1:22" s="2" customFormat="1" ht="15" hidden="1" customHeight="1" outlineLevel="2" thickBot="1" x14ac:dyDescent="0.3">
      <c r="A21" s="2">
        <v>3</v>
      </c>
      <c r="C21" s="16">
        <v>42865</v>
      </c>
      <c r="D21" s="11"/>
      <c r="E21" s="15"/>
      <c r="F21" s="12"/>
      <c r="G21" s="14"/>
      <c r="H21" s="59"/>
      <c r="I21" s="62">
        <f t="shared" si="5"/>
        <v>0</v>
      </c>
      <c r="J21" s="64">
        <f>M68*100/66.89</f>
        <v>0</v>
      </c>
      <c r="K21" s="61"/>
      <c r="L21" s="61"/>
      <c r="M21" s="83"/>
      <c r="N21" s="61"/>
      <c r="O21" s="61"/>
      <c r="P21" s="63"/>
      <c r="Q21" s="68"/>
      <c r="R21" s="71" t="e">
        <f t="shared" si="0"/>
        <v>#DIV/0!</v>
      </c>
      <c r="S21" s="71" t="e">
        <f t="shared" si="1"/>
        <v>#DIV/0!</v>
      </c>
      <c r="T21" s="71" t="e">
        <f t="shared" si="2"/>
        <v>#DIV/0!</v>
      </c>
      <c r="U21" s="71" t="e">
        <f t="shared" si="3"/>
        <v>#DIV/0!</v>
      </c>
      <c r="V21" s="71" t="e">
        <f t="shared" si="4"/>
        <v>#DIV/0!</v>
      </c>
    </row>
    <row r="22" spans="1:22" s="2" customFormat="1" ht="15" hidden="1" customHeight="1" outlineLevel="2" thickBot="1" x14ac:dyDescent="0.3">
      <c r="A22" s="2">
        <v>3</v>
      </c>
      <c r="C22" s="16">
        <v>42866</v>
      </c>
      <c r="D22" s="11"/>
      <c r="E22" s="15"/>
      <c r="F22" s="12"/>
      <c r="G22" s="14"/>
      <c r="H22" s="59"/>
      <c r="I22" s="62">
        <f t="shared" si="5"/>
        <v>0</v>
      </c>
      <c r="J22" s="64">
        <f>M70*100/66.89</f>
        <v>0</v>
      </c>
      <c r="K22" s="61"/>
      <c r="L22" s="61"/>
      <c r="M22" s="83"/>
      <c r="N22" s="61"/>
      <c r="O22" s="61"/>
      <c r="P22" s="63"/>
      <c r="Q22" s="68"/>
      <c r="R22" s="71" t="e">
        <f t="shared" si="0"/>
        <v>#DIV/0!</v>
      </c>
      <c r="S22" s="71" t="e">
        <f t="shared" si="1"/>
        <v>#DIV/0!</v>
      </c>
      <c r="T22" s="71" t="e">
        <f t="shared" si="2"/>
        <v>#DIV/0!</v>
      </c>
      <c r="U22" s="71" t="e">
        <f t="shared" si="3"/>
        <v>#DIV/0!</v>
      </c>
      <c r="V22" s="71" t="e">
        <f t="shared" si="4"/>
        <v>#DIV/0!</v>
      </c>
    </row>
    <row r="23" spans="1:22" s="2" customFormat="1" ht="15" hidden="1" customHeight="1" outlineLevel="2" thickBot="1" x14ac:dyDescent="0.3">
      <c r="A23" s="2">
        <v>3</v>
      </c>
      <c r="C23" s="16">
        <v>42867</v>
      </c>
      <c r="D23" s="11"/>
      <c r="E23" s="15"/>
      <c r="F23" s="12"/>
      <c r="G23" s="14"/>
      <c r="H23" s="59"/>
      <c r="I23" s="62">
        <f t="shared" si="5"/>
        <v>0</v>
      </c>
      <c r="J23" s="64">
        <f>M72*100/66.89</f>
        <v>0</v>
      </c>
      <c r="K23" s="61"/>
      <c r="L23" s="61"/>
      <c r="M23" s="83"/>
      <c r="N23" s="61"/>
      <c r="O23" s="61"/>
      <c r="P23" s="63"/>
      <c r="Q23" s="68"/>
      <c r="R23" s="71" t="e">
        <f t="shared" si="0"/>
        <v>#DIV/0!</v>
      </c>
      <c r="S23" s="71" t="e">
        <f t="shared" si="1"/>
        <v>#DIV/0!</v>
      </c>
      <c r="T23" s="71" t="e">
        <f t="shared" si="2"/>
        <v>#DIV/0!</v>
      </c>
      <c r="U23" s="71" t="e">
        <f t="shared" si="3"/>
        <v>#DIV/0!</v>
      </c>
      <c r="V23" s="71" t="e">
        <f t="shared" si="4"/>
        <v>#DIV/0!</v>
      </c>
    </row>
    <row r="24" spans="1:22" s="2" customFormat="1" ht="15" hidden="1" customHeight="1" outlineLevel="2" thickBot="1" x14ac:dyDescent="0.3">
      <c r="A24" s="2">
        <v>3</v>
      </c>
      <c r="C24" s="16">
        <v>42868</v>
      </c>
      <c r="D24" s="11"/>
      <c r="E24" s="15"/>
      <c r="F24" s="12"/>
      <c r="G24" s="14"/>
      <c r="H24" s="59"/>
      <c r="I24" s="62">
        <f t="shared" si="5"/>
        <v>0</v>
      </c>
      <c r="J24" s="64">
        <f>M74*100/66.89</f>
        <v>0</v>
      </c>
      <c r="K24" s="61"/>
      <c r="L24" s="61"/>
      <c r="M24" s="83"/>
      <c r="N24" s="61"/>
      <c r="O24" s="61"/>
      <c r="P24" s="63"/>
      <c r="Q24" s="68"/>
      <c r="R24" s="71" t="e">
        <f t="shared" si="0"/>
        <v>#DIV/0!</v>
      </c>
      <c r="S24" s="71" t="e">
        <f t="shared" si="1"/>
        <v>#DIV/0!</v>
      </c>
      <c r="T24" s="71" t="e">
        <f t="shared" si="2"/>
        <v>#DIV/0!</v>
      </c>
      <c r="U24" s="71" t="e">
        <f t="shared" si="3"/>
        <v>#DIV/0!</v>
      </c>
      <c r="V24" s="71" t="e">
        <f t="shared" si="4"/>
        <v>#DIV/0!</v>
      </c>
    </row>
    <row r="25" spans="1:22" s="2" customFormat="1" ht="15" hidden="1" customHeight="1" outlineLevel="2" thickBot="1" x14ac:dyDescent="0.3">
      <c r="A25" s="2">
        <v>3</v>
      </c>
      <c r="C25" s="16">
        <v>42869</v>
      </c>
      <c r="D25" s="11"/>
      <c r="E25" s="15"/>
      <c r="F25" s="12"/>
      <c r="G25" s="14"/>
      <c r="H25" s="59"/>
      <c r="I25" s="62">
        <f t="shared" si="5"/>
        <v>0</v>
      </c>
      <c r="J25" s="64">
        <f>M76*100/66.89</f>
        <v>0</v>
      </c>
      <c r="K25" s="61"/>
      <c r="L25" s="61"/>
      <c r="M25" s="83"/>
      <c r="N25" s="61"/>
      <c r="O25" s="61"/>
      <c r="P25" s="63"/>
      <c r="Q25" s="68"/>
      <c r="R25" s="71" t="e">
        <f t="shared" si="0"/>
        <v>#DIV/0!</v>
      </c>
      <c r="S25" s="71" t="e">
        <f t="shared" si="1"/>
        <v>#DIV/0!</v>
      </c>
      <c r="T25" s="71" t="e">
        <f t="shared" si="2"/>
        <v>#DIV/0!</v>
      </c>
      <c r="U25" s="71" t="e">
        <f t="shared" si="3"/>
        <v>#DIV/0!</v>
      </c>
      <c r="V25" s="71" t="e">
        <f t="shared" si="4"/>
        <v>#DIV/0!</v>
      </c>
    </row>
    <row r="26" spans="1:22" s="2" customFormat="1" ht="15" hidden="1" customHeight="1" outlineLevel="2" thickBot="1" x14ac:dyDescent="0.3">
      <c r="A26" s="2">
        <v>3</v>
      </c>
      <c r="C26" s="16">
        <v>42870</v>
      </c>
      <c r="D26" s="11"/>
      <c r="E26" s="15"/>
      <c r="F26" s="12"/>
      <c r="G26" s="14"/>
      <c r="H26" s="59"/>
      <c r="I26" s="62">
        <f t="shared" si="5"/>
        <v>0</v>
      </c>
      <c r="J26" s="64">
        <f>M78*100/66.89</f>
        <v>0</v>
      </c>
      <c r="K26" s="61"/>
      <c r="L26" s="61"/>
      <c r="M26" s="83"/>
      <c r="N26" s="61"/>
      <c r="O26" s="61"/>
      <c r="P26" s="63"/>
      <c r="Q26" s="68"/>
      <c r="R26" s="71" t="e">
        <f t="shared" si="0"/>
        <v>#DIV/0!</v>
      </c>
      <c r="S26" s="71" t="e">
        <f t="shared" si="1"/>
        <v>#DIV/0!</v>
      </c>
      <c r="T26" s="71" t="e">
        <f t="shared" si="2"/>
        <v>#DIV/0!</v>
      </c>
      <c r="U26" s="71" t="e">
        <f t="shared" si="3"/>
        <v>#DIV/0!</v>
      </c>
      <c r="V26" s="71" t="e">
        <f t="shared" si="4"/>
        <v>#DIV/0!</v>
      </c>
    </row>
    <row r="27" spans="1:22" s="2" customFormat="1" ht="15" hidden="1" customHeight="1" outlineLevel="2" thickBot="1" x14ac:dyDescent="0.3">
      <c r="A27" s="2">
        <v>3</v>
      </c>
      <c r="C27" s="16">
        <v>42871</v>
      </c>
      <c r="D27" s="11"/>
      <c r="E27" s="15"/>
      <c r="F27" s="12"/>
      <c r="G27" s="14"/>
      <c r="H27" s="59"/>
      <c r="I27" s="62">
        <f t="shared" si="5"/>
        <v>0</v>
      </c>
      <c r="J27" s="64">
        <f>M80*100/66.89</f>
        <v>0</v>
      </c>
      <c r="K27" s="61"/>
      <c r="L27" s="61"/>
      <c r="M27" s="83"/>
      <c r="N27" s="61"/>
      <c r="O27" s="61"/>
      <c r="P27" s="63"/>
      <c r="Q27" s="68"/>
      <c r="R27" s="71" t="e">
        <f t="shared" si="0"/>
        <v>#DIV/0!</v>
      </c>
      <c r="S27" s="71" t="e">
        <f t="shared" si="1"/>
        <v>#DIV/0!</v>
      </c>
      <c r="T27" s="71" t="e">
        <f t="shared" si="2"/>
        <v>#DIV/0!</v>
      </c>
      <c r="U27" s="71" t="e">
        <f t="shared" si="3"/>
        <v>#DIV/0!</v>
      </c>
      <c r="V27" s="71" t="e">
        <f t="shared" si="4"/>
        <v>#DIV/0!</v>
      </c>
    </row>
    <row r="28" spans="1:22" s="2" customFormat="1" ht="15" hidden="1" customHeight="1" outlineLevel="2" thickBot="1" x14ac:dyDescent="0.3">
      <c r="A28" s="2">
        <v>3</v>
      </c>
      <c r="C28" s="17">
        <v>42872</v>
      </c>
      <c r="D28" s="11"/>
      <c r="E28" s="15"/>
      <c r="F28" s="12"/>
      <c r="G28" s="14"/>
      <c r="H28" s="59"/>
      <c r="I28" s="62">
        <f t="shared" si="5"/>
        <v>0</v>
      </c>
      <c r="J28" s="64">
        <f>M82*100/66.89</f>
        <v>0</v>
      </c>
      <c r="K28" s="61"/>
      <c r="L28" s="61"/>
      <c r="M28" s="83"/>
      <c r="N28" s="61"/>
      <c r="O28" s="61"/>
      <c r="P28" s="63"/>
      <c r="Q28" s="68"/>
      <c r="R28" s="71" t="e">
        <f t="shared" si="0"/>
        <v>#DIV/0!</v>
      </c>
      <c r="S28" s="71" t="e">
        <f t="shared" si="1"/>
        <v>#DIV/0!</v>
      </c>
      <c r="T28" s="71" t="e">
        <f t="shared" si="2"/>
        <v>#DIV/0!</v>
      </c>
      <c r="U28" s="71" t="e">
        <f t="shared" si="3"/>
        <v>#DIV/0!</v>
      </c>
      <c r="V28" s="71" t="e">
        <f t="shared" si="4"/>
        <v>#DIV/0!</v>
      </c>
    </row>
    <row r="29" spans="1:22" s="2" customFormat="1" ht="15" hidden="1" customHeight="1" outlineLevel="2" thickBot="1" x14ac:dyDescent="0.3">
      <c r="A29" s="2">
        <v>3</v>
      </c>
      <c r="C29" s="16">
        <v>42873</v>
      </c>
      <c r="D29" s="8"/>
      <c r="E29" s="7"/>
      <c r="F29" s="56"/>
      <c r="G29" s="13"/>
      <c r="H29" s="59"/>
      <c r="I29" s="62">
        <f t="shared" si="5"/>
        <v>0</v>
      </c>
      <c r="J29" s="64">
        <f>M84*100/66.89</f>
        <v>0</v>
      </c>
      <c r="K29" s="61"/>
      <c r="L29" s="61"/>
      <c r="M29" s="83"/>
      <c r="N29" s="61"/>
      <c r="O29" s="61"/>
      <c r="P29" s="63"/>
      <c r="Q29" s="68"/>
      <c r="R29" s="71" t="e">
        <f t="shared" si="0"/>
        <v>#DIV/0!</v>
      </c>
      <c r="S29" s="71" t="e">
        <f t="shared" si="1"/>
        <v>#DIV/0!</v>
      </c>
      <c r="T29" s="71" t="e">
        <f t="shared" si="2"/>
        <v>#DIV/0!</v>
      </c>
      <c r="U29" s="71" t="e">
        <f t="shared" si="3"/>
        <v>#DIV/0!</v>
      </c>
      <c r="V29" s="71" t="e">
        <f t="shared" si="4"/>
        <v>#DIV/0!</v>
      </c>
    </row>
    <row r="30" spans="1:22" s="2" customFormat="1" ht="15" hidden="1" customHeight="1" outlineLevel="2" thickBot="1" x14ac:dyDescent="0.3">
      <c r="A30" s="2">
        <v>3</v>
      </c>
      <c r="C30" s="16">
        <v>42874</v>
      </c>
      <c r="D30" s="8"/>
      <c r="E30" s="7"/>
      <c r="F30" s="56"/>
      <c r="G30" s="13"/>
      <c r="H30" s="59"/>
      <c r="I30" s="62">
        <f t="shared" si="5"/>
        <v>0</v>
      </c>
      <c r="J30" s="64">
        <f>M86*100/66.89</f>
        <v>0</v>
      </c>
      <c r="K30" s="61"/>
      <c r="L30" s="61"/>
      <c r="M30" s="83"/>
      <c r="N30" s="61"/>
      <c r="O30" s="61"/>
      <c r="P30" s="63"/>
      <c r="Q30" s="68"/>
      <c r="R30" s="71" t="e">
        <f t="shared" si="0"/>
        <v>#DIV/0!</v>
      </c>
      <c r="S30" s="71" t="e">
        <f t="shared" si="1"/>
        <v>#DIV/0!</v>
      </c>
      <c r="T30" s="71" t="e">
        <f t="shared" si="2"/>
        <v>#DIV/0!</v>
      </c>
      <c r="U30" s="71" t="e">
        <f t="shared" si="3"/>
        <v>#DIV/0!</v>
      </c>
      <c r="V30" s="71" t="e">
        <f t="shared" si="4"/>
        <v>#DIV/0!</v>
      </c>
    </row>
    <row r="31" spans="1:22" s="2" customFormat="1" ht="15" hidden="1" customHeight="1" outlineLevel="2" thickBot="1" x14ac:dyDescent="0.3">
      <c r="A31" s="2">
        <v>3</v>
      </c>
      <c r="C31" s="16">
        <v>42875</v>
      </c>
      <c r="D31" s="8"/>
      <c r="E31" s="7"/>
      <c r="F31" s="56"/>
      <c r="G31" s="13"/>
      <c r="H31" s="59"/>
      <c r="I31" s="62">
        <f t="shared" si="5"/>
        <v>0</v>
      </c>
      <c r="J31" s="64">
        <f>M88*100/66.89</f>
        <v>0</v>
      </c>
      <c r="K31" s="61"/>
      <c r="L31" s="61"/>
      <c r="M31" s="83"/>
      <c r="N31" s="61"/>
      <c r="O31" s="61"/>
      <c r="P31" s="63"/>
      <c r="Q31" s="68"/>
      <c r="R31" s="71" t="e">
        <f t="shared" si="0"/>
        <v>#DIV/0!</v>
      </c>
      <c r="S31" s="71" t="e">
        <f t="shared" si="1"/>
        <v>#DIV/0!</v>
      </c>
      <c r="T31" s="71" t="e">
        <f t="shared" si="2"/>
        <v>#DIV/0!</v>
      </c>
      <c r="U31" s="71" t="e">
        <f t="shared" si="3"/>
        <v>#DIV/0!</v>
      </c>
      <c r="V31" s="71" t="e">
        <f t="shared" si="4"/>
        <v>#DIV/0!</v>
      </c>
    </row>
    <row r="32" spans="1:22" s="2" customFormat="1" ht="15" hidden="1" customHeight="1" outlineLevel="2" thickBot="1" x14ac:dyDescent="0.3">
      <c r="A32" s="2">
        <v>3</v>
      </c>
      <c r="C32" s="16">
        <v>42876</v>
      </c>
      <c r="D32" s="8"/>
      <c r="E32" s="7"/>
      <c r="F32" s="56"/>
      <c r="G32" s="13"/>
      <c r="H32" s="59"/>
      <c r="I32" s="62">
        <f t="shared" si="5"/>
        <v>0</v>
      </c>
      <c r="J32" s="64">
        <f>M90*100/66.89</f>
        <v>0</v>
      </c>
      <c r="K32" s="61"/>
      <c r="L32" s="61"/>
      <c r="M32" s="83"/>
      <c r="N32" s="61"/>
      <c r="O32" s="61"/>
      <c r="P32" s="63"/>
      <c r="Q32" s="68"/>
      <c r="R32" s="71" t="e">
        <f t="shared" si="0"/>
        <v>#DIV/0!</v>
      </c>
      <c r="S32" s="71" t="e">
        <f t="shared" si="1"/>
        <v>#DIV/0!</v>
      </c>
      <c r="T32" s="71" t="e">
        <f t="shared" si="2"/>
        <v>#DIV/0!</v>
      </c>
      <c r="U32" s="71" t="e">
        <f t="shared" si="3"/>
        <v>#DIV/0!</v>
      </c>
      <c r="V32" s="71" t="e">
        <f t="shared" si="4"/>
        <v>#DIV/0!</v>
      </c>
    </row>
    <row r="33" spans="1:35" s="2" customFormat="1" ht="15" hidden="1" customHeight="1" outlineLevel="2" thickBot="1" x14ac:dyDescent="0.3">
      <c r="A33" s="2">
        <v>3</v>
      </c>
      <c r="C33" s="16">
        <v>42877</v>
      </c>
      <c r="D33" s="8"/>
      <c r="E33" s="7"/>
      <c r="F33" s="56"/>
      <c r="G33" s="13"/>
      <c r="H33" s="59"/>
      <c r="I33" s="62">
        <f t="shared" si="5"/>
        <v>0</v>
      </c>
      <c r="J33" s="64">
        <f>M92*100/66.89</f>
        <v>0</v>
      </c>
      <c r="K33" s="61"/>
      <c r="L33" s="61"/>
      <c r="M33" s="83"/>
      <c r="N33" s="61"/>
      <c r="O33" s="61"/>
      <c r="P33" s="63"/>
      <c r="Q33" s="68"/>
      <c r="R33" s="71" t="e">
        <f t="shared" si="0"/>
        <v>#DIV/0!</v>
      </c>
      <c r="S33" s="71" t="e">
        <f t="shared" si="1"/>
        <v>#DIV/0!</v>
      </c>
      <c r="T33" s="71" t="e">
        <f t="shared" si="2"/>
        <v>#DIV/0!</v>
      </c>
      <c r="U33" s="71" t="e">
        <f t="shared" si="3"/>
        <v>#DIV/0!</v>
      </c>
      <c r="V33" s="71" t="e">
        <f t="shared" si="4"/>
        <v>#DIV/0!</v>
      </c>
    </row>
    <row r="34" spans="1:35" s="2" customFormat="1" ht="15" hidden="1" customHeight="1" outlineLevel="2" thickBot="1" x14ac:dyDescent="0.3">
      <c r="A34" s="2">
        <v>3</v>
      </c>
      <c r="C34" s="16">
        <v>42878</v>
      </c>
      <c r="D34" s="8"/>
      <c r="E34" s="7"/>
      <c r="F34" s="56"/>
      <c r="G34" s="13"/>
      <c r="H34" s="59"/>
      <c r="I34" s="62">
        <f t="shared" si="5"/>
        <v>0</v>
      </c>
      <c r="J34" s="64">
        <f>M94*100/66.89</f>
        <v>0</v>
      </c>
      <c r="K34" s="61"/>
      <c r="L34" s="61"/>
      <c r="M34" s="83"/>
      <c r="N34" s="61"/>
      <c r="O34" s="61"/>
      <c r="P34" s="63"/>
      <c r="Q34" s="68"/>
      <c r="R34" s="71" t="e">
        <f t="shared" si="0"/>
        <v>#DIV/0!</v>
      </c>
      <c r="S34" s="71" t="e">
        <f t="shared" si="1"/>
        <v>#DIV/0!</v>
      </c>
      <c r="T34" s="71" t="e">
        <f t="shared" si="2"/>
        <v>#DIV/0!</v>
      </c>
      <c r="U34" s="71" t="e">
        <f t="shared" si="3"/>
        <v>#DIV/0!</v>
      </c>
      <c r="V34" s="71" t="e">
        <f t="shared" si="4"/>
        <v>#DIV/0!</v>
      </c>
    </row>
    <row r="35" spans="1:35" s="2" customFormat="1" ht="15" hidden="1" customHeight="1" outlineLevel="2" thickBot="1" x14ac:dyDescent="0.3">
      <c r="A35" s="2">
        <v>3</v>
      </c>
      <c r="C35" s="16">
        <v>42879</v>
      </c>
      <c r="D35" s="8"/>
      <c r="E35" s="7"/>
      <c r="F35" s="56"/>
      <c r="G35" s="13"/>
      <c r="H35" s="59"/>
      <c r="I35" s="62">
        <f t="shared" si="5"/>
        <v>0</v>
      </c>
      <c r="J35" s="64">
        <f>M96*100/66.89</f>
        <v>0</v>
      </c>
      <c r="K35" s="61"/>
      <c r="L35" s="61"/>
      <c r="M35" s="83"/>
      <c r="N35" s="61"/>
      <c r="O35" s="61"/>
      <c r="P35" s="63"/>
      <c r="Q35" s="68"/>
      <c r="R35" s="71" t="e">
        <f t="shared" si="0"/>
        <v>#DIV/0!</v>
      </c>
      <c r="S35" s="71" t="e">
        <f t="shared" si="1"/>
        <v>#DIV/0!</v>
      </c>
      <c r="T35" s="71" t="e">
        <f t="shared" si="2"/>
        <v>#DIV/0!</v>
      </c>
      <c r="U35" s="71" t="e">
        <f t="shared" si="3"/>
        <v>#DIV/0!</v>
      </c>
      <c r="V35" s="71" t="e">
        <f t="shared" si="4"/>
        <v>#DIV/0!</v>
      </c>
    </row>
    <row r="36" spans="1:35" s="2" customFormat="1" ht="15" hidden="1" customHeight="1" outlineLevel="2" thickBot="1" x14ac:dyDescent="0.3">
      <c r="A36" s="2">
        <v>3</v>
      </c>
      <c r="C36" s="16">
        <v>42880</v>
      </c>
      <c r="D36" s="8"/>
      <c r="E36" s="7"/>
      <c r="F36" s="56"/>
      <c r="G36" s="13"/>
      <c r="H36" s="59"/>
      <c r="I36" s="62">
        <f t="shared" si="5"/>
        <v>0</v>
      </c>
      <c r="J36" s="64">
        <f>M98*100/66.89</f>
        <v>0</v>
      </c>
      <c r="K36" s="61"/>
      <c r="L36" s="61"/>
      <c r="M36" s="83"/>
      <c r="N36" s="61"/>
      <c r="O36" s="61"/>
      <c r="P36" s="63"/>
      <c r="Q36" s="68"/>
      <c r="R36" s="71" t="e">
        <f t="shared" si="0"/>
        <v>#DIV/0!</v>
      </c>
      <c r="S36" s="71" t="e">
        <f t="shared" si="1"/>
        <v>#DIV/0!</v>
      </c>
      <c r="T36" s="71" t="e">
        <f t="shared" si="2"/>
        <v>#DIV/0!</v>
      </c>
      <c r="U36" s="71" t="e">
        <f t="shared" si="3"/>
        <v>#DIV/0!</v>
      </c>
      <c r="V36" s="71" t="e">
        <f t="shared" si="4"/>
        <v>#DIV/0!</v>
      </c>
    </row>
    <row r="37" spans="1:35" s="2" customFormat="1" ht="15" hidden="1" customHeight="1" outlineLevel="2" thickBot="1" x14ac:dyDescent="0.3">
      <c r="A37" s="2">
        <v>3</v>
      </c>
      <c r="C37" s="16">
        <v>42881</v>
      </c>
      <c r="D37" s="8"/>
      <c r="E37" s="7"/>
      <c r="F37" s="56"/>
      <c r="G37" s="13"/>
      <c r="H37" s="59"/>
      <c r="I37" s="62">
        <f t="shared" si="5"/>
        <v>0</v>
      </c>
      <c r="J37" s="64">
        <f>M100*100/66.89</f>
        <v>0</v>
      </c>
      <c r="K37" s="61"/>
      <c r="L37" s="61"/>
      <c r="M37" s="83"/>
      <c r="N37" s="61"/>
      <c r="O37" s="61"/>
      <c r="P37" s="63"/>
      <c r="Q37" s="68"/>
      <c r="R37" s="71" t="e">
        <f t="shared" si="0"/>
        <v>#DIV/0!</v>
      </c>
      <c r="S37" s="71" t="e">
        <f t="shared" si="1"/>
        <v>#DIV/0!</v>
      </c>
      <c r="T37" s="71" t="e">
        <f t="shared" si="2"/>
        <v>#DIV/0!</v>
      </c>
      <c r="U37" s="71" t="e">
        <f t="shared" si="3"/>
        <v>#DIV/0!</v>
      </c>
      <c r="V37" s="71" t="e">
        <f t="shared" si="4"/>
        <v>#DIV/0!</v>
      </c>
    </row>
    <row r="38" spans="1:35" s="2" customFormat="1" ht="15" hidden="1" customHeight="1" outlineLevel="2" thickBot="1" x14ac:dyDescent="0.3">
      <c r="A38" s="2">
        <v>3</v>
      </c>
      <c r="C38" s="16">
        <v>42882</v>
      </c>
      <c r="D38" s="8"/>
      <c r="E38" s="7"/>
      <c r="F38" s="56"/>
      <c r="G38" s="13"/>
      <c r="H38" s="59"/>
      <c r="I38" s="62">
        <f t="shared" si="5"/>
        <v>0</v>
      </c>
      <c r="J38" s="64">
        <f>M102*100/66.89</f>
        <v>0</v>
      </c>
      <c r="K38" s="61"/>
      <c r="L38" s="61"/>
      <c r="M38" s="83"/>
      <c r="N38" s="61"/>
      <c r="O38" s="61"/>
      <c r="P38" s="63"/>
      <c r="Q38" s="68"/>
      <c r="R38" s="71" t="e">
        <f t="shared" si="0"/>
        <v>#DIV/0!</v>
      </c>
      <c r="S38" s="71" t="e">
        <f t="shared" si="1"/>
        <v>#DIV/0!</v>
      </c>
      <c r="T38" s="71" t="e">
        <f t="shared" si="2"/>
        <v>#DIV/0!</v>
      </c>
      <c r="U38" s="71" t="e">
        <f t="shared" si="3"/>
        <v>#DIV/0!</v>
      </c>
      <c r="V38" s="71" t="e">
        <f t="shared" si="4"/>
        <v>#DIV/0!</v>
      </c>
    </row>
    <row r="39" spans="1:35" s="2" customFormat="1" ht="15" hidden="1" customHeight="1" outlineLevel="2" thickBot="1" x14ac:dyDescent="0.3">
      <c r="A39" s="2">
        <v>3</v>
      </c>
      <c r="C39" s="16">
        <v>42883</v>
      </c>
      <c r="D39" s="8"/>
      <c r="E39" s="7"/>
      <c r="F39" s="56"/>
      <c r="G39" s="13"/>
      <c r="H39" s="59"/>
      <c r="I39" s="62">
        <f t="shared" si="5"/>
        <v>0</v>
      </c>
      <c r="J39" s="64">
        <f>M104*100/66.89</f>
        <v>0</v>
      </c>
      <c r="K39" s="61"/>
      <c r="L39" s="61"/>
      <c r="M39" s="83"/>
      <c r="N39" s="61"/>
      <c r="O39" s="61"/>
      <c r="P39" s="63"/>
      <c r="Q39" s="68"/>
      <c r="R39" s="71" t="e">
        <f t="shared" si="0"/>
        <v>#DIV/0!</v>
      </c>
      <c r="S39" s="71" t="e">
        <f t="shared" si="1"/>
        <v>#DIV/0!</v>
      </c>
      <c r="T39" s="71" t="e">
        <f t="shared" si="2"/>
        <v>#DIV/0!</v>
      </c>
      <c r="U39" s="71" t="e">
        <f t="shared" si="3"/>
        <v>#DIV/0!</v>
      </c>
      <c r="V39" s="71" t="e">
        <f t="shared" si="4"/>
        <v>#DIV/0!</v>
      </c>
    </row>
    <row r="40" spans="1:35" s="2" customFormat="1" ht="15" hidden="1" customHeight="1" outlineLevel="2" thickBot="1" x14ac:dyDescent="0.3">
      <c r="A40" s="2">
        <v>3</v>
      </c>
      <c r="C40" s="16">
        <v>42884</v>
      </c>
      <c r="D40" s="8"/>
      <c r="E40" s="7"/>
      <c r="F40" s="56"/>
      <c r="G40" s="13"/>
      <c r="H40" s="59"/>
      <c r="I40" s="62">
        <f t="shared" si="5"/>
        <v>0</v>
      </c>
      <c r="J40" s="64">
        <f>M106*100/66.89</f>
        <v>0</v>
      </c>
      <c r="K40" s="61"/>
      <c r="L40" s="61"/>
      <c r="M40" s="83"/>
      <c r="N40" s="61"/>
      <c r="O40" s="61"/>
      <c r="P40" s="63"/>
      <c r="Q40" s="68"/>
      <c r="R40" s="71" t="e">
        <f t="shared" si="0"/>
        <v>#DIV/0!</v>
      </c>
      <c r="S40" s="71" t="e">
        <f t="shared" si="1"/>
        <v>#DIV/0!</v>
      </c>
      <c r="T40" s="71" t="e">
        <f t="shared" si="2"/>
        <v>#DIV/0!</v>
      </c>
      <c r="U40" s="71" t="e">
        <f t="shared" si="3"/>
        <v>#DIV/0!</v>
      </c>
      <c r="V40" s="71" t="e">
        <f t="shared" si="4"/>
        <v>#DIV/0!</v>
      </c>
    </row>
    <row r="41" spans="1:35" s="2" customFormat="1" ht="15.75" hidden="1" customHeight="1" outlineLevel="2" thickBot="1" x14ac:dyDescent="0.3">
      <c r="A41" s="2">
        <v>3</v>
      </c>
      <c r="C41" s="17">
        <v>42885</v>
      </c>
      <c r="D41" s="11"/>
      <c r="E41" s="15"/>
      <c r="F41" s="55"/>
      <c r="G41" s="14"/>
      <c r="H41" s="59"/>
      <c r="I41" s="62">
        <f t="shared" si="5"/>
        <v>0</v>
      </c>
      <c r="J41" s="64">
        <f>M108*100/66.89</f>
        <v>0</v>
      </c>
      <c r="K41" s="61"/>
      <c r="L41" s="61"/>
      <c r="M41" s="83"/>
      <c r="N41" s="61"/>
      <c r="O41" s="61"/>
      <c r="P41" s="63"/>
      <c r="Q41" s="68"/>
      <c r="R41" s="71" t="e">
        <f t="shared" si="0"/>
        <v>#DIV/0!</v>
      </c>
      <c r="S41" s="71" t="e">
        <f t="shared" si="1"/>
        <v>#DIV/0!</v>
      </c>
      <c r="T41" s="71" t="e">
        <f t="shared" si="2"/>
        <v>#DIV/0!</v>
      </c>
      <c r="U41" s="71" t="e">
        <f t="shared" si="3"/>
        <v>#DIV/0!</v>
      </c>
      <c r="V41" s="71" t="e">
        <f t="shared" si="4"/>
        <v>#DIV/0!</v>
      </c>
    </row>
    <row r="42" spans="1:35" s="2" customFormat="1" ht="15.75" hidden="1" customHeight="1" outlineLevel="2" thickBot="1" x14ac:dyDescent="0.3">
      <c r="A42" s="2">
        <v>3</v>
      </c>
      <c r="C42" s="17">
        <v>42886</v>
      </c>
      <c r="D42" s="78"/>
      <c r="E42" s="30"/>
      <c r="F42" s="30"/>
      <c r="G42" s="30"/>
      <c r="H42" s="59"/>
      <c r="I42" s="62">
        <f t="shared" si="5"/>
        <v>0</v>
      </c>
      <c r="J42" s="64">
        <f>M110*100/66.89</f>
        <v>0</v>
      </c>
      <c r="K42" s="61"/>
      <c r="L42" s="61"/>
      <c r="M42" s="83"/>
      <c r="N42" s="61"/>
      <c r="O42" s="61"/>
      <c r="P42" s="63"/>
      <c r="Q42" s="68"/>
      <c r="R42" s="71" t="e">
        <f t="shared" si="0"/>
        <v>#DIV/0!</v>
      </c>
      <c r="S42" s="71" t="e">
        <f t="shared" si="1"/>
        <v>#DIV/0!</v>
      </c>
      <c r="T42" s="71" t="e">
        <f t="shared" si="2"/>
        <v>#DIV/0!</v>
      </c>
      <c r="U42" s="71" t="e">
        <f t="shared" si="3"/>
        <v>#DIV/0!</v>
      </c>
      <c r="V42" s="71" t="e">
        <f t="shared" si="4"/>
        <v>#DIV/0!</v>
      </c>
    </row>
    <row r="43" spans="1:35" s="2" customFormat="1" ht="32.25" customHeight="1" outlineLevel="1" collapsed="1" thickBot="1" x14ac:dyDescent="0.3">
      <c r="A43" s="2">
        <v>2</v>
      </c>
      <c r="C43" s="18" t="s">
        <v>7</v>
      </c>
      <c r="D43" s="19">
        <f>SUM(D12:D41)</f>
        <v>0</v>
      </c>
      <c r="E43" s="19">
        <f t="shared" ref="E43:G43" si="6">SUM(E12:E41)</f>
        <v>0</v>
      </c>
      <c r="F43" s="19">
        <f t="shared" si="6"/>
        <v>0</v>
      </c>
      <c r="G43" s="19">
        <f t="shared" si="6"/>
        <v>0</v>
      </c>
      <c r="H43" s="60"/>
      <c r="I43" s="62">
        <f>J43*0.86</f>
        <v>0</v>
      </c>
      <c r="J43" s="64">
        <f>M112*100/66.89</f>
        <v>0</v>
      </c>
      <c r="K43" s="61"/>
      <c r="L43" s="61"/>
      <c r="M43" s="84"/>
      <c r="N43" s="62"/>
      <c r="O43" s="62"/>
      <c r="P43" s="69"/>
      <c r="Q43" s="70"/>
      <c r="R43" s="71" t="e">
        <f t="shared" si="0"/>
        <v>#DIV/0!</v>
      </c>
      <c r="S43" s="71" t="e">
        <f t="shared" si="1"/>
        <v>#DIV/0!</v>
      </c>
      <c r="T43" s="71" t="e">
        <f t="shared" si="2"/>
        <v>#DIV/0!</v>
      </c>
      <c r="U43" s="71" t="e">
        <f t="shared" si="3"/>
        <v>#DIV/0!</v>
      </c>
      <c r="V43" s="71" t="e">
        <f t="shared" si="4"/>
        <v>#DIV/0!</v>
      </c>
    </row>
    <row r="44" spans="1:35" s="2" customFormat="1" x14ac:dyDescent="0.25"/>
    <row r="45" spans="1:35" s="2" customFormat="1" x14ac:dyDescent="0.25">
      <c r="A45" s="2">
        <v>1</v>
      </c>
      <c r="B45" s="35" t="s">
        <v>12</v>
      </c>
      <c r="C45" s="35"/>
    </row>
    <row r="46" spans="1:35" s="2" customFormat="1" ht="15.75" outlineLevel="1" thickBot="1" x14ac:dyDescent="0.3">
      <c r="A46" s="2">
        <v>2</v>
      </c>
      <c r="C46" s="159" t="s">
        <v>51</v>
      </c>
      <c r="D46" s="159"/>
      <c r="E46" s="159"/>
    </row>
    <row r="47" spans="1:35" s="4" customFormat="1" ht="14.25" customHeight="1" outlineLevel="1" x14ac:dyDescent="0.25">
      <c r="A47" s="4">
        <v>2</v>
      </c>
      <c r="C47" s="130" t="s">
        <v>11</v>
      </c>
      <c r="D47" s="133" t="s">
        <v>13</v>
      </c>
      <c r="E47" s="115" t="s">
        <v>16</v>
      </c>
      <c r="F47" s="116"/>
      <c r="G47" s="116"/>
      <c r="H47" s="116"/>
      <c r="I47" s="116"/>
      <c r="J47" s="116"/>
      <c r="K47" s="116"/>
      <c r="L47" s="116"/>
      <c r="M47" s="116"/>
      <c r="N47" s="116"/>
      <c r="O47" s="117"/>
      <c r="P47" s="172" t="s">
        <v>23</v>
      </c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45"/>
      <c r="AC47" s="45"/>
      <c r="AD47" s="45"/>
      <c r="AE47" s="45"/>
      <c r="AH47" s="5"/>
    </row>
    <row r="48" spans="1:35" s="4" customFormat="1" ht="15" customHeight="1" outlineLevel="1" x14ac:dyDescent="0.25">
      <c r="A48" s="4">
        <v>2</v>
      </c>
      <c r="C48" s="131"/>
      <c r="D48" s="134"/>
      <c r="E48" s="167" t="s">
        <v>17</v>
      </c>
      <c r="F48" s="146"/>
      <c r="G48" s="146"/>
      <c r="H48" s="147"/>
      <c r="I48" s="164" t="s">
        <v>18</v>
      </c>
      <c r="J48" s="165"/>
      <c r="K48" s="165"/>
      <c r="L48" s="166"/>
      <c r="M48" s="136" t="s">
        <v>22</v>
      </c>
      <c r="N48" s="114" t="s">
        <v>55</v>
      </c>
      <c r="O48" s="114" t="s">
        <v>56</v>
      </c>
      <c r="P48" s="146" t="s">
        <v>17</v>
      </c>
      <c r="Q48" s="146"/>
      <c r="R48" s="146"/>
      <c r="S48" s="146"/>
      <c r="T48" s="146"/>
      <c r="U48" s="147"/>
      <c r="V48" s="170" t="s">
        <v>18</v>
      </c>
      <c r="W48" s="171"/>
      <c r="X48" s="171"/>
      <c r="Y48" s="48"/>
      <c r="Z48" s="46"/>
      <c r="AA48" s="46"/>
      <c r="AB48" s="31"/>
      <c r="AC48" s="31"/>
      <c r="AD48" s="31"/>
      <c r="AE48" s="31"/>
      <c r="AF48" s="31"/>
      <c r="AG48" s="31"/>
      <c r="AH48" s="31"/>
      <c r="AI48" s="31"/>
    </row>
    <row r="49" spans="1:27" s="4" customFormat="1" ht="39" customHeight="1" outlineLevel="1" thickBot="1" x14ac:dyDescent="0.3">
      <c r="A49" s="4">
        <v>2</v>
      </c>
      <c r="C49" s="132"/>
      <c r="D49" s="135"/>
      <c r="E49" s="42" t="s">
        <v>19</v>
      </c>
      <c r="F49" s="43" t="s">
        <v>21</v>
      </c>
      <c r="G49" s="43" t="s">
        <v>20</v>
      </c>
      <c r="H49" s="43" t="s">
        <v>30</v>
      </c>
      <c r="I49" s="44" t="s">
        <v>19</v>
      </c>
      <c r="J49" s="44" t="s">
        <v>21</v>
      </c>
      <c r="K49" s="44" t="s">
        <v>20</v>
      </c>
      <c r="L49" s="44" t="s">
        <v>30</v>
      </c>
      <c r="M49" s="137"/>
      <c r="N49" s="114"/>
      <c r="O49" s="114"/>
      <c r="P49" s="110" t="s">
        <v>25</v>
      </c>
      <c r="Q49" s="43" t="s">
        <v>24</v>
      </c>
      <c r="R49" s="43" t="s">
        <v>19</v>
      </c>
      <c r="S49" s="43" t="s">
        <v>27</v>
      </c>
      <c r="T49" s="43" t="s">
        <v>28</v>
      </c>
      <c r="U49" s="43" t="s">
        <v>26</v>
      </c>
      <c r="V49" s="44" t="s">
        <v>25</v>
      </c>
      <c r="W49" s="44" t="s">
        <v>24</v>
      </c>
      <c r="X49" s="49" t="s">
        <v>19</v>
      </c>
      <c r="Y49" s="44" t="s">
        <v>27</v>
      </c>
      <c r="Z49" s="44" t="s">
        <v>28</v>
      </c>
      <c r="AA49" s="108" t="s">
        <v>26</v>
      </c>
    </row>
    <row r="50" spans="1:27" s="2" customFormat="1" ht="15.75" hidden="1" outlineLevel="2" thickBot="1" x14ac:dyDescent="0.3">
      <c r="A50" s="2">
        <v>3</v>
      </c>
      <c r="C50" s="142">
        <v>42856</v>
      </c>
      <c r="D50" s="24" t="s">
        <v>14</v>
      </c>
      <c r="E50" s="41"/>
      <c r="F50" s="29"/>
      <c r="G50" s="29"/>
      <c r="H50" s="29"/>
      <c r="I50" s="29"/>
      <c r="J50" s="29"/>
      <c r="K50" s="29"/>
      <c r="L50" s="29"/>
      <c r="M50" s="160">
        <f>E50+I50+E51+I51-H50-H51-L50-L51</f>
        <v>0</v>
      </c>
      <c r="N50" s="30"/>
      <c r="O50" s="30"/>
      <c r="P50" s="139"/>
      <c r="Q50" s="126"/>
      <c r="R50" s="126"/>
      <c r="S50" s="126"/>
      <c r="T50" s="126"/>
      <c r="U50" s="126">
        <f>P50+E50+E51-H50-H51-R50</f>
        <v>0</v>
      </c>
      <c r="V50" s="126"/>
      <c r="W50" s="126"/>
      <c r="X50" s="158"/>
      <c r="Y50" s="126"/>
      <c r="Z50" s="143"/>
      <c r="AA50" s="143">
        <f>V50+I50+I51-L50-L51-X50</f>
        <v>0</v>
      </c>
    </row>
    <row r="51" spans="1:27" s="2" customFormat="1" ht="15.75" hidden="1" outlineLevel="2" thickBot="1" x14ac:dyDescent="0.3">
      <c r="A51" s="2">
        <v>3</v>
      </c>
      <c r="C51" s="125"/>
      <c r="D51" s="13" t="s">
        <v>15</v>
      </c>
      <c r="E51" s="9"/>
      <c r="F51" s="6"/>
      <c r="G51" s="6"/>
      <c r="H51" s="6"/>
      <c r="I51" s="6"/>
      <c r="J51" s="6"/>
      <c r="K51" s="6"/>
      <c r="L51" s="6"/>
      <c r="M51" s="161"/>
      <c r="N51" s="23"/>
      <c r="O51" s="23"/>
      <c r="P51" s="140"/>
      <c r="Q51" s="127"/>
      <c r="R51" s="127"/>
      <c r="S51" s="127"/>
      <c r="T51" s="127"/>
      <c r="U51" s="127"/>
      <c r="V51" s="127"/>
      <c r="W51" s="127"/>
      <c r="X51" s="158"/>
      <c r="Y51" s="127"/>
      <c r="Z51" s="144"/>
      <c r="AA51" s="144"/>
    </row>
    <row r="52" spans="1:27" s="2" customFormat="1" ht="15.75" hidden="1" outlineLevel="2" thickBot="1" x14ac:dyDescent="0.3">
      <c r="A52" s="2">
        <v>3</v>
      </c>
      <c r="C52" s="125">
        <v>42857</v>
      </c>
      <c r="D52" s="13" t="s">
        <v>14</v>
      </c>
      <c r="E52" s="9"/>
      <c r="F52" s="6"/>
      <c r="G52" s="6"/>
      <c r="H52" s="6"/>
      <c r="I52" s="6"/>
      <c r="J52" s="6"/>
      <c r="K52" s="6"/>
      <c r="L52" s="6"/>
      <c r="M52" s="160">
        <f t="shared" ref="M52" si="7">E52+I52+E53+I53-H52-H53-L52-L53</f>
        <v>0</v>
      </c>
      <c r="N52" s="30"/>
      <c r="O52" s="30"/>
      <c r="P52" s="145"/>
      <c r="Q52" s="128"/>
      <c r="R52" s="128"/>
      <c r="S52" s="128"/>
      <c r="T52" s="128"/>
      <c r="U52" s="126">
        <f>P52+E52+E53-H52-H53-R52</f>
        <v>0</v>
      </c>
      <c r="V52" s="126"/>
      <c r="W52" s="126"/>
      <c r="X52" s="158"/>
      <c r="Y52" s="126"/>
      <c r="Z52" s="143"/>
      <c r="AA52" s="143">
        <f>V52+I52+I53-L52-L53-X52</f>
        <v>0</v>
      </c>
    </row>
    <row r="53" spans="1:27" s="2" customFormat="1" ht="15.75" hidden="1" outlineLevel="2" thickBot="1" x14ac:dyDescent="0.3">
      <c r="A53" s="2">
        <v>3</v>
      </c>
      <c r="C53" s="125"/>
      <c r="D53" s="13" t="s">
        <v>15</v>
      </c>
      <c r="E53" s="9"/>
      <c r="F53" s="6"/>
      <c r="G53" s="6"/>
      <c r="H53" s="6"/>
      <c r="I53" s="6"/>
      <c r="J53" s="6"/>
      <c r="K53" s="6"/>
      <c r="L53" s="6"/>
      <c r="M53" s="161"/>
      <c r="N53" s="23"/>
      <c r="O53" s="23"/>
      <c r="P53" s="140"/>
      <c r="Q53" s="127"/>
      <c r="R53" s="127"/>
      <c r="S53" s="127"/>
      <c r="T53" s="127"/>
      <c r="U53" s="127"/>
      <c r="V53" s="127"/>
      <c r="W53" s="127"/>
      <c r="X53" s="158"/>
      <c r="Y53" s="127"/>
      <c r="Z53" s="144"/>
      <c r="AA53" s="144"/>
    </row>
    <row r="54" spans="1:27" s="2" customFormat="1" ht="15.75" hidden="1" outlineLevel="2" thickBot="1" x14ac:dyDescent="0.3">
      <c r="A54" s="2">
        <v>3</v>
      </c>
      <c r="C54" s="125">
        <v>42858</v>
      </c>
      <c r="D54" s="13" t="s">
        <v>14</v>
      </c>
      <c r="E54" s="9"/>
      <c r="F54" s="6"/>
      <c r="G54" s="6"/>
      <c r="H54" s="6"/>
      <c r="I54" s="6"/>
      <c r="J54" s="6"/>
      <c r="K54" s="6"/>
      <c r="L54" s="6"/>
      <c r="M54" s="160">
        <f t="shared" ref="M54" si="8">E54+I54+E55+I55-H54-H55-L54-L55</f>
        <v>0</v>
      </c>
      <c r="N54" s="30"/>
      <c r="O54" s="30"/>
      <c r="P54" s="145"/>
      <c r="Q54" s="128"/>
      <c r="R54" s="128"/>
      <c r="S54" s="128"/>
      <c r="T54" s="128"/>
      <c r="U54" s="126">
        <f>P54+E54+E55-H54-H55-R54</f>
        <v>0</v>
      </c>
      <c r="V54" s="126"/>
      <c r="W54" s="126"/>
      <c r="X54" s="158"/>
      <c r="Y54" s="126"/>
      <c r="Z54" s="143"/>
      <c r="AA54" s="143">
        <f>V54+I54+I55-L54-L55-X54</f>
        <v>0</v>
      </c>
    </row>
    <row r="55" spans="1:27" s="2" customFormat="1" ht="15.75" hidden="1" outlineLevel="2" thickBot="1" x14ac:dyDescent="0.3">
      <c r="A55" s="2">
        <v>3</v>
      </c>
      <c r="C55" s="125"/>
      <c r="D55" s="13" t="s">
        <v>15</v>
      </c>
      <c r="E55" s="9"/>
      <c r="F55" s="6"/>
      <c r="G55" s="6"/>
      <c r="H55" s="6"/>
      <c r="I55" s="6"/>
      <c r="J55" s="6"/>
      <c r="K55" s="6"/>
      <c r="L55" s="6"/>
      <c r="M55" s="161"/>
      <c r="N55" s="23"/>
      <c r="O55" s="23"/>
      <c r="P55" s="140"/>
      <c r="Q55" s="127"/>
      <c r="R55" s="127"/>
      <c r="S55" s="127"/>
      <c r="T55" s="127"/>
      <c r="U55" s="127"/>
      <c r="V55" s="127"/>
      <c r="W55" s="127"/>
      <c r="X55" s="158"/>
      <c r="Y55" s="127"/>
      <c r="Z55" s="144"/>
      <c r="AA55" s="144"/>
    </row>
    <row r="56" spans="1:27" s="2" customFormat="1" ht="15.75" hidden="1" outlineLevel="2" thickBot="1" x14ac:dyDescent="0.3">
      <c r="A56" s="2">
        <v>3</v>
      </c>
      <c r="C56" s="125">
        <v>42859</v>
      </c>
      <c r="D56" s="13" t="s">
        <v>14</v>
      </c>
      <c r="E56" s="9"/>
      <c r="F56" s="6"/>
      <c r="G56" s="6"/>
      <c r="H56" s="6"/>
      <c r="I56" s="6"/>
      <c r="J56" s="6"/>
      <c r="K56" s="6"/>
      <c r="L56" s="6"/>
      <c r="M56" s="160">
        <f t="shared" ref="M56" si="9">E56+I56+E57+I57-H56-H57-L56-L57</f>
        <v>0</v>
      </c>
      <c r="N56" s="30"/>
      <c r="O56" s="30"/>
      <c r="P56" s="145"/>
      <c r="Q56" s="128"/>
      <c r="R56" s="128"/>
      <c r="S56" s="128"/>
      <c r="T56" s="128"/>
      <c r="U56" s="126">
        <f>P56+E56+E57-H56-H57-R56</f>
        <v>0</v>
      </c>
      <c r="V56" s="126"/>
      <c r="W56" s="126"/>
      <c r="X56" s="158"/>
      <c r="Y56" s="126"/>
      <c r="Z56" s="143"/>
      <c r="AA56" s="143">
        <f>V56+I56+I57-L56-L57-X56</f>
        <v>0</v>
      </c>
    </row>
    <row r="57" spans="1:27" s="2" customFormat="1" ht="15.75" hidden="1" outlineLevel="2" thickBot="1" x14ac:dyDescent="0.3">
      <c r="A57" s="2">
        <v>3</v>
      </c>
      <c r="C57" s="125"/>
      <c r="D57" s="13" t="s">
        <v>15</v>
      </c>
      <c r="E57" s="9"/>
      <c r="F57" s="6"/>
      <c r="G57" s="6"/>
      <c r="H57" s="6"/>
      <c r="I57" s="6"/>
      <c r="J57" s="6"/>
      <c r="K57" s="6"/>
      <c r="L57" s="6"/>
      <c r="M57" s="161"/>
      <c r="N57" s="23"/>
      <c r="O57" s="23"/>
      <c r="P57" s="140"/>
      <c r="Q57" s="127"/>
      <c r="R57" s="127"/>
      <c r="S57" s="127"/>
      <c r="T57" s="127"/>
      <c r="U57" s="127"/>
      <c r="V57" s="127"/>
      <c r="W57" s="127"/>
      <c r="X57" s="158"/>
      <c r="Y57" s="127"/>
      <c r="Z57" s="144"/>
      <c r="AA57" s="144"/>
    </row>
    <row r="58" spans="1:27" s="2" customFormat="1" ht="15.75" hidden="1" outlineLevel="2" thickBot="1" x14ac:dyDescent="0.3">
      <c r="A58" s="2">
        <v>3</v>
      </c>
      <c r="C58" s="125">
        <v>42860</v>
      </c>
      <c r="D58" s="13" t="s">
        <v>14</v>
      </c>
      <c r="E58" s="9"/>
      <c r="F58" s="6"/>
      <c r="G58" s="6"/>
      <c r="H58" s="6"/>
      <c r="I58" s="6"/>
      <c r="J58" s="6"/>
      <c r="K58" s="6"/>
      <c r="L58" s="6"/>
      <c r="M58" s="160">
        <f t="shared" ref="M58" si="10">E58+I58+E59+I59-H58-H59-L58-L59</f>
        <v>0</v>
      </c>
      <c r="N58" s="30"/>
      <c r="O58" s="30"/>
      <c r="P58" s="145"/>
      <c r="Q58" s="128"/>
      <c r="R58" s="128"/>
      <c r="S58" s="128"/>
      <c r="T58" s="128"/>
      <c r="U58" s="126">
        <f>P58+E58+E59-H58-H59-R58</f>
        <v>0</v>
      </c>
      <c r="V58" s="126"/>
      <c r="W58" s="126"/>
      <c r="X58" s="158"/>
      <c r="Y58" s="126"/>
      <c r="Z58" s="143"/>
      <c r="AA58" s="143">
        <f>V58+I58+I59-L58-L59-X58</f>
        <v>0</v>
      </c>
    </row>
    <row r="59" spans="1:27" s="2" customFormat="1" ht="15.75" hidden="1" outlineLevel="2" thickBot="1" x14ac:dyDescent="0.3">
      <c r="A59" s="2">
        <v>3</v>
      </c>
      <c r="C59" s="125"/>
      <c r="D59" s="13" t="s">
        <v>15</v>
      </c>
      <c r="E59" s="9"/>
      <c r="F59" s="6"/>
      <c r="G59" s="6"/>
      <c r="H59" s="6"/>
      <c r="I59" s="6"/>
      <c r="J59" s="6"/>
      <c r="K59" s="6"/>
      <c r="L59" s="6"/>
      <c r="M59" s="161"/>
      <c r="N59" s="23"/>
      <c r="O59" s="23"/>
      <c r="P59" s="140"/>
      <c r="Q59" s="127"/>
      <c r="R59" s="127"/>
      <c r="S59" s="127"/>
      <c r="T59" s="127"/>
      <c r="U59" s="127"/>
      <c r="V59" s="127"/>
      <c r="W59" s="127"/>
      <c r="X59" s="158"/>
      <c r="Y59" s="127"/>
      <c r="Z59" s="144"/>
      <c r="AA59" s="144"/>
    </row>
    <row r="60" spans="1:27" s="2" customFormat="1" ht="15.75" hidden="1" outlineLevel="2" thickBot="1" x14ac:dyDescent="0.3">
      <c r="A60" s="2">
        <v>3</v>
      </c>
      <c r="C60" s="125">
        <v>42861</v>
      </c>
      <c r="D60" s="13" t="s">
        <v>14</v>
      </c>
      <c r="E60" s="9"/>
      <c r="F60" s="6"/>
      <c r="G60" s="6"/>
      <c r="H60" s="6"/>
      <c r="I60" s="6"/>
      <c r="J60" s="6"/>
      <c r="K60" s="6"/>
      <c r="L60" s="6"/>
      <c r="M60" s="160">
        <f t="shared" ref="M60" si="11">E60+I60+E61+I61-H60-H61-L60-L61</f>
        <v>0</v>
      </c>
      <c r="N60" s="30"/>
      <c r="O60" s="30"/>
      <c r="P60" s="145"/>
      <c r="Q60" s="128"/>
      <c r="R60" s="128"/>
      <c r="S60" s="128"/>
      <c r="T60" s="128"/>
      <c r="U60" s="126">
        <f>P60+E60+E61-H60-H61-R60</f>
        <v>0</v>
      </c>
      <c r="V60" s="126"/>
      <c r="W60" s="126"/>
      <c r="X60" s="158"/>
      <c r="Y60" s="126"/>
      <c r="Z60" s="143"/>
      <c r="AA60" s="143">
        <f>V60+I60+I61-L60-L61-X60</f>
        <v>0</v>
      </c>
    </row>
    <row r="61" spans="1:27" s="2" customFormat="1" ht="15.75" hidden="1" outlineLevel="2" thickBot="1" x14ac:dyDescent="0.3">
      <c r="A61" s="2">
        <v>3</v>
      </c>
      <c r="C61" s="125"/>
      <c r="D61" s="13" t="s">
        <v>15</v>
      </c>
      <c r="E61" s="9"/>
      <c r="F61" s="6"/>
      <c r="G61" s="6"/>
      <c r="H61" s="6"/>
      <c r="I61" s="6"/>
      <c r="J61" s="6"/>
      <c r="K61" s="6"/>
      <c r="L61" s="6"/>
      <c r="M61" s="161"/>
      <c r="N61" s="23"/>
      <c r="O61" s="23"/>
      <c r="P61" s="140"/>
      <c r="Q61" s="127"/>
      <c r="R61" s="127"/>
      <c r="S61" s="127"/>
      <c r="T61" s="127"/>
      <c r="U61" s="127"/>
      <c r="V61" s="127"/>
      <c r="W61" s="127"/>
      <c r="X61" s="158"/>
      <c r="Y61" s="127"/>
      <c r="Z61" s="144"/>
      <c r="AA61" s="144"/>
    </row>
    <row r="62" spans="1:27" s="2" customFormat="1" ht="15.75" hidden="1" outlineLevel="2" thickBot="1" x14ac:dyDescent="0.3">
      <c r="A62" s="2">
        <v>3</v>
      </c>
      <c r="C62" s="125">
        <v>42862</v>
      </c>
      <c r="D62" s="13" t="s">
        <v>14</v>
      </c>
      <c r="E62" s="9"/>
      <c r="F62" s="6"/>
      <c r="G62" s="6"/>
      <c r="H62" s="6"/>
      <c r="I62" s="6"/>
      <c r="J62" s="6"/>
      <c r="K62" s="6"/>
      <c r="L62" s="6"/>
      <c r="M62" s="160">
        <f t="shared" ref="M62" si="12">E62+I62+E63+I63-H62-H63-L62-L63</f>
        <v>0</v>
      </c>
      <c r="N62" s="30"/>
      <c r="O62" s="30"/>
      <c r="P62" s="145"/>
      <c r="Q62" s="128"/>
      <c r="R62" s="128"/>
      <c r="S62" s="128"/>
      <c r="T62" s="128"/>
      <c r="U62" s="126">
        <f>P62+E62+E63-H62-H63-R62</f>
        <v>0</v>
      </c>
      <c r="V62" s="126"/>
      <c r="W62" s="126"/>
      <c r="X62" s="158"/>
      <c r="Y62" s="126"/>
      <c r="Z62" s="143"/>
      <c r="AA62" s="143">
        <f>V62+I62+I63-L62-L63-X62</f>
        <v>0</v>
      </c>
    </row>
    <row r="63" spans="1:27" s="2" customFormat="1" ht="15.75" hidden="1" outlineLevel="2" thickBot="1" x14ac:dyDescent="0.3">
      <c r="A63" s="2">
        <v>3</v>
      </c>
      <c r="C63" s="125"/>
      <c r="D63" s="13" t="s">
        <v>15</v>
      </c>
      <c r="E63" s="9"/>
      <c r="F63" s="6"/>
      <c r="G63" s="6"/>
      <c r="H63" s="6"/>
      <c r="I63" s="6"/>
      <c r="J63" s="6"/>
      <c r="K63" s="6"/>
      <c r="L63" s="6"/>
      <c r="M63" s="161"/>
      <c r="N63" s="23"/>
      <c r="O63" s="23"/>
      <c r="P63" s="140"/>
      <c r="Q63" s="127"/>
      <c r="R63" s="127"/>
      <c r="S63" s="127"/>
      <c r="T63" s="127"/>
      <c r="U63" s="127"/>
      <c r="V63" s="127"/>
      <c r="W63" s="127"/>
      <c r="X63" s="158"/>
      <c r="Y63" s="127"/>
      <c r="Z63" s="144"/>
      <c r="AA63" s="144"/>
    </row>
    <row r="64" spans="1:27" s="2" customFormat="1" ht="15.75" hidden="1" outlineLevel="2" thickBot="1" x14ac:dyDescent="0.3">
      <c r="A64" s="2">
        <v>3</v>
      </c>
      <c r="C64" s="125">
        <v>42863</v>
      </c>
      <c r="D64" s="13" t="s">
        <v>14</v>
      </c>
      <c r="E64" s="9"/>
      <c r="F64" s="6"/>
      <c r="G64" s="6"/>
      <c r="H64" s="6"/>
      <c r="I64" s="6"/>
      <c r="J64" s="6"/>
      <c r="K64" s="6"/>
      <c r="L64" s="6"/>
      <c r="M64" s="160">
        <f t="shared" ref="M64" si="13">E64+I64+E65+I65-H64-H65-L64-L65</f>
        <v>0</v>
      </c>
      <c r="N64" s="30"/>
      <c r="O64" s="30"/>
      <c r="P64" s="145"/>
      <c r="Q64" s="128"/>
      <c r="R64" s="128"/>
      <c r="S64" s="128"/>
      <c r="T64" s="128"/>
      <c r="U64" s="126">
        <f>P64+E64+E65-H64-H65-R64</f>
        <v>0</v>
      </c>
      <c r="V64" s="126"/>
      <c r="W64" s="126"/>
      <c r="X64" s="158"/>
      <c r="Y64" s="126"/>
      <c r="Z64" s="143"/>
      <c r="AA64" s="143">
        <f>V64+I64+I65-L64-L65-X64</f>
        <v>0</v>
      </c>
    </row>
    <row r="65" spans="1:27" s="2" customFormat="1" ht="15.75" hidden="1" outlineLevel="2" thickBot="1" x14ac:dyDescent="0.3">
      <c r="A65" s="2">
        <v>3</v>
      </c>
      <c r="C65" s="125"/>
      <c r="D65" s="13" t="s">
        <v>15</v>
      </c>
      <c r="E65" s="9"/>
      <c r="F65" s="6"/>
      <c r="G65" s="6"/>
      <c r="H65" s="6"/>
      <c r="I65" s="6"/>
      <c r="J65" s="6"/>
      <c r="K65" s="6"/>
      <c r="L65" s="6"/>
      <c r="M65" s="161"/>
      <c r="N65" s="23"/>
      <c r="O65" s="23"/>
      <c r="P65" s="140"/>
      <c r="Q65" s="127"/>
      <c r="R65" s="127"/>
      <c r="S65" s="127"/>
      <c r="T65" s="127"/>
      <c r="U65" s="127"/>
      <c r="V65" s="127"/>
      <c r="W65" s="127"/>
      <c r="X65" s="158"/>
      <c r="Y65" s="127"/>
      <c r="Z65" s="144"/>
      <c r="AA65" s="144"/>
    </row>
    <row r="66" spans="1:27" s="2" customFormat="1" ht="15.75" hidden="1" outlineLevel="2" thickBot="1" x14ac:dyDescent="0.3">
      <c r="A66" s="2">
        <v>3</v>
      </c>
      <c r="C66" s="125">
        <v>42864</v>
      </c>
      <c r="D66" s="13" t="s">
        <v>14</v>
      </c>
      <c r="E66" s="9"/>
      <c r="F66" s="6"/>
      <c r="G66" s="6"/>
      <c r="H66" s="6"/>
      <c r="I66" s="6"/>
      <c r="J66" s="6"/>
      <c r="K66" s="6"/>
      <c r="L66" s="6"/>
      <c r="M66" s="160">
        <f t="shared" ref="M66" si="14">E66+I66+E67+I67-H66-H67-L66-L67</f>
        <v>0</v>
      </c>
      <c r="N66" s="30"/>
      <c r="O66" s="30"/>
      <c r="P66" s="145"/>
      <c r="Q66" s="128"/>
      <c r="R66" s="128"/>
      <c r="S66" s="128"/>
      <c r="T66" s="128"/>
      <c r="U66" s="126">
        <f>P66+E66+E67-H66-H67-R66</f>
        <v>0</v>
      </c>
      <c r="V66" s="126"/>
      <c r="W66" s="126"/>
      <c r="X66" s="158"/>
      <c r="Y66" s="126"/>
      <c r="Z66" s="143"/>
      <c r="AA66" s="143">
        <f>V66+I66+I67-L66-L67-X66</f>
        <v>0</v>
      </c>
    </row>
    <row r="67" spans="1:27" s="2" customFormat="1" ht="15.75" hidden="1" outlineLevel="2" thickBot="1" x14ac:dyDescent="0.3">
      <c r="A67" s="2">
        <v>3</v>
      </c>
      <c r="C67" s="125"/>
      <c r="D67" s="13" t="s">
        <v>15</v>
      </c>
      <c r="E67" s="9"/>
      <c r="F67" s="6"/>
      <c r="G67" s="6"/>
      <c r="H67" s="6"/>
      <c r="I67" s="6"/>
      <c r="J67" s="6"/>
      <c r="K67" s="6"/>
      <c r="L67" s="6"/>
      <c r="M67" s="161"/>
      <c r="N67" s="23"/>
      <c r="O67" s="23"/>
      <c r="P67" s="140"/>
      <c r="Q67" s="127"/>
      <c r="R67" s="127"/>
      <c r="S67" s="127"/>
      <c r="T67" s="127"/>
      <c r="U67" s="127"/>
      <c r="V67" s="127"/>
      <c r="W67" s="127"/>
      <c r="X67" s="158"/>
      <c r="Y67" s="127"/>
      <c r="Z67" s="144"/>
      <c r="AA67" s="144"/>
    </row>
    <row r="68" spans="1:27" s="2" customFormat="1" ht="15.75" hidden="1" outlineLevel="2" thickBot="1" x14ac:dyDescent="0.3">
      <c r="A68" s="2">
        <v>3</v>
      </c>
      <c r="C68" s="125">
        <v>42865</v>
      </c>
      <c r="D68" s="13" t="s">
        <v>14</v>
      </c>
      <c r="E68" s="9"/>
      <c r="F68" s="6"/>
      <c r="G68" s="6"/>
      <c r="H68" s="6"/>
      <c r="I68" s="6"/>
      <c r="J68" s="6"/>
      <c r="K68" s="6"/>
      <c r="L68" s="6"/>
      <c r="M68" s="160">
        <f t="shared" ref="M68" si="15">E68+I68+E69+I69-H68-H69-L68-L69</f>
        <v>0</v>
      </c>
      <c r="N68" s="30"/>
      <c r="O68" s="30"/>
      <c r="P68" s="145"/>
      <c r="Q68" s="128"/>
      <c r="R68" s="128"/>
      <c r="S68" s="128"/>
      <c r="T68" s="128"/>
      <c r="U68" s="126">
        <f>P68+E68+E69-H68-H69-R68</f>
        <v>0</v>
      </c>
      <c r="V68" s="126"/>
      <c r="W68" s="126"/>
      <c r="X68" s="158"/>
      <c r="Y68" s="126"/>
      <c r="Z68" s="143"/>
      <c r="AA68" s="143">
        <f>V68+I68+I69-L68-L69-X68</f>
        <v>0</v>
      </c>
    </row>
    <row r="69" spans="1:27" s="2" customFormat="1" ht="15.75" hidden="1" outlineLevel="2" thickBot="1" x14ac:dyDescent="0.3">
      <c r="A69" s="2">
        <v>3</v>
      </c>
      <c r="C69" s="125"/>
      <c r="D69" s="13" t="s">
        <v>15</v>
      </c>
      <c r="E69" s="9"/>
      <c r="F69" s="6"/>
      <c r="G69" s="6"/>
      <c r="H69" s="6"/>
      <c r="I69" s="6"/>
      <c r="J69" s="6"/>
      <c r="K69" s="6"/>
      <c r="L69" s="6"/>
      <c r="M69" s="161"/>
      <c r="N69" s="23"/>
      <c r="O69" s="23"/>
      <c r="P69" s="140"/>
      <c r="Q69" s="127"/>
      <c r="R69" s="127"/>
      <c r="S69" s="127"/>
      <c r="T69" s="127"/>
      <c r="U69" s="127"/>
      <c r="V69" s="127"/>
      <c r="W69" s="127"/>
      <c r="X69" s="158"/>
      <c r="Y69" s="127"/>
      <c r="Z69" s="144"/>
      <c r="AA69" s="144"/>
    </row>
    <row r="70" spans="1:27" s="2" customFormat="1" ht="15.75" hidden="1" outlineLevel="2" thickBot="1" x14ac:dyDescent="0.3">
      <c r="A70" s="2">
        <v>3</v>
      </c>
      <c r="C70" s="125">
        <v>42866</v>
      </c>
      <c r="D70" s="13" t="s">
        <v>14</v>
      </c>
      <c r="E70" s="9"/>
      <c r="F70" s="6"/>
      <c r="G70" s="6"/>
      <c r="H70" s="6"/>
      <c r="I70" s="6"/>
      <c r="J70" s="6"/>
      <c r="K70" s="6"/>
      <c r="L70" s="6"/>
      <c r="M70" s="160">
        <f t="shared" ref="M70" si="16">E70+I70+E71+I71-H70-H71-L70-L71</f>
        <v>0</v>
      </c>
      <c r="N70" s="30"/>
      <c r="O70" s="30"/>
      <c r="P70" s="145"/>
      <c r="Q70" s="128"/>
      <c r="R70" s="128"/>
      <c r="S70" s="128"/>
      <c r="T70" s="128"/>
      <c r="U70" s="126">
        <f>P70+E70+E71-H70-H71-R70</f>
        <v>0</v>
      </c>
      <c r="V70" s="126"/>
      <c r="W70" s="126"/>
      <c r="X70" s="158"/>
      <c r="Y70" s="126"/>
      <c r="Z70" s="143"/>
      <c r="AA70" s="143">
        <f>V70+I70+I71-L70-L71-X70</f>
        <v>0</v>
      </c>
    </row>
    <row r="71" spans="1:27" s="2" customFormat="1" ht="15.75" hidden="1" outlineLevel="2" thickBot="1" x14ac:dyDescent="0.3">
      <c r="A71" s="2">
        <v>3</v>
      </c>
      <c r="C71" s="125"/>
      <c r="D71" s="13" t="s">
        <v>15</v>
      </c>
      <c r="E71" s="9"/>
      <c r="F71" s="6"/>
      <c r="G71" s="6"/>
      <c r="H71" s="6"/>
      <c r="I71" s="6"/>
      <c r="J71" s="6"/>
      <c r="K71" s="6"/>
      <c r="L71" s="6"/>
      <c r="M71" s="161"/>
      <c r="N71" s="23"/>
      <c r="O71" s="23"/>
      <c r="P71" s="140"/>
      <c r="Q71" s="127"/>
      <c r="R71" s="127"/>
      <c r="S71" s="127"/>
      <c r="T71" s="127"/>
      <c r="U71" s="127"/>
      <c r="V71" s="127"/>
      <c r="W71" s="127"/>
      <c r="X71" s="158"/>
      <c r="Y71" s="127"/>
      <c r="Z71" s="144"/>
      <c r="AA71" s="144"/>
    </row>
    <row r="72" spans="1:27" s="2" customFormat="1" ht="15.75" hidden="1" outlineLevel="2" thickBot="1" x14ac:dyDescent="0.3">
      <c r="A72" s="2">
        <v>3</v>
      </c>
      <c r="C72" s="125">
        <v>42867</v>
      </c>
      <c r="D72" s="13" t="s">
        <v>14</v>
      </c>
      <c r="E72" s="9"/>
      <c r="F72" s="6"/>
      <c r="G72" s="6"/>
      <c r="H72" s="6"/>
      <c r="I72" s="6"/>
      <c r="J72" s="6"/>
      <c r="K72" s="6"/>
      <c r="L72" s="6"/>
      <c r="M72" s="160">
        <f t="shared" ref="M72" si="17">E72+I72+E73+I73-H72-H73-L72-L73</f>
        <v>0</v>
      </c>
      <c r="N72" s="30"/>
      <c r="O72" s="30"/>
      <c r="P72" s="145"/>
      <c r="Q72" s="128"/>
      <c r="R72" s="128"/>
      <c r="S72" s="128"/>
      <c r="T72" s="128"/>
      <c r="U72" s="126">
        <f>P72+E72+E73-H72-H73-R72</f>
        <v>0</v>
      </c>
      <c r="V72" s="126"/>
      <c r="W72" s="126"/>
      <c r="X72" s="158"/>
      <c r="Y72" s="126"/>
      <c r="Z72" s="143"/>
      <c r="AA72" s="143">
        <f>V72+I72+I73-L72-L73-X72</f>
        <v>0</v>
      </c>
    </row>
    <row r="73" spans="1:27" s="2" customFormat="1" ht="15.75" hidden="1" outlineLevel="2" thickBot="1" x14ac:dyDescent="0.3">
      <c r="A73" s="2">
        <v>3</v>
      </c>
      <c r="C73" s="125"/>
      <c r="D73" s="13" t="s">
        <v>15</v>
      </c>
      <c r="E73" s="9"/>
      <c r="F73" s="6"/>
      <c r="G73" s="6"/>
      <c r="H73" s="6"/>
      <c r="I73" s="6"/>
      <c r="J73" s="6"/>
      <c r="K73" s="6"/>
      <c r="L73" s="6"/>
      <c r="M73" s="161"/>
      <c r="N73" s="23"/>
      <c r="O73" s="23"/>
      <c r="P73" s="140"/>
      <c r="Q73" s="127"/>
      <c r="R73" s="127"/>
      <c r="S73" s="127"/>
      <c r="T73" s="127"/>
      <c r="U73" s="127"/>
      <c r="V73" s="127"/>
      <c r="W73" s="127"/>
      <c r="X73" s="158"/>
      <c r="Y73" s="127"/>
      <c r="Z73" s="144"/>
      <c r="AA73" s="144"/>
    </row>
    <row r="74" spans="1:27" s="2" customFormat="1" ht="15.75" hidden="1" outlineLevel="2" thickBot="1" x14ac:dyDescent="0.3">
      <c r="A74" s="2">
        <v>3</v>
      </c>
      <c r="C74" s="125">
        <v>42868</v>
      </c>
      <c r="D74" s="13" t="s">
        <v>14</v>
      </c>
      <c r="E74" s="9"/>
      <c r="F74" s="6"/>
      <c r="G74" s="6"/>
      <c r="H74" s="6"/>
      <c r="I74" s="6"/>
      <c r="J74" s="6"/>
      <c r="K74" s="6"/>
      <c r="L74" s="6"/>
      <c r="M74" s="160">
        <f t="shared" ref="M74" si="18">E74+I74+E75+I75-H74-H75-L74-L75</f>
        <v>0</v>
      </c>
      <c r="N74" s="30"/>
      <c r="O74" s="30"/>
      <c r="P74" s="145"/>
      <c r="Q74" s="128"/>
      <c r="R74" s="128"/>
      <c r="S74" s="128"/>
      <c r="T74" s="128"/>
      <c r="U74" s="126">
        <f>P74+E74+E75-H74-H75-R74</f>
        <v>0</v>
      </c>
      <c r="V74" s="126"/>
      <c r="W74" s="126"/>
      <c r="X74" s="158"/>
      <c r="Y74" s="126"/>
      <c r="Z74" s="143"/>
      <c r="AA74" s="143">
        <f>V74+I74+I75-L74-L75-X74</f>
        <v>0</v>
      </c>
    </row>
    <row r="75" spans="1:27" s="2" customFormat="1" ht="15.75" hidden="1" outlineLevel="2" thickBot="1" x14ac:dyDescent="0.3">
      <c r="A75" s="2">
        <v>3</v>
      </c>
      <c r="C75" s="125"/>
      <c r="D75" s="13" t="s">
        <v>15</v>
      </c>
      <c r="E75" s="9"/>
      <c r="F75" s="6"/>
      <c r="G75" s="6"/>
      <c r="H75" s="6"/>
      <c r="I75" s="6"/>
      <c r="J75" s="6"/>
      <c r="K75" s="6"/>
      <c r="L75" s="6"/>
      <c r="M75" s="161"/>
      <c r="N75" s="23"/>
      <c r="O75" s="23"/>
      <c r="P75" s="140"/>
      <c r="Q75" s="127"/>
      <c r="R75" s="127"/>
      <c r="S75" s="127"/>
      <c r="T75" s="127"/>
      <c r="U75" s="127"/>
      <c r="V75" s="127"/>
      <c r="W75" s="127"/>
      <c r="X75" s="158"/>
      <c r="Y75" s="127"/>
      <c r="Z75" s="144"/>
      <c r="AA75" s="144"/>
    </row>
    <row r="76" spans="1:27" s="2" customFormat="1" ht="15.75" hidden="1" outlineLevel="2" thickBot="1" x14ac:dyDescent="0.3">
      <c r="A76" s="2">
        <v>3</v>
      </c>
      <c r="C76" s="125">
        <v>42869</v>
      </c>
      <c r="D76" s="13" t="s">
        <v>14</v>
      </c>
      <c r="E76" s="9"/>
      <c r="F76" s="6"/>
      <c r="G76" s="6"/>
      <c r="H76" s="6"/>
      <c r="I76" s="6"/>
      <c r="J76" s="6"/>
      <c r="K76" s="6"/>
      <c r="L76" s="6"/>
      <c r="M76" s="160">
        <f t="shared" ref="M76" si="19">E76+I76+E77+I77-H76-H77-L76-L77</f>
        <v>0</v>
      </c>
      <c r="N76" s="30"/>
      <c r="O76" s="30"/>
      <c r="P76" s="145"/>
      <c r="Q76" s="128"/>
      <c r="R76" s="128"/>
      <c r="S76" s="128"/>
      <c r="T76" s="128"/>
      <c r="U76" s="126">
        <f>P76+E76+E77-H76-H77-R76</f>
        <v>0</v>
      </c>
      <c r="V76" s="126"/>
      <c r="W76" s="126"/>
      <c r="X76" s="158"/>
      <c r="Y76" s="126"/>
      <c r="Z76" s="143"/>
      <c r="AA76" s="143">
        <f>V76+I76+I77-L76-L77-X76</f>
        <v>0</v>
      </c>
    </row>
    <row r="77" spans="1:27" s="2" customFormat="1" ht="15.75" hidden="1" outlineLevel="2" thickBot="1" x14ac:dyDescent="0.3">
      <c r="A77" s="2">
        <v>3</v>
      </c>
      <c r="C77" s="125"/>
      <c r="D77" s="13" t="s">
        <v>15</v>
      </c>
      <c r="E77" s="9"/>
      <c r="F77" s="6"/>
      <c r="G77" s="6"/>
      <c r="H77" s="6"/>
      <c r="I77" s="6"/>
      <c r="J77" s="6"/>
      <c r="K77" s="6"/>
      <c r="L77" s="6"/>
      <c r="M77" s="161"/>
      <c r="N77" s="23"/>
      <c r="O77" s="23"/>
      <c r="P77" s="140"/>
      <c r="Q77" s="127"/>
      <c r="R77" s="127"/>
      <c r="S77" s="127"/>
      <c r="T77" s="127"/>
      <c r="U77" s="127"/>
      <c r="V77" s="127"/>
      <c r="W77" s="127"/>
      <c r="X77" s="158"/>
      <c r="Y77" s="127"/>
      <c r="Z77" s="144"/>
      <c r="AA77" s="144"/>
    </row>
    <row r="78" spans="1:27" s="2" customFormat="1" ht="15.75" hidden="1" outlineLevel="2" thickBot="1" x14ac:dyDescent="0.3">
      <c r="A78" s="2">
        <v>3</v>
      </c>
      <c r="C78" s="125">
        <v>42870</v>
      </c>
      <c r="D78" s="13" t="s">
        <v>14</v>
      </c>
      <c r="E78" s="9"/>
      <c r="F78" s="6"/>
      <c r="G78" s="6"/>
      <c r="H78" s="6"/>
      <c r="I78" s="6"/>
      <c r="J78" s="6"/>
      <c r="K78" s="6"/>
      <c r="L78" s="6"/>
      <c r="M78" s="160">
        <f t="shared" ref="M78" si="20">E78+I78+E79+I79-H78-H79-L78-L79</f>
        <v>0</v>
      </c>
      <c r="N78" s="30"/>
      <c r="O78" s="30"/>
      <c r="P78" s="145"/>
      <c r="Q78" s="128"/>
      <c r="R78" s="128"/>
      <c r="S78" s="128"/>
      <c r="T78" s="128"/>
      <c r="U78" s="126">
        <f>P78+E78+E79-H78-H79-R78</f>
        <v>0</v>
      </c>
      <c r="V78" s="126"/>
      <c r="W78" s="126"/>
      <c r="X78" s="158"/>
      <c r="Y78" s="126"/>
      <c r="Z78" s="143"/>
      <c r="AA78" s="143">
        <f>V78+I78+I79-L78-L79-X78</f>
        <v>0</v>
      </c>
    </row>
    <row r="79" spans="1:27" s="2" customFormat="1" ht="15.75" hidden="1" outlineLevel="2" thickBot="1" x14ac:dyDescent="0.3">
      <c r="A79" s="2">
        <v>3</v>
      </c>
      <c r="C79" s="125"/>
      <c r="D79" s="13" t="s">
        <v>15</v>
      </c>
      <c r="E79" s="9"/>
      <c r="F79" s="6"/>
      <c r="G79" s="6"/>
      <c r="H79" s="6"/>
      <c r="I79" s="6"/>
      <c r="J79" s="6"/>
      <c r="K79" s="6"/>
      <c r="L79" s="6"/>
      <c r="M79" s="161"/>
      <c r="N79" s="23"/>
      <c r="O79" s="23"/>
      <c r="P79" s="140"/>
      <c r="Q79" s="127"/>
      <c r="R79" s="127"/>
      <c r="S79" s="127"/>
      <c r="T79" s="127"/>
      <c r="U79" s="127"/>
      <c r="V79" s="127"/>
      <c r="W79" s="127"/>
      <c r="X79" s="158"/>
      <c r="Y79" s="127"/>
      <c r="Z79" s="144"/>
      <c r="AA79" s="144"/>
    </row>
    <row r="80" spans="1:27" s="2" customFormat="1" ht="15.75" hidden="1" outlineLevel="2" thickBot="1" x14ac:dyDescent="0.3">
      <c r="A80" s="2">
        <v>3</v>
      </c>
      <c r="C80" s="125">
        <v>42871</v>
      </c>
      <c r="D80" s="13" t="s">
        <v>14</v>
      </c>
      <c r="E80" s="9"/>
      <c r="F80" s="6"/>
      <c r="G80" s="6"/>
      <c r="H80" s="6"/>
      <c r="I80" s="6"/>
      <c r="J80" s="6"/>
      <c r="K80" s="6"/>
      <c r="L80" s="6"/>
      <c r="M80" s="160">
        <f t="shared" ref="M80" si="21">E80+I80+E81+I81-H80-H81-L80-L81</f>
        <v>0</v>
      </c>
      <c r="N80" s="30"/>
      <c r="O80" s="30"/>
      <c r="P80" s="145"/>
      <c r="Q80" s="128"/>
      <c r="R80" s="128"/>
      <c r="S80" s="128"/>
      <c r="T80" s="128"/>
      <c r="U80" s="126">
        <f>P80+E80+E81-H80-H81-R80</f>
        <v>0</v>
      </c>
      <c r="V80" s="126"/>
      <c r="W80" s="126"/>
      <c r="X80" s="158"/>
      <c r="Y80" s="126"/>
      <c r="Z80" s="143"/>
      <c r="AA80" s="143">
        <f>V80+I80+I81-L80-L81-X80</f>
        <v>0</v>
      </c>
    </row>
    <row r="81" spans="1:27" s="2" customFormat="1" ht="15.75" hidden="1" outlineLevel="2" thickBot="1" x14ac:dyDescent="0.3">
      <c r="A81" s="2">
        <v>3</v>
      </c>
      <c r="C81" s="125"/>
      <c r="D81" s="13" t="s">
        <v>15</v>
      </c>
      <c r="E81" s="9"/>
      <c r="F81" s="6"/>
      <c r="G81" s="6"/>
      <c r="H81" s="6"/>
      <c r="I81" s="6"/>
      <c r="J81" s="6"/>
      <c r="K81" s="6"/>
      <c r="L81" s="6"/>
      <c r="M81" s="161"/>
      <c r="N81" s="23"/>
      <c r="O81" s="23"/>
      <c r="P81" s="140"/>
      <c r="Q81" s="127"/>
      <c r="R81" s="127"/>
      <c r="S81" s="127"/>
      <c r="T81" s="127"/>
      <c r="U81" s="127"/>
      <c r="V81" s="127"/>
      <c r="W81" s="127"/>
      <c r="X81" s="158"/>
      <c r="Y81" s="127"/>
      <c r="Z81" s="144"/>
      <c r="AA81" s="144"/>
    </row>
    <row r="82" spans="1:27" s="2" customFormat="1" ht="15.75" hidden="1" outlineLevel="2" thickBot="1" x14ac:dyDescent="0.3">
      <c r="A82" s="2">
        <v>3</v>
      </c>
      <c r="C82" s="125">
        <v>42872</v>
      </c>
      <c r="D82" s="13" t="s">
        <v>14</v>
      </c>
      <c r="E82" s="9"/>
      <c r="F82" s="6"/>
      <c r="G82" s="6"/>
      <c r="H82" s="6"/>
      <c r="I82" s="6"/>
      <c r="J82" s="6"/>
      <c r="K82" s="6"/>
      <c r="L82" s="6"/>
      <c r="M82" s="160">
        <f t="shared" ref="M82" si="22">E82+I82+E83+I83-H82-H83-L82-L83</f>
        <v>0</v>
      </c>
      <c r="N82" s="30"/>
      <c r="O82" s="30"/>
      <c r="P82" s="145"/>
      <c r="Q82" s="128"/>
      <c r="R82" s="128"/>
      <c r="S82" s="128"/>
      <c r="T82" s="128"/>
      <c r="U82" s="126">
        <f>P82+E82+E83-H82-H83-R82</f>
        <v>0</v>
      </c>
      <c r="V82" s="126"/>
      <c r="W82" s="126"/>
      <c r="X82" s="158"/>
      <c r="Y82" s="126"/>
      <c r="Z82" s="143"/>
      <c r="AA82" s="143">
        <f>V82+I82+I83-L82-L83-X82</f>
        <v>0</v>
      </c>
    </row>
    <row r="83" spans="1:27" s="2" customFormat="1" ht="15.75" hidden="1" outlineLevel="2" thickBot="1" x14ac:dyDescent="0.3">
      <c r="A83" s="2">
        <v>3</v>
      </c>
      <c r="C83" s="125"/>
      <c r="D83" s="13" t="s">
        <v>15</v>
      </c>
      <c r="E83" s="9"/>
      <c r="F83" s="6"/>
      <c r="G83" s="6"/>
      <c r="H83" s="6"/>
      <c r="I83" s="6"/>
      <c r="J83" s="6"/>
      <c r="K83" s="6"/>
      <c r="L83" s="6"/>
      <c r="M83" s="161"/>
      <c r="N83" s="23"/>
      <c r="O83" s="23"/>
      <c r="P83" s="140"/>
      <c r="Q83" s="127"/>
      <c r="R83" s="127"/>
      <c r="S83" s="127"/>
      <c r="T83" s="127"/>
      <c r="U83" s="127"/>
      <c r="V83" s="127"/>
      <c r="W83" s="127"/>
      <c r="X83" s="158"/>
      <c r="Y83" s="127"/>
      <c r="Z83" s="144"/>
      <c r="AA83" s="144"/>
    </row>
    <row r="84" spans="1:27" s="2" customFormat="1" ht="15.75" hidden="1" outlineLevel="2" thickBot="1" x14ac:dyDescent="0.3">
      <c r="A84" s="2">
        <v>3</v>
      </c>
      <c r="C84" s="125">
        <v>42873</v>
      </c>
      <c r="D84" s="13" t="s">
        <v>14</v>
      </c>
      <c r="E84" s="9"/>
      <c r="F84" s="6"/>
      <c r="G84" s="6"/>
      <c r="H84" s="6"/>
      <c r="I84" s="6"/>
      <c r="J84" s="6"/>
      <c r="K84" s="6"/>
      <c r="L84" s="6"/>
      <c r="M84" s="160">
        <f t="shared" ref="M84" si="23">E84+I84+E85+I85-H84-H85-L84-L85</f>
        <v>0</v>
      </c>
      <c r="N84" s="30"/>
      <c r="O84" s="30"/>
      <c r="P84" s="145"/>
      <c r="Q84" s="128"/>
      <c r="R84" s="128"/>
      <c r="S84" s="128"/>
      <c r="T84" s="128"/>
      <c r="U84" s="126">
        <f>P84+E84+E85-H84-H85-R84</f>
        <v>0</v>
      </c>
      <c r="V84" s="126"/>
      <c r="W84" s="126"/>
      <c r="X84" s="158"/>
      <c r="Y84" s="126"/>
      <c r="Z84" s="143"/>
      <c r="AA84" s="143">
        <f>V84+I84+I85-L84-L85-X84</f>
        <v>0</v>
      </c>
    </row>
    <row r="85" spans="1:27" s="2" customFormat="1" ht="15.75" hidden="1" outlineLevel="2" thickBot="1" x14ac:dyDescent="0.3">
      <c r="A85" s="2">
        <v>3</v>
      </c>
      <c r="C85" s="125"/>
      <c r="D85" s="13" t="s">
        <v>15</v>
      </c>
      <c r="E85" s="9"/>
      <c r="F85" s="6"/>
      <c r="G85" s="6"/>
      <c r="H85" s="6"/>
      <c r="I85" s="6"/>
      <c r="J85" s="6"/>
      <c r="K85" s="6"/>
      <c r="L85" s="6"/>
      <c r="M85" s="161"/>
      <c r="N85" s="23"/>
      <c r="O85" s="23"/>
      <c r="P85" s="140"/>
      <c r="Q85" s="127"/>
      <c r="R85" s="127"/>
      <c r="S85" s="127"/>
      <c r="T85" s="127"/>
      <c r="U85" s="127"/>
      <c r="V85" s="127"/>
      <c r="W85" s="127"/>
      <c r="X85" s="158"/>
      <c r="Y85" s="127"/>
      <c r="Z85" s="144"/>
      <c r="AA85" s="144"/>
    </row>
    <row r="86" spans="1:27" s="2" customFormat="1" ht="15.75" hidden="1" outlineLevel="2" thickBot="1" x14ac:dyDescent="0.3">
      <c r="A86" s="2">
        <v>3</v>
      </c>
      <c r="C86" s="125">
        <v>42874</v>
      </c>
      <c r="D86" s="13" t="s">
        <v>14</v>
      </c>
      <c r="E86" s="9"/>
      <c r="F86" s="6"/>
      <c r="G86" s="6"/>
      <c r="H86" s="6"/>
      <c r="I86" s="6"/>
      <c r="J86" s="6"/>
      <c r="K86" s="6"/>
      <c r="L86" s="6"/>
      <c r="M86" s="160">
        <f t="shared" ref="M86" si="24">E86+I86+E87+I87-H86-H87-L86-L87</f>
        <v>0</v>
      </c>
      <c r="N86" s="30"/>
      <c r="O86" s="30"/>
      <c r="P86" s="145"/>
      <c r="Q86" s="128"/>
      <c r="R86" s="128"/>
      <c r="S86" s="128"/>
      <c r="T86" s="128"/>
      <c r="U86" s="126">
        <f>P86+E86+E87-H86-H87-R86</f>
        <v>0</v>
      </c>
      <c r="V86" s="126"/>
      <c r="W86" s="126"/>
      <c r="X86" s="158"/>
      <c r="Y86" s="126"/>
      <c r="Z86" s="143"/>
      <c r="AA86" s="143">
        <f>V86+I86+I87-L86-L87-X86</f>
        <v>0</v>
      </c>
    </row>
    <row r="87" spans="1:27" s="2" customFormat="1" ht="15.75" hidden="1" outlineLevel="2" thickBot="1" x14ac:dyDescent="0.3">
      <c r="A87" s="2">
        <v>3</v>
      </c>
      <c r="C87" s="125"/>
      <c r="D87" s="13" t="s">
        <v>15</v>
      </c>
      <c r="E87" s="9"/>
      <c r="F87" s="6"/>
      <c r="G87" s="6"/>
      <c r="H87" s="6"/>
      <c r="I87" s="6"/>
      <c r="J87" s="6"/>
      <c r="K87" s="6"/>
      <c r="L87" s="6"/>
      <c r="M87" s="161"/>
      <c r="N87" s="23"/>
      <c r="O87" s="23"/>
      <c r="P87" s="140"/>
      <c r="Q87" s="127"/>
      <c r="R87" s="127"/>
      <c r="S87" s="127"/>
      <c r="T87" s="127"/>
      <c r="U87" s="127"/>
      <c r="V87" s="127"/>
      <c r="W87" s="127"/>
      <c r="X87" s="158"/>
      <c r="Y87" s="127"/>
      <c r="Z87" s="144"/>
      <c r="AA87" s="144"/>
    </row>
    <row r="88" spans="1:27" s="2" customFormat="1" ht="15.75" hidden="1" outlineLevel="2" thickBot="1" x14ac:dyDescent="0.3">
      <c r="A88" s="2">
        <v>3</v>
      </c>
      <c r="C88" s="125">
        <v>42875</v>
      </c>
      <c r="D88" s="13" t="s">
        <v>14</v>
      </c>
      <c r="E88" s="9"/>
      <c r="F88" s="6"/>
      <c r="G88" s="6"/>
      <c r="H88" s="6"/>
      <c r="I88" s="6"/>
      <c r="J88" s="6"/>
      <c r="K88" s="6"/>
      <c r="L88" s="6"/>
      <c r="M88" s="160">
        <f t="shared" ref="M88" si="25">E88+I88+E89+I89-H88-H89-L88-L89</f>
        <v>0</v>
      </c>
      <c r="N88" s="30"/>
      <c r="O88" s="30"/>
      <c r="P88" s="145"/>
      <c r="Q88" s="128"/>
      <c r="R88" s="128"/>
      <c r="S88" s="128"/>
      <c r="T88" s="128"/>
      <c r="U88" s="126">
        <f>P88+E88+E89-H88-H89-R88</f>
        <v>0</v>
      </c>
      <c r="V88" s="126"/>
      <c r="W88" s="126"/>
      <c r="X88" s="158"/>
      <c r="Y88" s="126"/>
      <c r="Z88" s="143"/>
      <c r="AA88" s="143">
        <f>V88+I88+I89-L88-L89-X88</f>
        <v>0</v>
      </c>
    </row>
    <row r="89" spans="1:27" s="2" customFormat="1" ht="15.75" hidden="1" outlineLevel="2" thickBot="1" x14ac:dyDescent="0.3">
      <c r="A89" s="2">
        <v>3</v>
      </c>
      <c r="C89" s="125"/>
      <c r="D89" s="13" t="s">
        <v>15</v>
      </c>
      <c r="E89" s="9"/>
      <c r="F89" s="6"/>
      <c r="G89" s="6"/>
      <c r="H89" s="6"/>
      <c r="I89" s="6"/>
      <c r="J89" s="6"/>
      <c r="K89" s="6"/>
      <c r="L89" s="6"/>
      <c r="M89" s="161"/>
      <c r="N89" s="23"/>
      <c r="O89" s="23"/>
      <c r="P89" s="140"/>
      <c r="Q89" s="127"/>
      <c r="R89" s="127"/>
      <c r="S89" s="127"/>
      <c r="T89" s="127"/>
      <c r="U89" s="127"/>
      <c r="V89" s="127"/>
      <c r="W89" s="127"/>
      <c r="X89" s="158"/>
      <c r="Y89" s="127"/>
      <c r="Z89" s="144"/>
      <c r="AA89" s="144"/>
    </row>
    <row r="90" spans="1:27" s="2" customFormat="1" ht="15.75" hidden="1" outlineLevel="2" thickBot="1" x14ac:dyDescent="0.3">
      <c r="A90" s="2">
        <v>3</v>
      </c>
      <c r="C90" s="125">
        <v>42876</v>
      </c>
      <c r="D90" s="13" t="s">
        <v>14</v>
      </c>
      <c r="E90" s="9"/>
      <c r="F90" s="6"/>
      <c r="G90" s="6"/>
      <c r="H90" s="6"/>
      <c r="I90" s="6"/>
      <c r="J90" s="6"/>
      <c r="K90" s="6"/>
      <c r="L90" s="6"/>
      <c r="M90" s="160">
        <f t="shared" ref="M90" si="26">E90+I90+E91+I91-H90-H91-L90-L91</f>
        <v>0</v>
      </c>
      <c r="N90" s="30"/>
      <c r="O90" s="30"/>
      <c r="P90" s="145"/>
      <c r="Q90" s="128"/>
      <c r="R90" s="128"/>
      <c r="S90" s="128"/>
      <c r="T90" s="128"/>
      <c r="U90" s="126">
        <f>P90+E90+E91-H90-H91-R90</f>
        <v>0</v>
      </c>
      <c r="V90" s="126"/>
      <c r="W90" s="126"/>
      <c r="X90" s="158"/>
      <c r="Y90" s="126"/>
      <c r="Z90" s="143"/>
      <c r="AA90" s="143">
        <f>V90+I90+I91-L90-L91-X90</f>
        <v>0</v>
      </c>
    </row>
    <row r="91" spans="1:27" s="2" customFormat="1" ht="15.75" hidden="1" outlineLevel="2" thickBot="1" x14ac:dyDescent="0.3">
      <c r="A91" s="2">
        <v>3</v>
      </c>
      <c r="C91" s="125"/>
      <c r="D91" s="13" t="s">
        <v>15</v>
      </c>
      <c r="E91" s="9"/>
      <c r="F91" s="6"/>
      <c r="G91" s="6"/>
      <c r="H91" s="6"/>
      <c r="I91" s="6"/>
      <c r="J91" s="6"/>
      <c r="K91" s="6"/>
      <c r="L91" s="6"/>
      <c r="M91" s="161"/>
      <c r="N91" s="23"/>
      <c r="O91" s="23"/>
      <c r="P91" s="140"/>
      <c r="Q91" s="127"/>
      <c r="R91" s="127"/>
      <c r="S91" s="127"/>
      <c r="T91" s="127"/>
      <c r="U91" s="127"/>
      <c r="V91" s="127"/>
      <c r="W91" s="127"/>
      <c r="X91" s="158"/>
      <c r="Y91" s="127"/>
      <c r="Z91" s="144"/>
      <c r="AA91" s="144"/>
    </row>
    <row r="92" spans="1:27" s="2" customFormat="1" ht="15.75" hidden="1" outlineLevel="2" thickBot="1" x14ac:dyDescent="0.3">
      <c r="A92" s="2">
        <v>3</v>
      </c>
      <c r="C92" s="125">
        <v>42877</v>
      </c>
      <c r="D92" s="13" t="s">
        <v>14</v>
      </c>
      <c r="E92" s="9"/>
      <c r="F92" s="6"/>
      <c r="G92" s="6"/>
      <c r="H92" s="6"/>
      <c r="I92" s="6"/>
      <c r="J92" s="6"/>
      <c r="K92" s="6"/>
      <c r="L92" s="6"/>
      <c r="M92" s="160">
        <f t="shared" ref="M92" si="27">E92+I92+E93+I93-H92-H93-L92-L93</f>
        <v>0</v>
      </c>
      <c r="N92" s="30"/>
      <c r="O92" s="30"/>
      <c r="P92" s="145"/>
      <c r="Q92" s="128"/>
      <c r="R92" s="128"/>
      <c r="S92" s="128"/>
      <c r="T92" s="128"/>
      <c r="U92" s="126">
        <f>P92+E92+E93-H92-H93-R92</f>
        <v>0</v>
      </c>
      <c r="V92" s="126"/>
      <c r="W92" s="126"/>
      <c r="X92" s="158"/>
      <c r="Y92" s="126"/>
      <c r="Z92" s="143"/>
      <c r="AA92" s="143">
        <f>V92+I92+I93-L92-L93-X92</f>
        <v>0</v>
      </c>
    </row>
    <row r="93" spans="1:27" s="2" customFormat="1" ht="15.75" hidden="1" outlineLevel="2" thickBot="1" x14ac:dyDescent="0.3">
      <c r="A93" s="2">
        <v>3</v>
      </c>
      <c r="C93" s="125"/>
      <c r="D93" s="13" t="s">
        <v>15</v>
      </c>
      <c r="E93" s="9"/>
      <c r="F93" s="6"/>
      <c r="G93" s="6"/>
      <c r="H93" s="6"/>
      <c r="I93" s="6"/>
      <c r="J93" s="6"/>
      <c r="K93" s="6"/>
      <c r="L93" s="6"/>
      <c r="M93" s="161"/>
      <c r="N93" s="23"/>
      <c r="O93" s="23"/>
      <c r="P93" s="140"/>
      <c r="Q93" s="127"/>
      <c r="R93" s="127"/>
      <c r="S93" s="127"/>
      <c r="T93" s="127"/>
      <c r="U93" s="127"/>
      <c r="V93" s="127"/>
      <c r="W93" s="127"/>
      <c r="X93" s="158"/>
      <c r="Y93" s="127"/>
      <c r="Z93" s="144"/>
      <c r="AA93" s="144"/>
    </row>
    <row r="94" spans="1:27" s="2" customFormat="1" ht="15.75" hidden="1" outlineLevel="2" thickBot="1" x14ac:dyDescent="0.3">
      <c r="A94" s="2">
        <v>3</v>
      </c>
      <c r="C94" s="125">
        <v>42878</v>
      </c>
      <c r="D94" s="13" t="s">
        <v>14</v>
      </c>
      <c r="E94" s="9"/>
      <c r="F94" s="6"/>
      <c r="G94" s="6"/>
      <c r="H94" s="6"/>
      <c r="I94" s="6"/>
      <c r="J94" s="6"/>
      <c r="K94" s="6"/>
      <c r="L94" s="6"/>
      <c r="M94" s="160">
        <f t="shared" ref="M94" si="28">E94+I94+E95+I95-H94-H95-L94-L95</f>
        <v>0</v>
      </c>
      <c r="N94" s="30"/>
      <c r="O94" s="30"/>
      <c r="P94" s="145"/>
      <c r="Q94" s="128"/>
      <c r="R94" s="128"/>
      <c r="S94" s="128"/>
      <c r="T94" s="128"/>
      <c r="U94" s="126">
        <f>P94+E94+E95-H94-H95-R94</f>
        <v>0</v>
      </c>
      <c r="V94" s="126"/>
      <c r="W94" s="126"/>
      <c r="X94" s="158"/>
      <c r="Y94" s="126"/>
      <c r="Z94" s="143"/>
      <c r="AA94" s="143">
        <f>V94+I94+I95-L94-L95-X94</f>
        <v>0</v>
      </c>
    </row>
    <row r="95" spans="1:27" s="2" customFormat="1" ht="15.75" hidden="1" outlineLevel="2" thickBot="1" x14ac:dyDescent="0.3">
      <c r="A95" s="2">
        <v>3</v>
      </c>
      <c r="C95" s="125"/>
      <c r="D95" s="13" t="s">
        <v>15</v>
      </c>
      <c r="E95" s="9"/>
      <c r="F95" s="6"/>
      <c r="G95" s="6"/>
      <c r="H95" s="6"/>
      <c r="I95" s="6"/>
      <c r="J95" s="6"/>
      <c r="K95" s="6"/>
      <c r="L95" s="6"/>
      <c r="M95" s="161"/>
      <c r="N95" s="23"/>
      <c r="O95" s="23"/>
      <c r="P95" s="140"/>
      <c r="Q95" s="127"/>
      <c r="R95" s="127"/>
      <c r="S95" s="127"/>
      <c r="T95" s="127"/>
      <c r="U95" s="127"/>
      <c r="V95" s="127"/>
      <c r="W95" s="127"/>
      <c r="X95" s="158"/>
      <c r="Y95" s="127"/>
      <c r="Z95" s="144"/>
      <c r="AA95" s="144"/>
    </row>
    <row r="96" spans="1:27" s="2" customFormat="1" ht="15.75" hidden="1" outlineLevel="2" thickBot="1" x14ac:dyDescent="0.3">
      <c r="A96" s="2">
        <v>3</v>
      </c>
      <c r="C96" s="125">
        <v>42879</v>
      </c>
      <c r="D96" s="13" t="s">
        <v>14</v>
      </c>
      <c r="E96" s="9"/>
      <c r="F96" s="6"/>
      <c r="G96" s="6"/>
      <c r="H96" s="6"/>
      <c r="I96" s="6"/>
      <c r="J96" s="6"/>
      <c r="K96" s="6"/>
      <c r="L96" s="6"/>
      <c r="M96" s="160">
        <f t="shared" ref="M96" si="29">E96+I96+E97+I97-H96-H97-L96-L97</f>
        <v>0</v>
      </c>
      <c r="N96" s="30"/>
      <c r="O96" s="30"/>
      <c r="P96" s="145"/>
      <c r="Q96" s="128"/>
      <c r="R96" s="128"/>
      <c r="S96" s="128"/>
      <c r="T96" s="128"/>
      <c r="U96" s="126">
        <f>P96+E96+E97-H96-H97-R96</f>
        <v>0</v>
      </c>
      <c r="V96" s="126"/>
      <c r="W96" s="126"/>
      <c r="X96" s="158"/>
      <c r="Y96" s="126"/>
      <c r="Z96" s="143"/>
      <c r="AA96" s="143">
        <f>V96+I96+I97-L96-L97-X96</f>
        <v>0</v>
      </c>
    </row>
    <row r="97" spans="1:27" s="2" customFormat="1" ht="15.75" hidden="1" outlineLevel="2" thickBot="1" x14ac:dyDescent="0.3">
      <c r="A97" s="2">
        <v>3</v>
      </c>
      <c r="C97" s="125"/>
      <c r="D97" s="13" t="s">
        <v>15</v>
      </c>
      <c r="E97" s="9"/>
      <c r="F97" s="6"/>
      <c r="G97" s="6"/>
      <c r="H97" s="6"/>
      <c r="I97" s="6"/>
      <c r="J97" s="6"/>
      <c r="K97" s="6"/>
      <c r="L97" s="6"/>
      <c r="M97" s="161"/>
      <c r="N97" s="23"/>
      <c r="O97" s="23"/>
      <c r="P97" s="140"/>
      <c r="Q97" s="127"/>
      <c r="R97" s="127"/>
      <c r="S97" s="127"/>
      <c r="T97" s="127"/>
      <c r="U97" s="127"/>
      <c r="V97" s="127"/>
      <c r="W97" s="127"/>
      <c r="X97" s="158"/>
      <c r="Y97" s="127"/>
      <c r="Z97" s="144"/>
      <c r="AA97" s="144"/>
    </row>
    <row r="98" spans="1:27" s="2" customFormat="1" ht="15.75" hidden="1" outlineLevel="2" thickBot="1" x14ac:dyDescent="0.3">
      <c r="A98" s="2">
        <v>3</v>
      </c>
      <c r="C98" s="125">
        <v>42880</v>
      </c>
      <c r="D98" s="13" t="s">
        <v>14</v>
      </c>
      <c r="E98" s="9"/>
      <c r="F98" s="6"/>
      <c r="G98" s="6"/>
      <c r="H98" s="6"/>
      <c r="I98" s="6"/>
      <c r="J98" s="6"/>
      <c r="K98" s="6"/>
      <c r="L98" s="6"/>
      <c r="M98" s="160">
        <f t="shared" ref="M98" si="30">E98+I98+E99+I99-H98-H99-L98-L99</f>
        <v>0</v>
      </c>
      <c r="N98" s="30"/>
      <c r="O98" s="30"/>
      <c r="P98" s="145"/>
      <c r="Q98" s="128"/>
      <c r="R98" s="128"/>
      <c r="S98" s="128"/>
      <c r="T98" s="128"/>
      <c r="U98" s="126">
        <f>P98+E98+E99-H98-H99-R98</f>
        <v>0</v>
      </c>
      <c r="V98" s="126"/>
      <c r="W98" s="126"/>
      <c r="X98" s="158"/>
      <c r="Y98" s="126"/>
      <c r="Z98" s="143"/>
      <c r="AA98" s="143">
        <f>V98+I98+I99-L98-L99-X98</f>
        <v>0</v>
      </c>
    </row>
    <row r="99" spans="1:27" s="2" customFormat="1" ht="15.75" hidden="1" outlineLevel="2" thickBot="1" x14ac:dyDescent="0.3">
      <c r="A99" s="2">
        <v>3</v>
      </c>
      <c r="C99" s="125"/>
      <c r="D99" s="13" t="s">
        <v>15</v>
      </c>
      <c r="E99" s="9"/>
      <c r="F99" s="6"/>
      <c r="G99" s="6"/>
      <c r="H99" s="6"/>
      <c r="I99" s="6"/>
      <c r="J99" s="6"/>
      <c r="K99" s="6"/>
      <c r="L99" s="6"/>
      <c r="M99" s="161"/>
      <c r="N99" s="23"/>
      <c r="O99" s="23"/>
      <c r="P99" s="140"/>
      <c r="Q99" s="127"/>
      <c r="R99" s="127"/>
      <c r="S99" s="127"/>
      <c r="T99" s="127"/>
      <c r="U99" s="127"/>
      <c r="V99" s="127"/>
      <c r="W99" s="127"/>
      <c r="X99" s="158"/>
      <c r="Y99" s="127"/>
      <c r="Z99" s="144"/>
      <c r="AA99" s="144"/>
    </row>
    <row r="100" spans="1:27" s="2" customFormat="1" ht="15.75" hidden="1" outlineLevel="2" thickBot="1" x14ac:dyDescent="0.3">
      <c r="A100" s="2">
        <v>3</v>
      </c>
      <c r="C100" s="125">
        <v>42881</v>
      </c>
      <c r="D100" s="13" t="s">
        <v>14</v>
      </c>
      <c r="E100" s="9"/>
      <c r="F100" s="6"/>
      <c r="G100" s="6"/>
      <c r="H100" s="6"/>
      <c r="I100" s="6"/>
      <c r="J100" s="6"/>
      <c r="K100" s="6"/>
      <c r="L100" s="6"/>
      <c r="M100" s="160">
        <f t="shared" ref="M100" si="31">E100+I100+E101+I101-H100-H101-L100-L101</f>
        <v>0</v>
      </c>
      <c r="N100" s="30"/>
      <c r="O100" s="30"/>
      <c r="P100" s="145"/>
      <c r="Q100" s="128"/>
      <c r="R100" s="128"/>
      <c r="S100" s="128"/>
      <c r="T100" s="128"/>
      <c r="U100" s="126">
        <f>P100+E100+E101-H100-H101-R100</f>
        <v>0</v>
      </c>
      <c r="V100" s="126"/>
      <c r="W100" s="126"/>
      <c r="X100" s="158"/>
      <c r="Y100" s="126"/>
      <c r="Z100" s="143"/>
      <c r="AA100" s="143">
        <f>V100+I100+I101-L100-L101-X100</f>
        <v>0</v>
      </c>
    </row>
    <row r="101" spans="1:27" s="2" customFormat="1" ht="15.75" hidden="1" outlineLevel="2" thickBot="1" x14ac:dyDescent="0.3">
      <c r="A101" s="2">
        <v>3</v>
      </c>
      <c r="C101" s="125"/>
      <c r="D101" s="13" t="s">
        <v>15</v>
      </c>
      <c r="E101" s="9"/>
      <c r="F101" s="6"/>
      <c r="G101" s="6"/>
      <c r="H101" s="6"/>
      <c r="I101" s="6"/>
      <c r="J101" s="6"/>
      <c r="K101" s="6"/>
      <c r="L101" s="6"/>
      <c r="M101" s="161"/>
      <c r="N101" s="23"/>
      <c r="O101" s="23"/>
      <c r="P101" s="140"/>
      <c r="Q101" s="127"/>
      <c r="R101" s="127"/>
      <c r="S101" s="127"/>
      <c r="T101" s="127"/>
      <c r="U101" s="127"/>
      <c r="V101" s="127"/>
      <c r="W101" s="127"/>
      <c r="X101" s="158"/>
      <c r="Y101" s="127"/>
      <c r="Z101" s="144"/>
      <c r="AA101" s="144"/>
    </row>
    <row r="102" spans="1:27" ht="15.75" hidden="1" outlineLevel="2" thickBot="1" x14ac:dyDescent="0.3">
      <c r="A102" s="2">
        <v>3</v>
      </c>
      <c r="C102" s="125">
        <v>42882</v>
      </c>
      <c r="D102" s="13" t="s">
        <v>14</v>
      </c>
      <c r="E102" s="37"/>
      <c r="F102" s="33"/>
      <c r="G102" s="33"/>
      <c r="H102" s="33"/>
      <c r="I102" s="33"/>
      <c r="J102" s="33"/>
      <c r="K102" s="33"/>
      <c r="L102" s="33"/>
      <c r="M102" s="160">
        <f t="shared" ref="M102" si="32">E102+I102+E103+I103-H102-H103-L102-L103</f>
        <v>0</v>
      </c>
      <c r="N102" s="30"/>
      <c r="O102" s="30"/>
      <c r="P102" s="145"/>
      <c r="Q102" s="128"/>
      <c r="R102" s="128"/>
      <c r="S102" s="128"/>
      <c r="T102" s="128"/>
      <c r="U102" s="126">
        <f>P102+E102+E103-H102-H103-R102</f>
        <v>0</v>
      </c>
      <c r="V102" s="126"/>
      <c r="W102" s="126"/>
      <c r="X102" s="158"/>
      <c r="Y102" s="126"/>
      <c r="Z102" s="143"/>
      <c r="AA102" s="143">
        <f>V102+I102+I103-L102-L103-X102</f>
        <v>0</v>
      </c>
    </row>
    <row r="103" spans="1:27" ht="15.75" hidden="1" outlineLevel="2" thickBot="1" x14ac:dyDescent="0.3">
      <c r="A103" s="2">
        <v>3</v>
      </c>
      <c r="C103" s="125"/>
      <c r="D103" s="13" t="s">
        <v>15</v>
      </c>
      <c r="E103" s="37"/>
      <c r="F103" s="33"/>
      <c r="G103" s="33"/>
      <c r="H103" s="33"/>
      <c r="I103" s="33"/>
      <c r="J103" s="33"/>
      <c r="K103" s="33"/>
      <c r="L103" s="33"/>
      <c r="M103" s="161"/>
      <c r="N103" s="23"/>
      <c r="O103" s="23"/>
      <c r="P103" s="140"/>
      <c r="Q103" s="127"/>
      <c r="R103" s="127"/>
      <c r="S103" s="127"/>
      <c r="T103" s="127"/>
      <c r="U103" s="127"/>
      <c r="V103" s="127"/>
      <c r="W103" s="127"/>
      <c r="X103" s="158"/>
      <c r="Y103" s="127"/>
      <c r="Z103" s="144"/>
      <c r="AA103" s="144"/>
    </row>
    <row r="104" spans="1:27" ht="15.75" hidden="1" outlineLevel="2" thickBot="1" x14ac:dyDescent="0.3">
      <c r="A104" s="2">
        <v>3</v>
      </c>
      <c r="C104" s="125">
        <v>42883</v>
      </c>
      <c r="D104" s="13" t="s">
        <v>14</v>
      </c>
      <c r="E104" s="37"/>
      <c r="F104" s="33"/>
      <c r="G104" s="33"/>
      <c r="H104" s="33"/>
      <c r="I104" s="33"/>
      <c r="J104" s="33"/>
      <c r="K104" s="33"/>
      <c r="L104" s="33"/>
      <c r="M104" s="160">
        <f t="shared" ref="M104" si="33">E104+I104+E105+I105-H104-H105-L104-L105</f>
        <v>0</v>
      </c>
      <c r="N104" s="30"/>
      <c r="O104" s="30"/>
      <c r="P104" s="145"/>
      <c r="Q104" s="128"/>
      <c r="R104" s="128"/>
      <c r="S104" s="128"/>
      <c r="T104" s="128"/>
      <c r="U104" s="126">
        <f>P104+E104+E105-H104-H105-R104</f>
        <v>0</v>
      </c>
      <c r="V104" s="126"/>
      <c r="W104" s="126"/>
      <c r="X104" s="158"/>
      <c r="Y104" s="126"/>
      <c r="Z104" s="143"/>
      <c r="AA104" s="143">
        <f>V104+I104+I105-L104-L105-X104</f>
        <v>0</v>
      </c>
    </row>
    <row r="105" spans="1:27" ht="15.75" hidden="1" outlineLevel="2" thickBot="1" x14ac:dyDescent="0.3">
      <c r="A105" s="2">
        <v>3</v>
      </c>
      <c r="C105" s="125"/>
      <c r="D105" s="13" t="s">
        <v>15</v>
      </c>
      <c r="E105" s="37"/>
      <c r="F105" s="33"/>
      <c r="G105" s="33"/>
      <c r="H105" s="33"/>
      <c r="I105" s="33"/>
      <c r="J105" s="33"/>
      <c r="K105" s="33"/>
      <c r="L105" s="33"/>
      <c r="M105" s="161"/>
      <c r="N105" s="23"/>
      <c r="O105" s="23"/>
      <c r="P105" s="140"/>
      <c r="Q105" s="127"/>
      <c r="R105" s="127"/>
      <c r="S105" s="127"/>
      <c r="T105" s="127"/>
      <c r="U105" s="127"/>
      <c r="V105" s="127"/>
      <c r="W105" s="127"/>
      <c r="X105" s="158"/>
      <c r="Y105" s="127"/>
      <c r="Z105" s="144"/>
      <c r="AA105" s="144"/>
    </row>
    <row r="106" spans="1:27" ht="15.75" hidden="1" outlineLevel="2" thickBot="1" x14ac:dyDescent="0.3">
      <c r="A106" s="2">
        <v>3</v>
      </c>
      <c r="C106" s="125">
        <v>42884</v>
      </c>
      <c r="D106" s="13" t="s">
        <v>14</v>
      </c>
      <c r="E106" s="37"/>
      <c r="F106" s="33"/>
      <c r="G106" s="33"/>
      <c r="H106" s="33"/>
      <c r="I106" s="33"/>
      <c r="J106" s="33"/>
      <c r="K106" s="33"/>
      <c r="L106" s="33"/>
      <c r="M106" s="160">
        <f t="shared" ref="M106" si="34">E106+I106+E107+I107-H106-H107-L106-L107</f>
        <v>0</v>
      </c>
      <c r="N106" s="30"/>
      <c r="O106" s="30"/>
      <c r="P106" s="145"/>
      <c r="Q106" s="128"/>
      <c r="R106" s="128"/>
      <c r="S106" s="128"/>
      <c r="T106" s="128"/>
      <c r="U106" s="126">
        <f>P106+E106+E107-H106-H107-R106</f>
        <v>0</v>
      </c>
      <c r="V106" s="126"/>
      <c r="W106" s="126"/>
      <c r="X106" s="158"/>
      <c r="Y106" s="126"/>
      <c r="Z106" s="143"/>
      <c r="AA106" s="143">
        <f>V106+I106+I107-L106-L107-X106</f>
        <v>0</v>
      </c>
    </row>
    <row r="107" spans="1:27" ht="15.75" hidden="1" outlineLevel="2" thickBot="1" x14ac:dyDescent="0.3">
      <c r="A107" s="2">
        <v>3</v>
      </c>
      <c r="C107" s="125"/>
      <c r="D107" s="13" t="s">
        <v>15</v>
      </c>
      <c r="E107" s="37"/>
      <c r="F107" s="33"/>
      <c r="G107" s="33"/>
      <c r="H107" s="33"/>
      <c r="I107" s="33"/>
      <c r="J107" s="33"/>
      <c r="K107" s="33"/>
      <c r="L107" s="33"/>
      <c r="M107" s="161"/>
      <c r="N107" s="23"/>
      <c r="O107" s="23"/>
      <c r="P107" s="140"/>
      <c r="Q107" s="127"/>
      <c r="R107" s="127"/>
      <c r="S107" s="127"/>
      <c r="T107" s="127"/>
      <c r="U107" s="127"/>
      <c r="V107" s="127"/>
      <c r="W107" s="127"/>
      <c r="X107" s="158"/>
      <c r="Y107" s="127"/>
      <c r="Z107" s="144"/>
      <c r="AA107" s="144"/>
    </row>
    <row r="108" spans="1:27" ht="15.75" hidden="1" outlineLevel="2" thickBot="1" x14ac:dyDescent="0.3">
      <c r="A108" s="2">
        <v>3</v>
      </c>
      <c r="C108" s="125">
        <v>42885</v>
      </c>
      <c r="D108" s="13" t="s">
        <v>14</v>
      </c>
      <c r="E108" s="37"/>
      <c r="F108" s="33"/>
      <c r="G108" s="33"/>
      <c r="H108" s="33"/>
      <c r="I108" s="33"/>
      <c r="J108" s="33"/>
      <c r="K108" s="33"/>
      <c r="L108" s="33"/>
      <c r="M108" s="160">
        <f t="shared" ref="M108" si="35">E108+I108+E109+I109-H108-H109-L108-L109</f>
        <v>0</v>
      </c>
      <c r="N108" s="30"/>
      <c r="O108" s="30"/>
      <c r="P108" s="145"/>
      <c r="Q108" s="128"/>
      <c r="R108" s="128"/>
      <c r="S108" s="128"/>
      <c r="T108" s="128"/>
      <c r="U108" s="126">
        <f>P108+E108+E109-H108-H109-R108</f>
        <v>0</v>
      </c>
      <c r="V108" s="126"/>
      <c r="W108" s="126"/>
      <c r="X108" s="158"/>
      <c r="Y108" s="126"/>
      <c r="Z108" s="143"/>
      <c r="AA108" s="143">
        <f>V108+I108+I109-L108-L109-X108</f>
        <v>0</v>
      </c>
    </row>
    <row r="109" spans="1:27" ht="15.75" hidden="1" outlineLevel="2" thickBot="1" x14ac:dyDescent="0.3">
      <c r="A109" s="2">
        <v>3</v>
      </c>
      <c r="C109" s="125"/>
      <c r="D109" s="13" t="s">
        <v>15</v>
      </c>
      <c r="E109" s="37"/>
      <c r="F109" s="33"/>
      <c r="G109" s="33"/>
      <c r="H109" s="33"/>
      <c r="I109" s="33"/>
      <c r="J109" s="33"/>
      <c r="K109" s="33"/>
      <c r="L109" s="33"/>
      <c r="M109" s="161"/>
      <c r="N109" s="23"/>
      <c r="O109" s="23"/>
      <c r="P109" s="140"/>
      <c r="Q109" s="127"/>
      <c r="R109" s="127"/>
      <c r="S109" s="127"/>
      <c r="T109" s="127"/>
      <c r="U109" s="127"/>
      <c r="V109" s="127"/>
      <c r="W109" s="127"/>
      <c r="X109" s="158"/>
      <c r="Y109" s="127"/>
      <c r="Z109" s="144"/>
      <c r="AA109" s="144"/>
    </row>
    <row r="110" spans="1:27" ht="15.75" hidden="1" outlineLevel="2" thickBot="1" x14ac:dyDescent="0.3">
      <c r="A110" s="2">
        <v>3</v>
      </c>
      <c r="C110" s="125">
        <v>42886</v>
      </c>
      <c r="D110" s="13" t="s">
        <v>14</v>
      </c>
      <c r="E110" s="37"/>
      <c r="F110" s="33"/>
      <c r="G110" s="33"/>
      <c r="H110" s="33"/>
      <c r="I110" s="33"/>
      <c r="J110" s="33"/>
      <c r="K110" s="33"/>
      <c r="L110" s="33"/>
      <c r="M110" s="160">
        <f t="shared" ref="M110" si="36">E110+I110+E111+I111-H110-H111-L110-L111</f>
        <v>0</v>
      </c>
      <c r="N110" s="30"/>
      <c r="O110" s="30"/>
      <c r="P110" s="145"/>
      <c r="Q110" s="128"/>
      <c r="R110" s="128"/>
      <c r="S110" s="128"/>
      <c r="T110" s="128"/>
      <c r="U110" s="126">
        <f>P110+E110+E111-H110-H111-R110</f>
        <v>0</v>
      </c>
      <c r="V110" s="126"/>
      <c r="W110" s="126"/>
      <c r="X110" s="158"/>
      <c r="Y110" s="126"/>
      <c r="Z110" s="143"/>
      <c r="AA110" s="143">
        <f>V110+I110+I111-L110-L111-X110</f>
        <v>0</v>
      </c>
    </row>
    <row r="111" spans="1:27" ht="15.75" hidden="1" outlineLevel="2" thickBot="1" x14ac:dyDescent="0.3">
      <c r="A111" s="2">
        <v>3</v>
      </c>
      <c r="C111" s="129"/>
      <c r="D111" s="14" t="s">
        <v>15</v>
      </c>
      <c r="E111" s="38"/>
      <c r="F111" s="39"/>
      <c r="G111" s="39"/>
      <c r="H111" s="39"/>
      <c r="I111" s="39"/>
      <c r="J111" s="39"/>
      <c r="K111" s="39"/>
      <c r="L111" s="39"/>
      <c r="M111" s="160"/>
      <c r="N111" s="30"/>
      <c r="O111" s="30"/>
      <c r="P111" s="139"/>
      <c r="Q111" s="126"/>
      <c r="R111" s="126"/>
      <c r="S111" s="126"/>
      <c r="T111" s="126"/>
      <c r="U111" s="127"/>
      <c r="V111" s="127"/>
      <c r="W111" s="127"/>
      <c r="X111" s="158"/>
      <c r="Y111" s="127"/>
      <c r="Z111" s="144"/>
      <c r="AA111" s="144"/>
    </row>
    <row r="112" spans="1:27" s="2" customFormat="1" ht="45.75" customHeight="1" outlineLevel="1" collapsed="1" thickBot="1" x14ac:dyDescent="0.3">
      <c r="A112" s="2">
        <v>2</v>
      </c>
      <c r="C112" s="162" t="s">
        <v>7</v>
      </c>
      <c r="D112" s="163"/>
      <c r="E112" s="50">
        <f>SUM(E50:E111)</f>
        <v>0</v>
      </c>
      <c r="F112" s="51"/>
      <c r="G112" s="51"/>
      <c r="H112" s="50">
        <f>SUM(H50:H111)</f>
        <v>0</v>
      </c>
      <c r="I112" s="50">
        <f>SUM(I50:I111)</f>
        <v>0</v>
      </c>
      <c r="J112" s="51"/>
      <c r="K112" s="51"/>
      <c r="L112" s="50">
        <f>SUM(L50:L111)</f>
        <v>0</v>
      </c>
      <c r="M112" s="109">
        <f>SUM(M50:M111)</f>
        <v>0</v>
      </c>
      <c r="N112" s="81"/>
      <c r="O112" s="81"/>
      <c r="P112" s="111">
        <f>P50</f>
        <v>0</v>
      </c>
      <c r="Q112" s="51"/>
      <c r="R112" s="51">
        <f>SUM(R50:R111)</f>
        <v>0</v>
      </c>
      <c r="S112" s="51"/>
      <c r="T112" s="51">
        <f>SUM(T50:T111)</f>
        <v>0</v>
      </c>
      <c r="U112" s="51">
        <f>U110</f>
        <v>0</v>
      </c>
      <c r="V112" s="50">
        <f>V50</f>
        <v>0</v>
      </c>
      <c r="W112" s="51"/>
      <c r="X112" s="51">
        <f>SUM(X50:X111)</f>
        <v>0</v>
      </c>
      <c r="Y112" s="51"/>
      <c r="Z112" s="51">
        <f>SUM(Z50:Z111)</f>
        <v>0</v>
      </c>
      <c r="AA112" s="109">
        <f>AA110</f>
        <v>0</v>
      </c>
    </row>
    <row r="114" spans="1:21" ht="15.75" outlineLevel="1" thickBot="1" x14ac:dyDescent="0.3">
      <c r="A114" s="2">
        <v>2</v>
      </c>
      <c r="C114" t="s">
        <v>50</v>
      </c>
    </row>
    <row r="115" spans="1:21" s="4" customFormat="1" outlineLevel="1" x14ac:dyDescent="0.25">
      <c r="A115" s="4">
        <v>2</v>
      </c>
      <c r="C115" s="168" t="s">
        <v>11</v>
      </c>
      <c r="D115" s="169" t="s">
        <v>13</v>
      </c>
      <c r="E115" s="115" t="s">
        <v>16</v>
      </c>
      <c r="F115" s="116"/>
      <c r="G115" s="116"/>
      <c r="H115" s="116"/>
      <c r="I115" s="116"/>
      <c r="J115" s="116"/>
      <c r="K115" s="116"/>
      <c r="L115" s="116"/>
      <c r="M115" s="116"/>
      <c r="N115" s="117"/>
      <c r="O115" s="82"/>
      <c r="P115" s="172" t="s">
        <v>23</v>
      </c>
      <c r="Q115" s="173"/>
      <c r="R115" s="173"/>
      <c r="S115" s="173"/>
      <c r="T115" s="173"/>
      <c r="U115" s="173"/>
    </row>
    <row r="116" spans="1:21" s="4" customFormat="1" ht="28.5" customHeight="1" outlineLevel="1" thickBot="1" x14ac:dyDescent="0.3">
      <c r="A116" s="4">
        <v>2</v>
      </c>
      <c r="C116" s="168"/>
      <c r="D116" s="169"/>
      <c r="E116" s="52" t="s">
        <v>19</v>
      </c>
      <c r="F116" s="52"/>
      <c r="G116" s="52" t="s">
        <v>20</v>
      </c>
      <c r="H116" s="52" t="s">
        <v>31</v>
      </c>
      <c r="I116" s="53"/>
      <c r="J116" s="53"/>
      <c r="K116" s="53"/>
      <c r="L116" s="53"/>
      <c r="M116" s="32" t="s">
        <v>32</v>
      </c>
      <c r="N116" s="112" t="s">
        <v>55</v>
      </c>
      <c r="O116" s="112" t="s">
        <v>56</v>
      </c>
      <c r="P116" s="34" t="s">
        <v>25</v>
      </c>
      <c r="Q116" s="34" t="s">
        <v>24</v>
      </c>
      <c r="R116" s="34" t="s">
        <v>19</v>
      </c>
      <c r="S116" s="34" t="s">
        <v>27</v>
      </c>
      <c r="T116" s="34" t="s">
        <v>28</v>
      </c>
      <c r="U116" s="34" t="s">
        <v>26</v>
      </c>
    </row>
    <row r="117" spans="1:21" ht="15" hidden="1" customHeight="1" outlineLevel="2" x14ac:dyDescent="0.3">
      <c r="A117" s="1">
        <v>3</v>
      </c>
      <c r="C117" s="142">
        <v>42856</v>
      </c>
      <c r="D117" s="24" t="s">
        <v>14</v>
      </c>
      <c r="E117" s="33"/>
      <c r="F117" s="33"/>
      <c r="G117" s="36"/>
      <c r="H117" s="33"/>
      <c r="I117" s="33"/>
      <c r="J117" s="33"/>
      <c r="K117" s="33"/>
      <c r="L117" s="33"/>
      <c r="M117" s="174">
        <f>E117+E118-G117-G118</f>
        <v>0</v>
      </c>
      <c r="N117" s="113"/>
      <c r="O117" s="113"/>
      <c r="P117" s="178"/>
      <c r="Q117" s="178"/>
      <c r="R117" s="178"/>
      <c r="S117" s="178"/>
      <c r="T117" s="178"/>
      <c r="U117" s="178">
        <f>P117+M117-R117</f>
        <v>0</v>
      </c>
    </row>
    <row r="118" spans="1:21" ht="15" hidden="1" customHeight="1" outlineLevel="2" x14ac:dyDescent="0.3">
      <c r="A118" s="1">
        <v>3</v>
      </c>
      <c r="C118" s="125"/>
      <c r="D118" s="13" t="s">
        <v>15</v>
      </c>
      <c r="E118" s="33"/>
      <c r="F118" s="33"/>
      <c r="G118" s="36"/>
      <c r="H118" s="33"/>
      <c r="I118" s="33"/>
      <c r="J118" s="33"/>
      <c r="K118" s="33"/>
      <c r="L118" s="33"/>
      <c r="M118" s="174"/>
      <c r="N118" s="23"/>
      <c r="O118" s="23"/>
      <c r="P118" s="179"/>
      <c r="Q118" s="179"/>
      <c r="R118" s="179"/>
      <c r="S118" s="179"/>
      <c r="T118" s="179"/>
      <c r="U118" s="179"/>
    </row>
    <row r="119" spans="1:21" ht="15" hidden="1" customHeight="1" outlineLevel="2" x14ac:dyDescent="0.3">
      <c r="A119" s="1">
        <v>3</v>
      </c>
      <c r="C119" s="125">
        <v>42857</v>
      </c>
      <c r="D119" s="13" t="s">
        <v>14</v>
      </c>
      <c r="E119" s="33"/>
      <c r="F119" s="33"/>
      <c r="G119" s="36"/>
      <c r="H119" s="33"/>
      <c r="I119" s="33"/>
      <c r="J119" s="33"/>
      <c r="K119" s="33"/>
      <c r="L119" s="33"/>
      <c r="M119" s="174">
        <f t="shared" ref="M119" si="37">E119+E120-G119-G120</f>
        <v>0</v>
      </c>
      <c r="N119" s="12"/>
      <c r="O119" s="12"/>
      <c r="P119" s="178"/>
      <c r="Q119" s="178"/>
      <c r="R119" s="178"/>
      <c r="S119" s="178"/>
      <c r="T119" s="178"/>
      <c r="U119" s="178">
        <f>P119+M119-R119</f>
        <v>0</v>
      </c>
    </row>
    <row r="120" spans="1:21" ht="15" hidden="1" customHeight="1" outlineLevel="2" x14ac:dyDescent="0.3">
      <c r="A120" s="1">
        <v>3</v>
      </c>
      <c r="C120" s="125"/>
      <c r="D120" s="13" t="s">
        <v>15</v>
      </c>
      <c r="E120" s="33"/>
      <c r="F120" s="33"/>
      <c r="G120" s="36"/>
      <c r="H120" s="33"/>
      <c r="I120" s="33"/>
      <c r="J120" s="33"/>
      <c r="K120" s="33"/>
      <c r="L120" s="33"/>
      <c r="M120" s="174"/>
      <c r="N120" s="23"/>
      <c r="O120" s="23"/>
      <c r="P120" s="179"/>
      <c r="Q120" s="179"/>
      <c r="R120" s="179"/>
      <c r="S120" s="179"/>
      <c r="T120" s="179"/>
      <c r="U120" s="179"/>
    </row>
    <row r="121" spans="1:21" ht="15" hidden="1" customHeight="1" outlineLevel="2" x14ac:dyDescent="0.3">
      <c r="A121" s="1">
        <v>3</v>
      </c>
      <c r="C121" s="125">
        <v>42858</v>
      </c>
      <c r="D121" s="13" t="s">
        <v>14</v>
      </c>
      <c r="E121" s="33"/>
      <c r="F121" s="33"/>
      <c r="G121" s="36"/>
      <c r="H121" s="33"/>
      <c r="I121" s="33"/>
      <c r="J121" s="33"/>
      <c r="K121" s="33"/>
      <c r="L121" s="33"/>
      <c r="M121" s="174">
        <f t="shared" ref="M121" si="38">E121+E122-G121-G122</f>
        <v>0</v>
      </c>
      <c r="N121" s="12"/>
      <c r="O121" s="12"/>
      <c r="P121" s="178"/>
      <c r="Q121" s="178"/>
      <c r="R121" s="178"/>
      <c r="S121" s="178"/>
      <c r="T121" s="178"/>
      <c r="U121" s="178">
        <f>P121+M121-R121</f>
        <v>0</v>
      </c>
    </row>
    <row r="122" spans="1:21" ht="15" hidden="1" customHeight="1" outlineLevel="2" x14ac:dyDescent="0.3">
      <c r="A122" s="1">
        <v>3</v>
      </c>
      <c r="C122" s="125"/>
      <c r="D122" s="13" t="s">
        <v>15</v>
      </c>
      <c r="E122" s="33"/>
      <c r="F122" s="33"/>
      <c r="G122" s="36"/>
      <c r="H122" s="33"/>
      <c r="I122" s="33"/>
      <c r="J122" s="33"/>
      <c r="K122" s="33"/>
      <c r="L122" s="33"/>
      <c r="M122" s="174"/>
      <c r="N122" s="23"/>
      <c r="O122" s="23"/>
      <c r="P122" s="179"/>
      <c r="Q122" s="179"/>
      <c r="R122" s="179"/>
      <c r="S122" s="179"/>
      <c r="T122" s="179"/>
      <c r="U122" s="179"/>
    </row>
    <row r="123" spans="1:21" ht="15" hidden="1" customHeight="1" outlineLevel="2" x14ac:dyDescent="0.3">
      <c r="A123" s="1">
        <v>3</v>
      </c>
      <c r="C123" s="125">
        <v>42859</v>
      </c>
      <c r="D123" s="13" t="s">
        <v>14</v>
      </c>
      <c r="E123" s="33"/>
      <c r="F123" s="33"/>
      <c r="G123" s="36"/>
      <c r="H123" s="33"/>
      <c r="I123" s="33"/>
      <c r="J123" s="33"/>
      <c r="K123" s="33"/>
      <c r="L123" s="33"/>
      <c r="M123" s="174">
        <f t="shared" ref="M123" si="39">E123+E124-G123-G124</f>
        <v>0</v>
      </c>
      <c r="N123" s="12"/>
      <c r="O123" s="12"/>
      <c r="P123" s="178"/>
      <c r="Q123" s="178"/>
      <c r="R123" s="178"/>
      <c r="S123" s="178"/>
      <c r="T123" s="178"/>
      <c r="U123" s="178">
        <f>P123+M123-R123</f>
        <v>0</v>
      </c>
    </row>
    <row r="124" spans="1:21" ht="15" hidden="1" customHeight="1" outlineLevel="2" x14ac:dyDescent="0.3">
      <c r="A124" s="1">
        <v>3</v>
      </c>
      <c r="C124" s="125"/>
      <c r="D124" s="13" t="s">
        <v>15</v>
      </c>
      <c r="E124" s="33"/>
      <c r="F124" s="33"/>
      <c r="G124" s="36"/>
      <c r="H124" s="33"/>
      <c r="I124" s="33"/>
      <c r="J124" s="33"/>
      <c r="K124" s="33"/>
      <c r="L124" s="33"/>
      <c r="M124" s="174"/>
      <c r="N124" s="23"/>
      <c r="O124" s="23"/>
      <c r="P124" s="179"/>
      <c r="Q124" s="179"/>
      <c r="R124" s="179"/>
      <c r="S124" s="179"/>
      <c r="T124" s="179"/>
      <c r="U124" s="179"/>
    </row>
    <row r="125" spans="1:21" ht="15" hidden="1" customHeight="1" outlineLevel="2" x14ac:dyDescent="0.3">
      <c r="A125" s="1">
        <v>3</v>
      </c>
      <c r="C125" s="125">
        <v>42860</v>
      </c>
      <c r="D125" s="13" t="s">
        <v>14</v>
      </c>
      <c r="E125" s="33"/>
      <c r="F125" s="33"/>
      <c r="G125" s="36"/>
      <c r="H125" s="33"/>
      <c r="I125" s="33"/>
      <c r="J125" s="33"/>
      <c r="K125" s="33"/>
      <c r="L125" s="33"/>
      <c r="M125" s="174">
        <f t="shared" ref="M125" si="40">E125+E126-G125-G126</f>
        <v>0</v>
      </c>
      <c r="N125" s="12"/>
      <c r="O125" s="12"/>
      <c r="P125" s="178"/>
      <c r="Q125" s="178"/>
      <c r="R125" s="178"/>
      <c r="S125" s="178"/>
      <c r="T125" s="178"/>
      <c r="U125" s="178">
        <f>P125+M125-R125</f>
        <v>0</v>
      </c>
    </row>
    <row r="126" spans="1:21" ht="15" hidden="1" customHeight="1" outlineLevel="2" x14ac:dyDescent="0.3">
      <c r="A126" s="1">
        <v>3</v>
      </c>
      <c r="C126" s="125"/>
      <c r="D126" s="13" t="s">
        <v>15</v>
      </c>
      <c r="E126" s="33"/>
      <c r="F126" s="33"/>
      <c r="G126" s="36"/>
      <c r="H126" s="33"/>
      <c r="I126" s="33"/>
      <c r="J126" s="33"/>
      <c r="K126" s="33"/>
      <c r="L126" s="33"/>
      <c r="M126" s="174"/>
      <c r="N126" s="23"/>
      <c r="O126" s="23"/>
      <c r="P126" s="179"/>
      <c r="Q126" s="179"/>
      <c r="R126" s="179"/>
      <c r="S126" s="179"/>
      <c r="T126" s="179"/>
      <c r="U126" s="179"/>
    </row>
    <row r="127" spans="1:21" ht="15" hidden="1" customHeight="1" outlineLevel="2" x14ac:dyDescent="0.3">
      <c r="A127" s="1">
        <v>3</v>
      </c>
      <c r="C127" s="125">
        <v>42861</v>
      </c>
      <c r="D127" s="13" t="s">
        <v>14</v>
      </c>
      <c r="E127" s="33"/>
      <c r="F127" s="33"/>
      <c r="G127" s="36"/>
      <c r="H127" s="33"/>
      <c r="I127" s="33"/>
      <c r="J127" s="33"/>
      <c r="K127" s="33"/>
      <c r="L127" s="33"/>
      <c r="M127" s="174">
        <f t="shared" ref="M127" si="41">E127+E128-G127-G128</f>
        <v>0</v>
      </c>
      <c r="N127" s="12"/>
      <c r="O127" s="12"/>
      <c r="P127" s="178"/>
      <c r="Q127" s="178"/>
      <c r="R127" s="178"/>
      <c r="S127" s="178"/>
      <c r="T127" s="178"/>
      <c r="U127" s="178">
        <f>P127+M127-R127</f>
        <v>0</v>
      </c>
    </row>
    <row r="128" spans="1:21" ht="15" hidden="1" customHeight="1" outlineLevel="2" x14ac:dyDescent="0.3">
      <c r="A128" s="1">
        <v>3</v>
      </c>
      <c r="C128" s="125"/>
      <c r="D128" s="13" t="s">
        <v>15</v>
      </c>
      <c r="E128" s="33"/>
      <c r="F128" s="33"/>
      <c r="G128" s="36"/>
      <c r="H128" s="33"/>
      <c r="I128" s="33"/>
      <c r="J128" s="33"/>
      <c r="K128" s="33"/>
      <c r="L128" s="33"/>
      <c r="M128" s="174"/>
      <c r="N128" s="23"/>
      <c r="O128" s="23"/>
      <c r="P128" s="179"/>
      <c r="Q128" s="179"/>
      <c r="R128" s="179"/>
      <c r="S128" s="179"/>
      <c r="T128" s="179"/>
      <c r="U128" s="179"/>
    </row>
    <row r="129" spans="1:21" ht="15" hidden="1" customHeight="1" outlineLevel="2" x14ac:dyDescent="0.3">
      <c r="A129" s="1">
        <v>3</v>
      </c>
      <c r="C129" s="125">
        <v>42862</v>
      </c>
      <c r="D129" s="13" t="s">
        <v>14</v>
      </c>
      <c r="E129" s="33"/>
      <c r="F129" s="33"/>
      <c r="G129" s="36"/>
      <c r="H129" s="33"/>
      <c r="I129" s="33"/>
      <c r="J129" s="33"/>
      <c r="K129" s="33"/>
      <c r="L129" s="33"/>
      <c r="M129" s="174">
        <f t="shared" ref="M129" si="42">E129+E130-G129-G130</f>
        <v>0</v>
      </c>
      <c r="N129" s="12"/>
      <c r="O129" s="12"/>
      <c r="P129" s="178"/>
      <c r="Q129" s="178"/>
      <c r="R129" s="178"/>
      <c r="S129" s="178"/>
      <c r="T129" s="178"/>
      <c r="U129" s="178">
        <f>P129+M129-R129</f>
        <v>0</v>
      </c>
    </row>
    <row r="130" spans="1:21" ht="15" hidden="1" customHeight="1" outlineLevel="2" x14ac:dyDescent="0.3">
      <c r="A130" s="1">
        <v>3</v>
      </c>
      <c r="C130" s="125"/>
      <c r="D130" s="13" t="s">
        <v>15</v>
      </c>
      <c r="E130" s="33"/>
      <c r="F130" s="33"/>
      <c r="G130" s="36"/>
      <c r="H130" s="33"/>
      <c r="I130" s="33"/>
      <c r="J130" s="33"/>
      <c r="K130" s="33"/>
      <c r="L130" s="33"/>
      <c r="M130" s="174"/>
      <c r="N130" s="23"/>
      <c r="O130" s="23"/>
      <c r="P130" s="179"/>
      <c r="Q130" s="179"/>
      <c r="R130" s="179"/>
      <c r="S130" s="179"/>
      <c r="T130" s="179"/>
      <c r="U130" s="179"/>
    </row>
    <row r="131" spans="1:21" ht="15" hidden="1" customHeight="1" outlineLevel="2" x14ac:dyDescent="0.3">
      <c r="A131" s="1">
        <v>3</v>
      </c>
      <c r="C131" s="125">
        <v>42863</v>
      </c>
      <c r="D131" s="13" t="s">
        <v>14</v>
      </c>
      <c r="E131" s="33"/>
      <c r="F131" s="33"/>
      <c r="G131" s="36"/>
      <c r="H131" s="33"/>
      <c r="I131" s="33"/>
      <c r="J131" s="33"/>
      <c r="K131" s="33"/>
      <c r="L131" s="33"/>
      <c r="M131" s="174">
        <f t="shared" ref="M131" si="43">E131+E132-G131-G132</f>
        <v>0</v>
      </c>
      <c r="N131" s="12"/>
      <c r="O131" s="12"/>
      <c r="P131" s="178"/>
      <c r="Q131" s="178"/>
      <c r="R131" s="178"/>
      <c r="S131" s="178"/>
      <c r="T131" s="178"/>
      <c r="U131" s="178">
        <f>P131+M131-R131</f>
        <v>0</v>
      </c>
    </row>
    <row r="132" spans="1:21" ht="15" hidden="1" customHeight="1" outlineLevel="2" x14ac:dyDescent="0.3">
      <c r="A132" s="1">
        <v>3</v>
      </c>
      <c r="C132" s="125"/>
      <c r="D132" s="13" t="s">
        <v>15</v>
      </c>
      <c r="E132" s="33"/>
      <c r="F132" s="33"/>
      <c r="G132" s="36"/>
      <c r="H132" s="33"/>
      <c r="I132" s="33"/>
      <c r="J132" s="33"/>
      <c r="K132" s="33"/>
      <c r="L132" s="33"/>
      <c r="M132" s="174"/>
      <c r="N132" s="23"/>
      <c r="O132" s="23"/>
      <c r="P132" s="179"/>
      <c r="Q132" s="179"/>
      <c r="R132" s="179"/>
      <c r="S132" s="179"/>
      <c r="T132" s="179"/>
      <c r="U132" s="179"/>
    </row>
    <row r="133" spans="1:21" ht="15" hidden="1" customHeight="1" outlineLevel="2" x14ac:dyDescent="0.3">
      <c r="A133" s="1">
        <v>3</v>
      </c>
      <c r="C133" s="125">
        <v>42864</v>
      </c>
      <c r="D133" s="13" t="s">
        <v>14</v>
      </c>
      <c r="E133" s="33"/>
      <c r="F133" s="33"/>
      <c r="G133" s="36"/>
      <c r="H133" s="33"/>
      <c r="I133" s="33"/>
      <c r="J133" s="33"/>
      <c r="K133" s="33"/>
      <c r="L133" s="33"/>
      <c r="M133" s="174">
        <f t="shared" ref="M133" si="44">E133+E134-G133-G134</f>
        <v>0</v>
      </c>
      <c r="N133" s="12"/>
      <c r="O133" s="12"/>
      <c r="P133" s="178"/>
      <c r="Q133" s="178"/>
      <c r="R133" s="178"/>
      <c r="S133" s="178"/>
      <c r="T133" s="178"/>
      <c r="U133" s="178">
        <f>P133+M133-R133</f>
        <v>0</v>
      </c>
    </row>
    <row r="134" spans="1:21" ht="15" hidden="1" customHeight="1" outlineLevel="2" x14ac:dyDescent="0.3">
      <c r="A134" s="1">
        <v>3</v>
      </c>
      <c r="C134" s="125"/>
      <c r="D134" s="13" t="s">
        <v>15</v>
      </c>
      <c r="E134" s="33"/>
      <c r="F134" s="33"/>
      <c r="G134" s="36"/>
      <c r="H134" s="33"/>
      <c r="I134" s="33"/>
      <c r="J134" s="33"/>
      <c r="K134" s="33"/>
      <c r="L134" s="33"/>
      <c r="M134" s="174"/>
      <c r="N134" s="23"/>
      <c r="O134" s="23"/>
      <c r="P134" s="179"/>
      <c r="Q134" s="179"/>
      <c r="R134" s="179"/>
      <c r="S134" s="179"/>
      <c r="T134" s="179"/>
      <c r="U134" s="179"/>
    </row>
    <row r="135" spans="1:21" ht="15" hidden="1" customHeight="1" outlineLevel="2" x14ac:dyDescent="0.3">
      <c r="A135" s="1">
        <v>3</v>
      </c>
      <c r="C135" s="125">
        <v>42865</v>
      </c>
      <c r="D135" s="13" t="s">
        <v>14</v>
      </c>
      <c r="E135" s="33"/>
      <c r="F135" s="33"/>
      <c r="G135" s="36"/>
      <c r="H135" s="33"/>
      <c r="I135" s="33"/>
      <c r="J135" s="33"/>
      <c r="K135" s="33"/>
      <c r="L135" s="33"/>
      <c r="M135" s="174">
        <f t="shared" ref="M135" si="45">E135+E136-G135-G136</f>
        <v>0</v>
      </c>
      <c r="N135" s="12"/>
      <c r="O135" s="12"/>
      <c r="P135" s="178"/>
      <c r="Q135" s="178"/>
      <c r="R135" s="178"/>
      <c r="S135" s="178"/>
      <c r="T135" s="178"/>
      <c r="U135" s="178">
        <f>P135+M135-R135</f>
        <v>0</v>
      </c>
    </row>
    <row r="136" spans="1:21" ht="15" hidden="1" customHeight="1" outlineLevel="2" x14ac:dyDescent="0.3">
      <c r="A136" s="1">
        <v>3</v>
      </c>
      <c r="C136" s="125"/>
      <c r="D136" s="13" t="s">
        <v>15</v>
      </c>
      <c r="E136" s="33"/>
      <c r="F136" s="33"/>
      <c r="G136" s="36"/>
      <c r="H136" s="33"/>
      <c r="I136" s="33"/>
      <c r="J136" s="33"/>
      <c r="K136" s="33"/>
      <c r="L136" s="33"/>
      <c r="M136" s="174"/>
      <c r="N136" s="23"/>
      <c r="O136" s="23"/>
      <c r="P136" s="179"/>
      <c r="Q136" s="179"/>
      <c r="R136" s="179"/>
      <c r="S136" s="179"/>
      <c r="T136" s="179"/>
      <c r="U136" s="179"/>
    </row>
    <row r="137" spans="1:21" ht="15" hidden="1" customHeight="1" outlineLevel="2" x14ac:dyDescent="0.3">
      <c r="A137" s="1">
        <v>3</v>
      </c>
      <c r="C137" s="125">
        <v>42866</v>
      </c>
      <c r="D137" s="13" t="s">
        <v>14</v>
      </c>
      <c r="E137" s="33"/>
      <c r="F137" s="33"/>
      <c r="G137" s="36"/>
      <c r="H137" s="33"/>
      <c r="I137" s="33"/>
      <c r="J137" s="33"/>
      <c r="K137" s="33"/>
      <c r="L137" s="33"/>
      <c r="M137" s="174">
        <f t="shared" ref="M137" si="46">E137+E138-G137-G138</f>
        <v>0</v>
      </c>
      <c r="N137" s="12"/>
      <c r="O137" s="12"/>
      <c r="P137" s="178"/>
      <c r="Q137" s="178"/>
      <c r="R137" s="178"/>
      <c r="S137" s="178"/>
      <c r="T137" s="178"/>
      <c r="U137" s="178">
        <f>P137+M137-R137</f>
        <v>0</v>
      </c>
    </row>
    <row r="138" spans="1:21" ht="15" hidden="1" customHeight="1" outlineLevel="2" x14ac:dyDescent="0.3">
      <c r="A138" s="1">
        <v>3</v>
      </c>
      <c r="C138" s="125"/>
      <c r="D138" s="13" t="s">
        <v>15</v>
      </c>
      <c r="E138" s="33"/>
      <c r="F138" s="33"/>
      <c r="G138" s="36"/>
      <c r="H138" s="33"/>
      <c r="I138" s="33"/>
      <c r="J138" s="33"/>
      <c r="K138" s="33"/>
      <c r="L138" s="33"/>
      <c r="M138" s="174"/>
      <c r="N138" s="23"/>
      <c r="O138" s="23"/>
      <c r="P138" s="179"/>
      <c r="Q138" s="179"/>
      <c r="R138" s="179"/>
      <c r="S138" s="179"/>
      <c r="T138" s="179"/>
      <c r="U138" s="179"/>
    </row>
    <row r="139" spans="1:21" ht="15" hidden="1" customHeight="1" outlineLevel="2" x14ac:dyDescent="0.3">
      <c r="A139" s="1">
        <v>3</v>
      </c>
      <c r="C139" s="125">
        <v>42867</v>
      </c>
      <c r="D139" s="13" t="s">
        <v>14</v>
      </c>
      <c r="E139" s="33"/>
      <c r="F139" s="33"/>
      <c r="G139" s="36"/>
      <c r="H139" s="33"/>
      <c r="I139" s="33"/>
      <c r="J139" s="33"/>
      <c r="K139" s="33"/>
      <c r="L139" s="33"/>
      <c r="M139" s="174">
        <f t="shared" ref="M139" si="47">E139+E140-G139-G140</f>
        <v>0</v>
      </c>
      <c r="N139" s="12"/>
      <c r="O139" s="12"/>
      <c r="P139" s="178"/>
      <c r="Q139" s="178"/>
      <c r="R139" s="178"/>
      <c r="S139" s="178"/>
      <c r="T139" s="178"/>
      <c r="U139" s="178">
        <f>P139+M139-R139</f>
        <v>0</v>
      </c>
    </row>
    <row r="140" spans="1:21" ht="15" hidden="1" customHeight="1" outlineLevel="2" x14ac:dyDescent="0.3">
      <c r="A140" s="1">
        <v>3</v>
      </c>
      <c r="C140" s="125"/>
      <c r="D140" s="13" t="s">
        <v>15</v>
      </c>
      <c r="E140" s="33"/>
      <c r="F140" s="33"/>
      <c r="G140" s="36"/>
      <c r="H140" s="33"/>
      <c r="I140" s="33"/>
      <c r="J140" s="33"/>
      <c r="K140" s="33"/>
      <c r="L140" s="33"/>
      <c r="M140" s="174"/>
      <c r="N140" s="23"/>
      <c r="O140" s="23"/>
      <c r="P140" s="179"/>
      <c r="Q140" s="179"/>
      <c r="R140" s="179"/>
      <c r="S140" s="179"/>
      <c r="T140" s="179"/>
      <c r="U140" s="179"/>
    </row>
    <row r="141" spans="1:21" ht="15" hidden="1" customHeight="1" outlineLevel="2" x14ac:dyDescent="0.3">
      <c r="A141" s="1">
        <v>3</v>
      </c>
      <c r="C141" s="125">
        <v>42868</v>
      </c>
      <c r="D141" s="13" t="s">
        <v>14</v>
      </c>
      <c r="E141" s="33"/>
      <c r="F141" s="33"/>
      <c r="G141" s="36"/>
      <c r="H141" s="33"/>
      <c r="I141" s="33"/>
      <c r="J141" s="33"/>
      <c r="K141" s="33"/>
      <c r="L141" s="33"/>
      <c r="M141" s="174">
        <f t="shared" ref="M141" si="48">E141+E142-G141-G142</f>
        <v>0</v>
      </c>
      <c r="N141" s="12"/>
      <c r="O141" s="12"/>
      <c r="P141" s="178"/>
      <c r="Q141" s="178"/>
      <c r="R141" s="178"/>
      <c r="S141" s="178"/>
      <c r="T141" s="178"/>
      <c r="U141" s="178">
        <f>P141+M141-R141</f>
        <v>0</v>
      </c>
    </row>
    <row r="142" spans="1:21" ht="15" hidden="1" customHeight="1" outlineLevel="2" x14ac:dyDescent="0.3">
      <c r="A142" s="1">
        <v>3</v>
      </c>
      <c r="C142" s="125"/>
      <c r="D142" s="13" t="s">
        <v>15</v>
      </c>
      <c r="E142" s="33"/>
      <c r="F142" s="33"/>
      <c r="G142" s="36"/>
      <c r="H142" s="33"/>
      <c r="I142" s="33"/>
      <c r="J142" s="33"/>
      <c r="K142" s="33"/>
      <c r="L142" s="33"/>
      <c r="M142" s="174"/>
      <c r="N142" s="23"/>
      <c r="O142" s="23"/>
      <c r="P142" s="179"/>
      <c r="Q142" s="179"/>
      <c r="R142" s="179"/>
      <c r="S142" s="179"/>
      <c r="T142" s="179"/>
      <c r="U142" s="179"/>
    </row>
    <row r="143" spans="1:21" ht="15" hidden="1" customHeight="1" outlineLevel="2" x14ac:dyDescent="0.3">
      <c r="A143" s="1">
        <v>3</v>
      </c>
      <c r="C143" s="125">
        <v>42869</v>
      </c>
      <c r="D143" s="13" t="s">
        <v>14</v>
      </c>
      <c r="E143" s="33"/>
      <c r="F143" s="33"/>
      <c r="G143" s="36"/>
      <c r="H143" s="33"/>
      <c r="I143" s="33"/>
      <c r="J143" s="33"/>
      <c r="K143" s="33"/>
      <c r="L143" s="33"/>
      <c r="M143" s="174">
        <f t="shared" ref="M143" si="49">E143+E144-G143-G144</f>
        <v>0</v>
      </c>
      <c r="N143" s="12"/>
      <c r="O143" s="12"/>
      <c r="P143" s="178"/>
      <c r="Q143" s="178"/>
      <c r="R143" s="178"/>
      <c r="S143" s="178"/>
      <c r="T143" s="178"/>
      <c r="U143" s="178">
        <f>P143+M143-R143</f>
        <v>0</v>
      </c>
    </row>
    <row r="144" spans="1:21" ht="15" hidden="1" customHeight="1" outlineLevel="2" x14ac:dyDescent="0.3">
      <c r="A144" s="1">
        <v>3</v>
      </c>
      <c r="C144" s="125"/>
      <c r="D144" s="13" t="s">
        <v>15</v>
      </c>
      <c r="E144" s="33"/>
      <c r="F144" s="33"/>
      <c r="G144" s="36"/>
      <c r="H144" s="33"/>
      <c r="I144" s="33"/>
      <c r="J144" s="33"/>
      <c r="K144" s="33"/>
      <c r="L144" s="33"/>
      <c r="M144" s="174"/>
      <c r="N144" s="23"/>
      <c r="O144" s="23"/>
      <c r="P144" s="179"/>
      <c r="Q144" s="179"/>
      <c r="R144" s="179"/>
      <c r="S144" s="179"/>
      <c r="T144" s="179"/>
      <c r="U144" s="179"/>
    </row>
    <row r="145" spans="1:21" ht="15" hidden="1" customHeight="1" outlineLevel="2" x14ac:dyDescent="0.3">
      <c r="A145" s="1">
        <v>3</v>
      </c>
      <c r="C145" s="125">
        <v>42870</v>
      </c>
      <c r="D145" s="13" t="s">
        <v>14</v>
      </c>
      <c r="E145" s="33"/>
      <c r="F145" s="33"/>
      <c r="G145" s="36"/>
      <c r="H145" s="33"/>
      <c r="I145" s="33"/>
      <c r="J145" s="33"/>
      <c r="K145" s="33"/>
      <c r="L145" s="33"/>
      <c r="M145" s="174">
        <f t="shared" ref="M145" si="50">E145+E146-G145-G146</f>
        <v>0</v>
      </c>
      <c r="N145" s="12"/>
      <c r="O145" s="12"/>
      <c r="P145" s="178"/>
      <c r="Q145" s="178"/>
      <c r="R145" s="178"/>
      <c r="S145" s="178"/>
      <c r="T145" s="178"/>
      <c r="U145" s="178">
        <f>P145+M145-R145</f>
        <v>0</v>
      </c>
    </row>
    <row r="146" spans="1:21" ht="15" hidden="1" customHeight="1" outlineLevel="2" x14ac:dyDescent="0.3">
      <c r="A146" s="1">
        <v>3</v>
      </c>
      <c r="C146" s="125"/>
      <c r="D146" s="13" t="s">
        <v>15</v>
      </c>
      <c r="E146" s="33"/>
      <c r="F146" s="33"/>
      <c r="G146" s="36"/>
      <c r="H146" s="33"/>
      <c r="I146" s="33"/>
      <c r="J146" s="33"/>
      <c r="K146" s="33"/>
      <c r="L146" s="33"/>
      <c r="M146" s="174"/>
      <c r="N146" s="23"/>
      <c r="O146" s="23"/>
      <c r="P146" s="179"/>
      <c r="Q146" s="179"/>
      <c r="R146" s="179"/>
      <c r="S146" s="179"/>
      <c r="T146" s="179"/>
      <c r="U146" s="179"/>
    </row>
    <row r="147" spans="1:21" ht="15" hidden="1" customHeight="1" outlineLevel="2" x14ac:dyDescent="0.3">
      <c r="A147" s="1">
        <v>3</v>
      </c>
      <c r="C147" s="125">
        <v>42871</v>
      </c>
      <c r="D147" s="13" t="s">
        <v>14</v>
      </c>
      <c r="E147" s="33"/>
      <c r="F147" s="33"/>
      <c r="G147" s="36"/>
      <c r="H147" s="33"/>
      <c r="I147" s="33"/>
      <c r="J147" s="33"/>
      <c r="K147" s="33"/>
      <c r="L147" s="33"/>
      <c r="M147" s="174">
        <f t="shared" ref="M147" si="51">E147+E148-G147-G148</f>
        <v>0</v>
      </c>
      <c r="N147" s="12"/>
      <c r="O147" s="12"/>
      <c r="P147" s="178"/>
      <c r="Q147" s="178"/>
      <c r="R147" s="178"/>
      <c r="S147" s="178"/>
      <c r="T147" s="178"/>
      <c r="U147" s="178">
        <f>P147+M147-R147</f>
        <v>0</v>
      </c>
    </row>
    <row r="148" spans="1:21" ht="15" hidden="1" customHeight="1" outlineLevel="2" x14ac:dyDescent="0.3">
      <c r="A148" s="1">
        <v>3</v>
      </c>
      <c r="C148" s="125"/>
      <c r="D148" s="13" t="s">
        <v>15</v>
      </c>
      <c r="E148" s="33"/>
      <c r="F148" s="33"/>
      <c r="G148" s="36"/>
      <c r="H148" s="33"/>
      <c r="I148" s="33"/>
      <c r="J148" s="33"/>
      <c r="K148" s="33"/>
      <c r="L148" s="33"/>
      <c r="M148" s="174"/>
      <c r="N148" s="23"/>
      <c r="O148" s="23"/>
      <c r="P148" s="179"/>
      <c r="Q148" s="179"/>
      <c r="R148" s="179"/>
      <c r="S148" s="179"/>
      <c r="T148" s="179"/>
      <c r="U148" s="179"/>
    </row>
    <row r="149" spans="1:21" ht="15" hidden="1" customHeight="1" outlineLevel="2" x14ac:dyDescent="0.3">
      <c r="A149" s="1">
        <v>3</v>
      </c>
      <c r="C149" s="125">
        <v>42872</v>
      </c>
      <c r="D149" s="13" t="s">
        <v>14</v>
      </c>
      <c r="E149" s="33"/>
      <c r="F149" s="33"/>
      <c r="G149" s="36"/>
      <c r="H149" s="33"/>
      <c r="I149" s="33"/>
      <c r="J149" s="33"/>
      <c r="K149" s="33"/>
      <c r="L149" s="33"/>
      <c r="M149" s="174">
        <f t="shared" ref="M149" si="52">E149+E150-G149-G150</f>
        <v>0</v>
      </c>
      <c r="N149" s="12"/>
      <c r="O149" s="12"/>
      <c r="P149" s="178"/>
      <c r="Q149" s="178"/>
      <c r="R149" s="178"/>
      <c r="S149" s="178"/>
      <c r="T149" s="178"/>
      <c r="U149" s="178">
        <f>P149+M149-R149</f>
        <v>0</v>
      </c>
    </row>
    <row r="150" spans="1:21" ht="15" hidden="1" customHeight="1" outlineLevel="2" x14ac:dyDescent="0.3">
      <c r="A150" s="1">
        <v>3</v>
      </c>
      <c r="C150" s="125"/>
      <c r="D150" s="13" t="s">
        <v>15</v>
      </c>
      <c r="E150" s="33"/>
      <c r="F150" s="33"/>
      <c r="G150" s="36"/>
      <c r="H150" s="33"/>
      <c r="I150" s="33"/>
      <c r="J150" s="33"/>
      <c r="K150" s="33"/>
      <c r="L150" s="33"/>
      <c r="M150" s="174"/>
      <c r="N150" s="23"/>
      <c r="O150" s="23"/>
      <c r="P150" s="179"/>
      <c r="Q150" s="179"/>
      <c r="R150" s="179"/>
      <c r="S150" s="179"/>
      <c r="T150" s="179"/>
      <c r="U150" s="179"/>
    </row>
    <row r="151" spans="1:21" ht="15" hidden="1" customHeight="1" outlineLevel="2" x14ac:dyDescent="0.3">
      <c r="A151" s="1">
        <v>3</v>
      </c>
      <c r="C151" s="125">
        <v>42873</v>
      </c>
      <c r="D151" s="13" t="s">
        <v>14</v>
      </c>
      <c r="E151" s="33"/>
      <c r="F151" s="33"/>
      <c r="G151" s="36"/>
      <c r="H151" s="33"/>
      <c r="I151" s="33"/>
      <c r="J151" s="33"/>
      <c r="K151" s="33"/>
      <c r="L151" s="33"/>
      <c r="M151" s="174">
        <f t="shared" ref="M151" si="53">E151+E152-G151-G152</f>
        <v>0</v>
      </c>
      <c r="N151" s="12"/>
      <c r="O151" s="12"/>
      <c r="P151" s="178"/>
      <c r="Q151" s="178"/>
      <c r="R151" s="178"/>
      <c r="S151" s="178"/>
      <c r="T151" s="178"/>
      <c r="U151" s="178">
        <f>P151+M151-R151</f>
        <v>0</v>
      </c>
    </row>
    <row r="152" spans="1:21" ht="15" hidden="1" customHeight="1" outlineLevel="2" x14ac:dyDescent="0.3">
      <c r="A152" s="1">
        <v>3</v>
      </c>
      <c r="C152" s="125"/>
      <c r="D152" s="13" t="s">
        <v>15</v>
      </c>
      <c r="E152" s="33"/>
      <c r="F152" s="33"/>
      <c r="G152" s="36"/>
      <c r="H152" s="33"/>
      <c r="I152" s="33"/>
      <c r="J152" s="33"/>
      <c r="K152" s="33"/>
      <c r="L152" s="33"/>
      <c r="M152" s="174"/>
      <c r="N152" s="23"/>
      <c r="O152" s="23"/>
      <c r="P152" s="179"/>
      <c r="Q152" s="179"/>
      <c r="R152" s="179"/>
      <c r="S152" s="179"/>
      <c r="T152" s="179"/>
      <c r="U152" s="179"/>
    </row>
    <row r="153" spans="1:21" ht="15" hidden="1" customHeight="1" outlineLevel="2" x14ac:dyDescent="0.3">
      <c r="A153" s="1">
        <v>3</v>
      </c>
      <c r="C153" s="125">
        <v>42874</v>
      </c>
      <c r="D153" s="13" t="s">
        <v>14</v>
      </c>
      <c r="E153" s="33"/>
      <c r="F153" s="33"/>
      <c r="G153" s="36"/>
      <c r="H153" s="33"/>
      <c r="I153" s="33"/>
      <c r="J153" s="33"/>
      <c r="K153" s="33"/>
      <c r="L153" s="33"/>
      <c r="M153" s="174">
        <f t="shared" ref="M153" si="54">E153+E154-G153-G154</f>
        <v>0</v>
      </c>
      <c r="N153" s="12"/>
      <c r="O153" s="12"/>
      <c r="P153" s="178"/>
      <c r="Q153" s="178"/>
      <c r="R153" s="178"/>
      <c r="S153" s="178"/>
      <c r="T153" s="178"/>
      <c r="U153" s="178">
        <f>P153+M153-R153</f>
        <v>0</v>
      </c>
    </row>
    <row r="154" spans="1:21" ht="15" hidden="1" customHeight="1" outlineLevel="2" x14ac:dyDescent="0.3">
      <c r="A154" s="1">
        <v>3</v>
      </c>
      <c r="C154" s="125"/>
      <c r="D154" s="13" t="s">
        <v>15</v>
      </c>
      <c r="E154" s="33"/>
      <c r="F154" s="33"/>
      <c r="G154" s="36"/>
      <c r="H154" s="33"/>
      <c r="I154" s="33"/>
      <c r="J154" s="33"/>
      <c r="K154" s="33"/>
      <c r="L154" s="33"/>
      <c r="M154" s="174"/>
      <c r="N154" s="23"/>
      <c r="O154" s="23"/>
      <c r="P154" s="179"/>
      <c r="Q154" s="179"/>
      <c r="R154" s="179"/>
      <c r="S154" s="179"/>
      <c r="T154" s="179"/>
      <c r="U154" s="179"/>
    </row>
    <row r="155" spans="1:21" ht="15" hidden="1" customHeight="1" outlineLevel="2" x14ac:dyDescent="0.3">
      <c r="A155" s="1">
        <v>3</v>
      </c>
      <c r="C155" s="125">
        <v>42875</v>
      </c>
      <c r="D155" s="13" t="s">
        <v>14</v>
      </c>
      <c r="E155" s="33"/>
      <c r="F155" s="33"/>
      <c r="G155" s="36"/>
      <c r="H155" s="33"/>
      <c r="I155" s="33"/>
      <c r="J155" s="33"/>
      <c r="K155" s="33"/>
      <c r="L155" s="33"/>
      <c r="M155" s="174">
        <f t="shared" ref="M155" si="55">E155+E156-G155-G156</f>
        <v>0</v>
      </c>
      <c r="N155" s="12"/>
      <c r="O155" s="12"/>
      <c r="P155" s="178"/>
      <c r="Q155" s="178"/>
      <c r="R155" s="178"/>
      <c r="S155" s="178"/>
      <c r="T155" s="178"/>
      <c r="U155" s="178">
        <f>P155+M155-R155</f>
        <v>0</v>
      </c>
    </row>
    <row r="156" spans="1:21" ht="15" hidden="1" customHeight="1" outlineLevel="2" x14ac:dyDescent="0.3">
      <c r="A156" s="1">
        <v>3</v>
      </c>
      <c r="C156" s="125"/>
      <c r="D156" s="13" t="s">
        <v>15</v>
      </c>
      <c r="E156" s="33"/>
      <c r="F156" s="33"/>
      <c r="G156" s="36"/>
      <c r="H156" s="33"/>
      <c r="I156" s="33"/>
      <c r="J156" s="33"/>
      <c r="K156" s="33"/>
      <c r="L156" s="33"/>
      <c r="M156" s="174"/>
      <c r="N156" s="23"/>
      <c r="O156" s="23"/>
      <c r="P156" s="179"/>
      <c r="Q156" s="179"/>
      <c r="R156" s="179"/>
      <c r="S156" s="179"/>
      <c r="T156" s="179"/>
      <c r="U156" s="179"/>
    </row>
    <row r="157" spans="1:21" ht="15" hidden="1" customHeight="1" outlineLevel="2" x14ac:dyDescent="0.3">
      <c r="A157" s="1">
        <v>3</v>
      </c>
      <c r="C157" s="125">
        <v>42876</v>
      </c>
      <c r="D157" s="13" t="s">
        <v>14</v>
      </c>
      <c r="E157" s="33"/>
      <c r="F157" s="33"/>
      <c r="G157" s="36"/>
      <c r="H157" s="33"/>
      <c r="I157" s="33"/>
      <c r="J157" s="33"/>
      <c r="K157" s="33"/>
      <c r="L157" s="33"/>
      <c r="M157" s="174">
        <f t="shared" ref="M157" si="56">E157+E158-G157-G158</f>
        <v>0</v>
      </c>
      <c r="N157" s="12"/>
      <c r="O157" s="12"/>
      <c r="P157" s="178"/>
      <c r="Q157" s="178"/>
      <c r="R157" s="178"/>
      <c r="S157" s="178"/>
      <c r="T157" s="178"/>
      <c r="U157" s="178">
        <f>P157+M157-R157</f>
        <v>0</v>
      </c>
    </row>
    <row r="158" spans="1:21" ht="15" hidden="1" customHeight="1" outlineLevel="2" x14ac:dyDescent="0.3">
      <c r="A158" s="1">
        <v>3</v>
      </c>
      <c r="C158" s="125"/>
      <c r="D158" s="13" t="s">
        <v>15</v>
      </c>
      <c r="E158" s="33"/>
      <c r="F158" s="33"/>
      <c r="G158" s="36"/>
      <c r="H158" s="33"/>
      <c r="I158" s="33"/>
      <c r="J158" s="33"/>
      <c r="K158" s="33"/>
      <c r="L158" s="33"/>
      <c r="M158" s="174"/>
      <c r="N158" s="23"/>
      <c r="O158" s="23"/>
      <c r="P158" s="179"/>
      <c r="Q158" s="179"/>
      <c r="R158" s="179"/>
      <c r="S158" s="179"/>
      <c r="T158" s="179"/>
      <c r="U158" s="179"/>
    </row>
    <row r="159" spans="1:21" ht="15" hidden="1" customHeight="1" outlineLevel="2" x14ac:dyDescent="0.3">
      <c r="A159" s="1">
        <v>3</v>
      </c>
      <c r="C159" s="125">
        <v>42877</v>
      </c>
      <c r="D159" s="13" t="s">
        <v>14</v>
      </c>
      <c r="E159" s="33"/>
      <c r="F159" s="33"/>
      <c r="G159" s="36"/>
      <c r="H159" s="33"/>
      <c r="I159" s="33"/>
      <c r="J159" s="33"/>
      <c r="K159" s="33"/>
      <c r="L159" s="33"/>
      <c r="M159" s="174">
        <f t="shared" ref="M159" si="57">E159+E160-G159-G160</f>
        <v>0</v>
      </c>
      <c r="N159" s="12"/>
      <c r="O159" s="12"/>
      <c r="P159" s="178"/>
      <c r="Q159" s="178"/>
      <c r="R159" s="178"/>
      <c r="S159" s="178"/>
      <c r="T159" s="178"/>
      <c r="U159" s="178">
        <f>P159+M159-R159</f>
        <v>0</v>
      </c>
    </row>
    <row r="160" spans="1:21" ht="15" hidden="1" customHeight="1" outlineLevel="2" x14ac:dyDescent="0.3">
      <c r="A160" s="1">
        <v>3</v>
      </c>
      <c r="C160" s="125"/>
      <c r="D160" s="13" t="s">
        <v>15</v>
      </c>
      <c r="E160" s="33"/>
      <c r="F160" s="33"/>
      <c r="G160" s="36"/>
      <c r="H160" s="33"/>
      <c r="I160" s="33"/>
      <c r="J160" s="33"/>
      <c r="K160" s="33"/>
      <c r="L160" s="33"/>
      <c r="M160" s="174"/>
      <c r="N160" s="23"/>
      <c r="O160" s="23"/>
      <c r="P160" s="179"/>
      <c r="Q160" s="179"/>
      <c r="R160" s="179"/>
      <c r="S160" s="179"/>
      <c r="T160" s="179"/>
      <c r="U160" s="179"/>
    </row>
    <row r="161" spans="1:21" ht="15" hidden="1" customHeight="1" outlineLevel="2" x14ac:dyDescent="0.3">
      <c r="A161" s="1">
        <v>3</v>
      </c>
      <c r="C161" s="125">
        <v>42878</v>
      </c>
      <c r="D161" s="13" t="s">
        <v>14</v>
      </c>
      <c r="E161" s="33"/>
      <c r="F161" s="33"/>
      <c r="G161" s="36"/>
      <c r="H161" s="33"/>
      <c r="I161" s="33"/>
      <c r="J161" s="33"/>
      <c r="K161" s="33"/>
      <c r="L161" s="33"/>
      <c r="M161" s="174">
        <f t="shared" ref="M161" si="58">E161+E162-G161-G162</f>
        <v>0</v>
      </c>
      <c r="N161" s="12"/>
      <c r="O161" s="12"/>
      <c r="P161" s="178"/>
      <c r="Q161" s="178"/>
      <c r="R161" s="178"/>
      <c r="S161" s="178"/>
      <c r="T161" s="178"/>
      <c r="U161" s="178">
        <f>P161+M161-R161</f>
        <v>0</v>
      </c>
    </row>
    <row r="162" spans="1:21" ht="15" hidden="1" customHeight="1" outlineLevel="2" x14ac:dyDescent="0.3">
      <c r="A162" s="1">
        <v>3</v>
      </c>
      <c r="C162" s="125"/>
      <c r="D162" s="13" t="s">
        <v>15</v>
      </c>
      <c r="E162" s="33"/>
      <c r="F162" s="33"/>
      <c r="G162" s="36"/>
      <c r="H162" s="33"/>
      <c r="I162" s="33"/>
      <c r="J162" s="33"/>
      <c r="K162" s="33"/>
      <c r="L162" s="33"/>
      <c r="M162" s="174"/>
      <c r="N162" s="23"/>
      <c r="O162" s="23"/>
      <c r="P162" s="179"/>
      <c r="Q162" s="179"/>
      <c r="R162" s="179"/>
      <c r="S162" s="179"/>
      <c r="T162" s="179"/>
      <c r="U162" s="179"/>
    </row>
    <row r="163" spans="1:21" ht="15" hidden="1" customHeight="1" outlineLevel="2" x14ac:dyDescent="0.3">
      <c r="A163" s="1">
        <v>3</v>
      </c>
      <c r="C163" s="125">
        <v>42879</v>
      </c>
      <c r="D163" s="13" t="s">
        <v>14</v>
      </c>
      <c r="E163" s="33"/>
      <c r="F163" s="33"/>
      <c r="G163" s="36"/>
      <c r="H163" s="33"/>
      <c r="I163" s="33"/>
      <c r="J163" s="33"/>
      <c r="K163" s="33"/>
      <c r="L163" s="33"/>
      <c r="M163" s="174">
        <f t="shared" ref="M163" si="59">E163+E164-G163-G164</f>
        <v>0</v>
      </c>
      <c r="N163" s="12"/>
      <c r="O163" s="12"/>
      <c r="P163" s="178"/>
      <c r="Q163" s="178"/>
      <c r="R163" s="178"/>
      <c r="S163" s="178"/>
      <c r="T163" s="178"/>
      <c r="U163" s="178">
        <f>P163+M163-R163</f>
        <v>0</v>
      </c>
    </row>
    <row r="164" spans="1:21" ht="15" hidden="1" customHeight="1" outlineLevel="2" x14ac:dyDescent="0.3">
      <c r="A164" s="1">
        <v>3</v>
      </c>
      <c r="C164" s="125"/>
      <c r="D164" s="13" t="s">
        <v>15</v>
      </c>
      <c r="E164" s="33"/>
      <c r="F164" s="33"/>
      <c r="G164" s="36"/>
      <c r="H164" s="33"/>
      <c r="I164" s="33"/>
      <c r="J164" s="33"/>
      <c r="K164" s="33"/>
      <c r="L164" s="33"/>
      <c r="M164" s="174"/>
      <c r="N164" s="23"/>
      <c r="O164" s="23"/>
      <c r="P164" s="179"/>
      <c r="Q164" s="179"/>
      <c r="R164" s="179"/>
      <c r="S164" s="179"/>
      <c r="T164" s="179"/>
      <c r="U164" s="179"/>
    </row>
    <row r="165" spans="1:21" ht="15" hidden="1" customHeight="1" outlineLevel="2" x14ac:dyDescent="0.3">
      <c r="A165" s="1">
        <v>3</v>
      </c>
      <c r="C165" s="125">
        <v>42880</v>
      </c>
      <c r="D165" s="13" t="s">
        <v>14</v>
      </c>
      <c r="E165" s="33"/>
      <c r="F165" s="33"/>
      <c r="G165" s="36"/>
      <c r="H165" s="33"/>
      <c r="I165" s="33"/>
      <c r="J165" s="33"/>
      <c r="K165" s="33"/>
      <c r="L165" s="33"/>
      <c r="M165" s="174">
        <f t="shared" ref="M165" si="60">E165+E166-G165-G166</f>
        <v>0</v>
      </c>
      <c r="N165" s="12"/>
      <c r="O165" s="12"/>
      <c r="P165" s="178"/>
      <c r="Q165" s="178"/>
      <c r="R165" s="178"/>
      <c r="S165" s="178"/>
      <c r="T165" s="178"/>
      <c r="U165" s="178">
        <f>P165+M165-R165</f>
        <v>0</v>
      </c>
    </row>
    <row r="166" spans="1:21" ht="15" hidden="1" customHeight="1" outlineLevel="2" x14ac:dyDescent="0.3">
      <c r="A166" s="1">
        <v>3</v>
      </c>
      <c r="C166" s="125"/>
      <c r="D166" s="13" t="s">
        <v>15</v>
      </c>
      <c r="E166" s="33"/>
      <c r="F166" s="33"/>
      <c r="G166" s="36"/>
      <c r="H166" s="33"/>
      <c r="I166" s="33"/>
      <c r="J166" s="33"/>
      <c r="K166" s="33"/>
      <c r="L166" s="33"/>
      <c r="M166" s="174"/>
      <c r="N166" s="23"/>
      <c r="O166" s="23"/>
      <c r="P166" s="179"/>
      <c r="Q166" s="179"/>
      <c r="R166" s="179"/>
      <c r="S166" s="179"/>
      <c r="T166" s="179"/>
      <c r="U166" s="179"/>
    </row>
    <row r="167" spans="1:21" ht="15" hidden="1" customHeight="1" outlineLevel="2" x14ac:dyDescent="0.3">
      <c r="A167" s="1">
        <v>3</v>
      </c>
      <c r="C167" s="125">
        <v>42881</v>
      </c>
      <c r="D167" s="13" t="s">
        <v>14</v>
      </c>
      <c r="E167" s="33"/>
      <c r="F167" s="33"/>
      <c r="G167" s="36"/>
      <c r="H167" s="33"/>
      <c r="I167" s="33"/>
      <c r="J167" s="33"/>
      <c r="K167" s="33"/>
      <c r="L167" s="33"/>
      <c r="M167" s="174">
        <f t="shared" ref="M167" si="61">E167+E168-G167-G168</f>
        <v>0</v>
      </c>
      <c r="N167" s="12"/>
      <c r="O167" s="12"/>
      <c r="P167" s="178"/>
      <c r="Q167" s="178"/>
      <c r="R167" s="178"/>
      <c r="S167" s="178"/>
      <c r="T167" s="178"/>
      <c r="U167" s="178">
        <f>P167+M167-R167</f>
        <v>0</v>
      </c>
    </row>
    <row r="168" spans="1:21" ht="15" hidden="1" customHeight="1" outlineLevel="2" x14ac:dyDescent="0.3">
      <c r="A168" s="1">
        <v>3</v>
      </c>
      <c r="C168" s="125"/>
      <c r="D168" s="13" t="s">
        <v>15</v>
      </c>
      <c r="E168" s="33"/>
      <c r="F168" s="33"/>
      <c r="G168" s="36"/>
      <c r="H168" s="33"/>
      <c r="I168" s="33"/>
      <c r="J168" s="33"/>
      <c r="K168" s="33"/>
      <c r="L168" s="33"/>
      <c r="M168" s="174"/>
      <c r="N168" s="23"/>
      <c r="O168" s="23"/>
      <c r="P168" s="179"/>
      <c r="Q168" s="179"/>
      <c r="R168" s="179"/>
      <c r="S168" s="179"/>
      <c r="T168" s="179"/>
      <c r="U168" s="179"/>
    </row>
    <row r="169" spans="1:21" ht="15" hidden="1" customHeight="1" outlineLevel="2" x14ac:dyDescent="0.3">
      <c r="A169" s="1">
        <v>3</v>
      </c>
      <c r="C169" s="125">
        <v>42882</v>
      </c>
      <c r="D169" s="13" t="s">
        <v>14</v>
      </c>
      <c r="E169" s="33"/>
      <c r="F169" s="33"/>
      <c r="G169" s="36"/>
      <c r="H169" s="33"/>
      <c r="I169" s="33"/>
      <c r="J169" s="33"/>
      <c r="K169" s="33"/>
      <c r="L169" s="33"/>
      <c r="M169" s="174">
        <f t="shared" ref="M169" si="62">E169+E170-G169-G170</f>
        <v>0</v>
      </c>
      <c r="N169" s="12"/>
      <c r="O169" s="12"/>
      <c r="P169" s="178"/>
      <c r="Q169" s="178"/>
      <c r="R169" s="178"/>
      <c r="S169" s="178"/>
      <c r="T169" s="178"/>
      <c r="U169" s="178">
        <f>P169+M169-R169</f>
        <v>0</v>
      </c>
    </row>
    <row r="170" spans="1:21" ht="15" hidden="1" customHeight="1" outlineLevel="2" x14ac:dyDescent="0.3">
      <c r="A170" s="1">
        <v>3</v>
      </c>
      <c r="C170" s="125"/>
      <c r="D170" s="13" t="s">
        <v>15</v>
      </c>
      <c r="E170" s="33"/>
      <c r="F170" s="33"/>
      <c r="G170" s="36"/>
      <c r="H170" s="33"/>
      <c r="I170" s="33"/>
      <c r="J170" s="33"/>
      <c r="K170" s="33"/>
      <c r="L170" s="33"/>
      <c r="M170" s="174"/>
      <c r="N170" s="23"/>
      <c r="O170" s="23"/>
      <c r="P170" s="179"/>
      <c r="Q170" s="179"/>
      <c r="R170" s="179"/>
      <c r="S170" s="179"/>
      <c r="T170" s="179"/>
      <c r="U170" s="179"/>
    </row>
    <row r="171" spans="1:21" ht="15" hidden="1" customHeight="1" outlineLevel="2" x14ac:dyDescent="0.3">
      <c r="A171" s="1">
        <v>3</v>
      </c>
      <c r="C171" s="125">
        <v>42883</v>
      </c>
      <c r="D171" s="13" t="s">
        <v>14</v>
      </c>
      <c r="E171" s="33"/>
      <c r="F171" s="33"/>
      <c r="G171" s="36"/>
      <c r="H171" s="33"/>
      <c r="I171" s="33"/>
      <c r="J171" s="33"/>
      <c r="K171" s="33"/>
      <c r="L171" s="33"/>
      <c r="M171" s="174">
        <f t="shared" ref="M171" si="63">E171+E172-G171-G172</f>
        <v>0</v>
      </c>
      <c r="N171" s="12"/>
      <c r="O171" s="12"/>
      <c r="P171" s="178"/>
      <c r="Q171" s="178"/>
      <c r="R171" s="178"/>
      <c r="S171" s="178"/>
      <c r="T171" s="178"/>
      <c r="U171" s="178">
        <f>P171+M171-R171</f>
        <v>0</v>
      </c>
    </row>
    <row r="172" spans="1:21" ht="15" hidden="1" customHeight="1" outlineLevel="2" x14ac:dyDescent="0.3">
      <c r="A172" s="1">
        <v>3</v>
      </c>
      <c r="C172" s="125"/>
      <c r="D172" s="13" t="s">
        <v>15</v>
      </c>
      <c r="E172" s="33"/>
      <c r="F172" s="33"/>
      <c r="G172" s="36"/>
      <c r="H172" s="33"/>
      <c r="I172" s="33"/>
      <c r="J172" s="33"/>
      <c r="K172" s="33"/>
      <c r="L172" s="33"/>
      <c r="M172" s="174"/>
      <c r="N172" s="23"/>
      <c r="O172" s="23"/>
      <c r="P172" s="179"/>
      <c r="Q172" s="179"/>
      <c r="R172" s="179"/>
      <c r="S172" s="179"/>
      <c r="T172" s="179"/>
      <c r="U172" s="179"/>
    </row>
    <row r="173" spans="1:21" ht="15" hidden="1" customHeight="1" outlineLevel="2" x14ac:dyDescent="0.3">
      <c r="A173" s="1">
        <v>3</v>
      </c>
      <c r="C173" s="125">
        <v>42884</v>
      </c>
      <c r="D173" s="13" t="s">
        <v>14</v>
      </c>
      <c r="E173" s="33"/>
      <c r="F173" s="33"/>
      <c r="G173" s="36"/>
      <c r="H173" s="33"/>
      <c r="I173" s="33"/>
      <c r="J173" s="33"/>
      <c r="K173" s="33"/>
      <c r="L173" s="33"/>
      <c r="M173" s="174">
        <f t="shared" ref="M173" si="64">E173+E174-G173-G174</f>
        <v>0</v>
      </c>
      <c r="N173" s="12"/>
      <c r="O173" s="12"/>
      <c r="P173" s="178"/>
      <c r="Q173" s="178"/>
      <c r="R173" s="178"/>
      <c r="S173" s="178"/>
      <c r="T173" s="178"/>
      <c r="U173" s="178">
        <f>P173+M173-R173</f>
        <v>0</v>
      </c>
    </row>
    <row r="174" spans="1:21" ht="15" hidden="1" customHeight="1" outlineLevel="2" x14ac:dyDescent="0.3">
      <c r="A174" s="1">
        <v>3</v>
      </c>
      <c r="C174" s="125"/>
      <c r="D174" s="13" t="s">
        <v>15</v>
      </c>
      <c r="E174" s="33"/>
      <c r="F174" s="33"/>
      <c r="G174" s="36"/>
      <c r="H174" s="33"/>
      <c r="I174" s="33"/>
      <c r="J174" s="33"/>
      <c r="K174" s="33"/>
      <c r="L174" s="33"/>
      <c r="M174" s="174"/>
      <c r="N174" s="23"/>
      <c r="O174" s="23"/>
      <c r="P174" s="179"/>
      <c r="Q174" s="179"/>
      <c r="R174" s="179"/>
      <c r="S174" s="179"/>
      <c r="T174" s="179"/>
      <c r="U174" s="179"/>
    </row>
    <row r="175" spans="1:21" ht="15" hidden="1" customHeight="1" outlineLevel="2" x14ac:dyDescent="0.3">
      <c r="A175" s="1">
        <v>3</v>
      </c>
      <c r="C175" s="125">
        <v>42885</v>
      </c>
      <c r="D175" s="13" t="s">
        <v>14</v>
      </c>
      <c r="E175" s="33"/>
      <c r="F175" s="33"/>
      <c r="G175" s="36"/>
      <c r="H175" s="33"/>
      <c r="I175" s="33"/>
      <c r="J175" s="33"/>
      <c r="K175" s="33"/>
      <c r="L175" s="33"/>
      <c r="M175" s="174">
        <f t="shared" ref="M175" si="65">E175+E176-G175-G176</f>
        <v>0</v>
      </c>
      <c r="N175" s="12"/>
      <c r="O175" s="12"/>
      <c r="P175" s="178"/>
      <c r="Q175" s="178"/>
      <c r="R175" s="178"/>
      <c r="S175" s="178"/>
      <c r="T175" s="178"/>
      <c r="U175" s="178">
        <f>P175+M175-R175</f>
        <v>0</v>
      </c>
    </row>
    <row r="176" spans="1:21" ht="15" hidden="1" customHeight="1" outlineLevel="2" x14ac:dyDescent="0.3">
      <c r="A176" s="1">
        <v>3</v>
      </c>
      <c r="C176" s="125"/>
      <c r="D176" s="13" t="s">
        <v>15</v>
      </c>
      <c r="E176" s="33"/>
      <c r="F176" s="33"/>
      <c r="G176" s="36"/>
      <c r="H176" s="33"/>
      <c r="I176" s="33"/>
      <c r="J176" s="33"/>
      <c r="K176" s="33"/>
      <c r="L176" s="33"/>
      <c r="M176" s="174"/>
      <c r="N176" s="23"/>
      <c r="O176" s="23"/>
      <c r="P176" s="179"/>
      <c r="Q176" s="179"/>
      <c r="R176" s="179"/>
      <c r="S176" s="179"/>
      <c r="T176" s="179"/>
      <c r="U176" s="179"/>
    </row>
    <row r="177" spans="1:21" ht="15" hidden="1" customHeight="1" outlineLevel="2" x14ac:dyDescent="0.3">
      <c r="A177" s="1">
        <v>3</v>
      </c>
      <c r="C177" s="125">
        <v>42886</v>
      </c>
      <c r="D177" s="13" t="s">
        <v>14</v>
      </c>
      <c r="E177" s="33"/>
      <c r="F177" s="33"/>
      <c r="G177" s="36"/>
      <c r="H177" s="33"/>
      <c r="I177" s="33"/>
      <c r="J177" s="33"/>
      <c r="K177" s="33"/>
      <c r="L177" s="33"/>
      <c r="M177" s="174">
        <f t="shared" ref="M177" si="66">E177+E178-G177-G178</f>
        <v>0</v>
      </c>
      <c r="N177" s="12"/>
      <c r="O177" s="12"/>
      <c r="P177" s="178"/>
      <c r="Q177" s="178"/>
      <c r="R177" s="178"/>
      <c r="S177" s="178"/>
      <c r="T177" s="178"/>
      <c r="U177" s="178">
        <f>P177+M177-R177</f>
        <v>0</v>
      </c>
    </row>
    <row r="178" spans="1:21" ht="15.75" hidden="1" customHeight="1" outlineLevel="2" thickBot="1" x14ac:dyDescent="0.3">
      <c r="A178" s="1">
        <v>3</v>
      </c>
      <c r="C178" s="129"/>
      <c r="D178" s="14" t="s">
        <v>15</v>
      </c>
      <c r="E178" s="33"/>
      <c r="F178" s="33"/>
      <c r="G178" s="36"/>
      <c r="H178" s="33"/>
      <c r="I178" s="33"/>
      <c r="J178" s="33"/>
      <c r="K178" s="33"/>
      <c r="L178" s="33"/>
      <c r="M178" s="174"/>
      <c r="N178" s="23"/>
      <c r="O178" s="23"/>
      <c r="P178" s="179"/>
      <c r="Q178" s="179"/>
      <c r="R178" s="179"/>
      <c r="S178" s="179"/>
      <c r="T178" s="179"/>
      <c r="U178" s="179"/>
    </row>
    <row r="179" spans="1:21" ht="15.75" outlineLevel="1" collapsed="1" thickBot="1" x14ac:dyDescent="0.3">
      <c r="A179" s="1">
        <v>2</v>
      </c>
      <c r="C179" s="162" t="s">
        <v>7</v>
      </c>
      <c r="D179" s="175"/>
      <c r="E179" s="33"/>
      <c r="F179" s="33"/>
      <c r="G179" s="36"/>
      <c r="H179" s="33"/>
      <c r="I179" s="33"/>
      <c r="J179" s="33"/>
      <c r="K179" s="33"/>
      <c r="L179" s="33"/>
      <c r="M179" s="47"/>
      <c r="N179" s="47"/>
      <c r="O179" s="47"/>
      <c r="P179" s="33"/>
      <c r="Q179" s="33"/>
      <c r="R179" s="33"/>
      <c r="S179" s="33"/>
      <c r="T179" s="33"/>
      <c r="U179" s="33"/>
    </row>
    <row r="181" spans="1:21" ht="15.75" outlineLevel="1" thickBot="1" x14ac:dyDescent="0.3">
      <c r="A181" s="1">
        <v>2</v>
      </c>
      <c r="C181" t="s">
        <v>33</v>
      </c>
    </row>
    <row r="182" spans="1:21" outlineLevel="1" x14ac:dyDescent="0.25">
      <c r="A182" s="1">
        <v>2</v>
      </c>
      <c r="C182" s="130" t="s">
        <v>11</v>
      </c>
      <c r="D182" s="133" t="s">
        <v>13</v>
      </c>
      <c r="E182" s="115" t="s">
        <v>16</v>
      </c>
      <c r="F182" s="116"/>
      <c r="G182" s="116"/>
      <c r="H182" s="116"/>
      <c r="I182" s="116"/>
      <c r="J182" s="116"/>
      <c r="K182" s="116"/>
      <c r="L182" s="116"/>
      <c r="M182" s="116"/>
      <c r="N182" s="116"/>
      <c r="O182" s="117"/>
      <c r="P182" s="172" t="s">
        <v>23</v>
      </c>
      <c r="Q182" s="173"/>
      <c r="R182" s="173"/>
      <c r="S182" s="173"/>
      <c r="T182" s="173"/>
      <c r="U182" s="173"/>
    </row>
    <row r="183" spans="1:21" ht="15" customHeight="1" outlineLevel="1" x14ac:dyDescent="0.25">
      <c r="A183" s="1">
        <v>2</v>
      </c>
      <c r="C183" s="131"/>
      <c r="D183" s="134"/>
      <c r="E183" s="167"/>
      <c r="F183" s="146"/>
      <c r="G183" s="146"/>
      <c r="H183" s="147"/>
      <c r="I183" s="164"/>
      <c r="J183" s="165"/>
      <c r="K183" s="165"/>
      <c r="L183" s="166"/>
      <c r="M183" s="136" t="s">
        <v>22</v>
      </c>
      <c r="N183" s="114" t="s">
        <v>55</v>
      </c>
      <c r="O183" s="114" t="s">
        <v>56</v>
      </c>
      <c r="P183" s="146"/>
      <c r="Q183" s="146"/>
      <c r="R183" s="146"/>
      <c r="S183" s="146"/>
      <c r="T183" s="146"/>
      <c r="U183" s="147"/>
    </row>
    <row r="184" spans="1:21" ht="30.75" outlineLevel="1" thickBot="1" x14ac:dyDescent="0.3">
      <c r="A184" s="1">
        <v>2</v>
      </c>
      <c r="C184" s="132"/>
      <c r="D184" s="135"/>
      <c r="E184" s="42" t="s">
        <v>19</v>
      </c>
      <c r="F184" s="43"/>
      <c r="G184" s="43"/>
      <c r="H184" s="43" t="s">
        <v>30</v>
      </c>
      <c r="I184" s="44"/>
      <c r="J184" s="44"/>
      <c r="K184" s="44"/>
      <c r="L184" s="44"/>
      <c r="M184" s="137"/>
      <c r="N184" s="114"/>
      <c r="O184" s="114"/>
      <c r="P184" s="80" t="s">
        <v>25</v>
      </c>
      <c r="Q184" s="34" t="s">
        <v>24</v>
      </c>
      <c r="R184" s="34" t="s">
        <v>19</v>
      </c>
      <c r="S184" s="34" t="s">
        <v>27</v>
      </c>
      <c r="T184" s="34" t="s">
        <v>28</v>
      </c>
      <c r="U184" s="34" t="s">
        <v>26</v>
      </c>
    </row>
    <row r="185" spans="1:21" ht="15" hidden="1" customHeight="1" outlineLevel="2" x14ac:dyDescent="0.25">
      <c r="A185" s="1">
        <v>3</v>
      </c>
      <c r="C185" s="142">
        <v>42856</v>
      </c>
      <c r="D185" s="24" t="s">
        <v>14</v>
      </c>
      <c r="E185" s="41"/>
      <c r="F185" s="29"/>
      <c r="G185" s="29"/>
      <c r="H185" s="29"/>
      <c r="I185" s="29"/>
      <c r="J185" s="29"/>
      <c r="K185" s="29"/>
      <c r="L185" s="29"/>
      <c r="M185" s="143">
        <f>E185+E186-H185-H186</f>
        <v>0</v>
      </c>
      <c r="N185" s="114"/>
      <c r="O185" s="114"/>
      <c r="P185" s="176"/>
      <c r="Q185" s="126"/>
      <c r="R185" s="126"/>
      <c r="S185" s="126"/>
      <c r="T185" s="126"/>
      <c r="U185" s="126">
        <f>P185+E185+E186-H185-H186-R185</f>
        <v>0</v>
      </c>
    </row>
    <row r="186" spans="1:21" ht="15" hidden="1" customHeight="1" outlineLevel="2" x14ac:dyDescent="0.3">
      <c r="A186" s="1">
        <v>3</v>
      </c>
      <c r="C186" s="125"/>
      <c r="D186" s="13" t="s">
        <v>15</v>
      </c>
      <c r="E186" s="9"/>
      <c r="F186" s="6"/>
      <c r="G186" s="6"/>
      <c r="H186" s="6"/>
      <c r="I186" s="6"/>
      <c r="J186" s="6"/>
      <c r="K186" s="6"/>
      <c r="L186" s="6"/>
      <c r="M186" s="161"/>
      <c r="N186" s="23"/>
      <c r="O186" s="23"/>
      <c r="P186" s="140"/>
      <c r="Q186" s="127"/>
      <c r="R186" s="127"/>
      <c r="S186" s="127"/>
      <c r="T186" s="127"/>
      <c r="U186" s="127"/>
    </row>
    <row r="187" spans="1:21" ht="15" hidden="1" customHeight="1" outlineLevel="2" x14ac:dyDescent="0.3">
      <c r="A187" s="1">
        <v>3</v>
      </c>
      <c r="C187" s="125">
        <v>42857</v>
      </c>
      <c r="D187" s="13" t="s">
        <v>14</v>
      </c>
      <c r="E187" s="9"/>
      <c r="F187" s="6"/>
      <c r="G187" s="6"/>
      <c r="H187" s="6"/>
      <c r="I187" s="6"/>
      <c r="J187" s="6"/>
      <c r="K187" s="6"/>
      <c r="L187" s="6"/>
      <c r="M187" s="160">
        <f t="shared" ref="M187" si="67">E187+E188-H187-H188</f>
        <v>0</v>
      </c>
      <c r="N187" s="30"/>
      <c r="O187" s="30"/>
      <c r="P187" s="145"/>
      <c r="Q187" s="128"/>
      <c r="R187" s="128"/>
      <c r="S187" s="128"/>
      <c r="T187" s="128"/>
      <c r="U187" s="126">
        <f>P187+E187+E188-H187-H188-R187</f>
        <v>0</v>
      </c>
    </row>
    <row r="188" spans="1:21" ht="15" hidden="1" customHeight="1" outlineLevel="2" x14ac:dyDescent="0.3">
      <c r="A188" s="1">
        <v>3</v>
      </c>
      <c r="C188" s="125"/>
      <c r="D188" s="13" t="s">
        <v>15</v>
      </c>
      <c r="E188" s="9"/>
      <c r="F188" s="6"/>
      <c r="G188" s="6"/>
      <c r="H188" s="6"/>
      <c r="I188" s="6"/>
      <c r="J188" s="6"/>
      <c r="K188" s="6"/>
      <c r="L188" s="6"/>
      <c r="M188" s="161"/>
      <c r="N188" s="23"/>
      <c r="O188" s="23"/>
      <c r="P188" s="140"/>
      <c r="Q188" s="127"/>
      <c r="R188" s="127"/>
      <c r="S188" s="127"/>
      <c r="T188" s="127"/>
      <c r="U188" s="127"/>
    </row>
    <row r="189" spans="1:21" ht="15" hidden="1" customHeight="1" outlineLevel="2" x14ac:dyDescent="0.3">
      <c r="A189" s="1">
        <v>3</v>
      </c>
      <c r="C189" s="125">
        <v>42858</v>
      </c>
      <c r="D189" s="13" t="s">
        <v>14</v>
      </c>
      <c r="E189" s="9"/>
      <c r="F189" s="6"/>
      <c r="G189" s="6"/>
      <c r="H189" s="6"/>
      <c r="I189" s="6"/>
      <c r="J189" s="6"/>
      <c r="K189" s="6"/>
      <c r="L189" s="6"/>
      <c r="M189" s="160">
        <f t="shared" ref="M189" si="68">E189+E190-H189-H190</f>
        <v>0</v>
      </c>
      <c r="N189" s="30"/>
      <c r="O189" s="30"/>
      <c r="P189" s="145"/>
      <c r="Q189" s="128"/>
      <c r="R189" s="128"/>
      <c r="S189" s="128"/>
      <c r="T189" s="128"/>
      <c r="U189" s="126">
        <f>P189+E189+E190-H189-H190-R189</f>
        <v>0</v>
      </c>
    </row>
    <row r="190" spans="1:21" ht="15" hidden="1" customHeight="1" outlineLevel="2" x14ac:dyDescent="0.3">
      <c r="A190" s="1">
        <v>3</v>
      </c>
      <c r="C190" s="125"/>
      <c r="D190" s="13" t="s">
        <v>15</v>
      </c>
      <c r="E190" s="9"/>
      <c r="F190" s="6"/>
      <c r="G190" s="6"/>
      <c r="H190" s="6"/>
      <c r="I190" s="6"/>
      <c r="J190" s="6"/>
      <c r="K190" s="6"/>
      <c r="L190" s="6"/>
      <c r="M190" s="161"/>
      <c r="N190" s="23"/>
      <c r="O190" s="23"/>
      <c r="P190" s="140"/>
      <c r="Q190" s="127"/>
      <c r="R190" s="127"/>
      <c r="S190" s="127"/>
      <c r="T190" s="127"/>
      <c r="U190" s="127"/>
    </row>
    <row r="191" spans="1:21" ht="15" hidden="1" customHeight="1" outlineLevel="2" x14ac:dyDescent="0.3">
      <c r="A191" s="1">
        <v>3</v>
      </c>
      <c r="C191" s="125">
        <v>42859</v>
      </c>
      <c r="D191" s="13" t="s">
        <v>14</v>
      </c>
      <c r="E191" s="9"/>
      <c r="F191" s="6"/>
      <c r="G191" s="6"/>
      <c r="H191" s="6"/>
      <c r="I191" s="6"/>
      <c r="J191" s="6"/>
      <c r="K191" s="6"/>
      <c r="L191" s="6"/>
      <c r="M191" s="160">
        <f t="shared" ref="M191" si="69">E191+E192-H191-H192</f>
        <v>0</v>
      </c>
      <c r="N191" s="30"/>
      <c r="O191" s="30"/>
      <c r="P191" s="145"/>
      <c r="Q191" s="128"/>
      <c r="R191" s="128"/>
      <c r="S191" s="128"/>
      <c r="T191" s="128"/>
      <c r="U191" s="126">
        <f>P191+E191+E192-H191-H192-R191</f>
        <v>0</v>
      </c>
    </row>
    <row r="192" spans="1:21" ht="15" hidden="1" customHeight="1" outlineLevel="2" x14ac:dyDescent="0.3">
      <c r="A192" s="1">
        <v>3</v>
      </c>
      <c r="C192" s="125"/>
      <c r="D192" s="13" t="s">
        <v>15</v>
      </c>
      <c r="E192" s="9"/>
      <c r="F192" s="6"/>
      <c r="G192" s="6"/>
      <c r="H192" s="6"/>
      <c r="I192" s="6"/>
      <c r="J192" s="6"/>
      <c r="K192" s="6"/>
      <c r="L192" s="6"/>
      <c r="M192" s="161"/>
      <c r="N192" s="23"/>
      <c r="O192" s="23"/>
      <c r="P192" s="140"/>
      <c r="Q192" s="127"/>
      <c r="R192" s="127"/>
      <c r="S192" s="127"/>
      <c r="T192" s="127"/>
      <c r="U192" s="127"/>
    </row>
    <row r="193" spans="1:21" ht="15" hidden="1" customHeight="1" outlineLevel="2" x14ac:dyDescent="0.3">
      <c r="A193" s="1">
        <v>3</v>
      </c>
      <c r="C193" s="125">
        <v>42860</v>
      </c>
      <c r="D193" s="13" t="s">
        <v>14</v>
      </c>
      <c r="E193" s="9"/>
      <c r="F193" s="6"/>
      <c r="G193" s="6"/>
      <c r="H193" s="6"/>
      <c r="I193" s="6"/>
      <c r="J193" s="6"/>
      <c r="K193" s="6"/>
      <c r="L193" s="6"/>
      <c r="M193" s="160">
        <f t="shared" ref="M193" si="70">E193+E194-H193-H194</f>
        <v>0</v>
      </c>
      <c r="N193" s="30"/>
      <c r="O193" s="30"/>
      <c r="P193" s="145"/>
      <c r="Q193" s="128"/>
      <c r="R193" s="128"/>
      <c r="S193" s="128"/>
      <c r="T193" s="128"/>
      <c r="U193" s="126">
        <f>P193+E193+E194-H193-H194-R193</f>
        <v>0</v>
      </c>
    </row>
    <row r="194" spans="1:21" ht="15" hidden="1" customHeight="1" outlineLevel="2" x14ac:dyDescent="0.3">
      <c r="A194" s="1">
        <v>3</v>
      </c>
      <c r="C194" s="125"/>
      <c r="D194" s="13" t="s">
        <v>15</v>
      </c>
      <c r="E194" s="9"/>
      <c r="F194" s="6"/>
      <c r="G194" s="6"/>
      <c r="H194" s="6"/>
      <c r="I194" s="6"/>
      <c r="J194" s="6"/>
      <c r="K194" s="6"/>
      <c r="L194" s="6"/>
      <c r="M194" s="161"/>
      <c r="N194" s="23"/>
      <c r="O194" s="23"/>
      <c r="P194" s="140"/>
      <c r="Q194" s="127"/>
      <c r="R194" s="127"/>
      <c r="S194" s="127"/>
      <c r="T194" s="127"/>
      <c r="U194" s="127"/>
    </row>
    <row r="195" spans="1:21" ht="15" hidden="1" customHeight="1" outlineLevel="2" x14ac:dyDescent="0.3">
      <c r="A195" s="1">
        <v>3</v>
      </c>
      <c r="C195" s="125">
        <v>42861</v>
      </c>
      <c r="D195" s="13" t="s">
        <v>14</v>
      </c>
      <c r="E195" s="9"/>
      <c r="F195" s="6"/>
      <c r="G195" s="6"/>
      <c r="H195" s="6"/>
      <c r="I195" s="6"/>
      <c r="J195" s="6"/>
      <c r="K195" s="6"/>
      <c r="L195" s="6"/>
      <c r="M195" s="160">
        <f t="shared" ref="M195" si="71">E195+E196-H195-H196</f>
        <v>0</v>
      </c>
      <c r="N195" s="30"/>
      <c r="O195" s="30"/>
      <c r="P195" s="145"/>
      <c r="Q195" s="128"/>
      <c r="R195" s="128"/>
      <c r="S195" s="128"/>
      <c r="T195" s="128"/>
      <c r="U195" s="126">
        <f>P195+E195+E196-H195-H196-R195</f>
        <v>0</v>
      </c>
    </row>
    <row r="196" spans="1:21" ht="15" hidden="1" customHeight="1" outlineLevel="2" x14ac:dyDescent="0.3">
      <c r="A196" s="1">
        <v>3</v>
      </c>
      <c r="C196" s="125"/>
      <c r="D196" s="13" t="s">
        <v>15</v>
      </c>
      <c r="E196" s="9"/>
      <c r="F196" s="6"/>
      <c r="G196" s="6"/>
      <c r="H196" s="6"/>
      <c r="I196" s="6"/>
      <c r="J196" s="6"/>
      <c r="K196" s="6"/>
      <c r="L196" s="6"/>
      <c r="M196" s="161"/>
      <c r="N196" s="23"/>
      <c r="O196" s="23"/>
      <c r="P196" s="140"/>
      <c r="Q196" s="127"/>
      <c r="R196" s="127"/>
      <c r="S196" s="127"/>
      <c r="T196" s="127"/>
      <c r="U196" s="127"/>
    </row>
    <row r="197" spans="1:21" ht="15" hidden="1" customHeight="1" outlineLevel="2" x14ac:dyDescent="0.3">
      <c r="A197" s="1">
        <v>3</v>
      </c>
      <c r="C197" s="125">
        <v>42862</v>
      </c>
      <c r="D197" s="13" t="s">
        <v>14</v>
      </c>
      <c r="E197" s="9"/>
      <c r="F197" s="6"/>
      <c r="G197" s="6"/>
      <c r="H197" s="6"/>
      <c r="I197" s="6"/>
      <c r="J197" s="6"/>
      <c r="K197" s="6"/>
      <c r="L197" s="6"/>
      <c r="M197" s="160">
        <f t="shared" ref="M197" si="72">E197+E198-H197-H198</f>
        <v>0</v>
      </c>
      <c r="N197" s="30"/>
      <c r="O197" s="30"/>
      <c r="P197" s="145"/>
      <c r="Q197" s="128"/>
      <c r="R197" s="128"/>
      <c r="S197" s="128"/>
      <c r="T197" s="128"/>
      <c r="U197" s="126">
        <f>P197+E197+E198-H197-H198-R197</f>
        <v>0</v>
      </c>
    </row>
    <row r="198" spans="1:21" ht="15" hidden="1" customHeight="1" outlineLevel="2" x14ac:dyDescent="0.3">
      <c r="A198" s="1">
        <v>3</v>
      </c>
      <c r="C198" s="125"/>
      <c r="D198" s="13" t="s">
        <v>15</v>
      </c>
      <c r="E198" s="9"/>
      <c r="F198" s="6"/>
      <c r="G198" s="6"/>
      <c r="H198" s="6"/>
      <c r="I198" s="6"/>
      <c r="J198" s="6"/>
      <c r="K198" s="6"/>
      <c r="L198" s="6"/>
      <c r="M198" s="161"/>
      <c r="N198" s="23"/>
      <c r="O198" s="23"/>
      <c r="P198" s="140"/>
      <c r="Q198" s="127"/>
      <c r="R198" s="127"/>
      <c r="S198" s="127"/>
      <c r="T198" s="127"/>
      <c r="U198" s="127"/>
    </row>
    <row r="199" spans="1:21" ht="15" hidden="1" customHeight="1" outlineLevel="2" x14ac:dyDescent="0.3">
      <c r="A199" s="1">
        <v>3</v>
      </c>
      <c r="C199" s="125">
        <v>42863</v>
      </c>
      <c r="D199" s="13" t="s">
        <v>14</v>
      </c>
      <c r="E199" s="9"/>
      <c r="F199" s="6"/>
      <c r="G199" s="6"/>
      <c r="H199" s="6"/>
      <c r="I199" s="6"/>
      <c r="J199" s="6"/>
      <c r="K199" s="6"/>
      <c r="L199" s="6"/>
      <c r="M199" s="160">
        <f t="shared" ref="M199" si="73">E199+E200-H199-H200</f>
        <v>0</v>
      </c>
      <c r="N199" s="30"/>
      <c r="O199" s="30"/>
      <c r="P199" s="145"/>
      <c r="Q199" s="128"/>
      <c r="R199" s="128"/>
      <c r="S199" s="128"/>
      <c r="T199" s="128"/>
      <c r="U199" s="126">
        <f>P199+E199+E200-H199-H200-R199</f>
        <v>0</v>
      </c>
    </row>
    <row r="200" spans="1:21" ht="15" hidden="1" customHeight="1" outlineLevel="2" x14ac:dyDescent="0.3">
      <c r="A200" s="1">
        <v>3</v>
      </c>
      <c r="C200" s="125"/>
      <c r="D200" s="13" t="s">
        <v>15</v>
      </c>
      <c r="E200" s="9"/>
      <c r="F200" s="6"/>
      <c r="G200" s="6"/>
      <c r="H200" s="6"/>
      <c r="I200" s="6"/>
      <c r="J200" s="6"/>
      <c r="K200" s="6"/>
      <c r="L200" s="6"/>
      <c r="M200" s="161"/>
      <c r="N200" s="23"/>
      <c r="O200" s="23"/>
      <c r="P200" s="140"/>
      <c r="Q200" s="127"/>
      <c r="R200" s="127"/>
      <c r="S200" s="127"/>
      <c r="T200" s="127"/>
      <c r="U200" s="127"/>
    </row>
    <row r="201" spans="1:21" ht="15" hidden="1" customHeight="1" outlineLevel="2" x14ac:dyDescent="0.3">
      <c r="A201" s="1">
        <v>3</v>
      </c>
      <c r="C201" s="125">
        <v>42864</v>
      </c>
      <c r="D201" s="13" t="s">
        <v>14</v>
      </c>
      <c r="E201" s="9"/>
      <c r="F201" s="6"/>
      <c r="G201" s="6"/>
      <c r="H201" s="6"/>
      <c r="I201" s="6"/>
      <c r="J201" s="6"/>
      <c r="K201" s="6"/>
      <c r="L201" s="6"/>
      <c r="M201" s="160">
        <f t="shared" ref="M201" si="74">E201+E202-H201-H202</f>
        <v>0</v>
      </c>
      <c r="N201" s="30"/>
      <c r="O201" s="30"/>
      <c r="P201" s="145"/>
      <c r="Q201" s="128"/>
      <c r="R201" s="128"/>
      <c r="S201" s="128"/>
      <c r="T201" s="128"/>
      <c r="U201" s="126">
        <f>P201+E201+E202-H201-H202-R201</f>
        <v>0</v>
      </c>
    </row>
    <row r="202" spans="1:21" ht="15" hidden="1" customHeight="1" outlineLevel="2" x14ac:dyDescent="0.3">
      <c r="A202" s="1">
        <v>3</v>
      </c>
      <c r="C202" s="125"/>
      <c r="D202" s="13" t="s">
        <v>15</v>
      </c>
      <c r="E202" s="9"/>
      <c r="F202" s="6"/>
      <c r="G202" s="6"/>
      <c r="H202" s="6"/>
      <c r="I202" s="6"/>
      <c r="J202" s="6"/>
      <c r="K202" s="6"/>
      <c r="L202" s="6"/>
      <c r="M202" s="161"/>
      <c r="N202" s="23"/>
      <c r="O202" s="23"/>
      <c r="P202" s="140"/>
      <c r="Q202" s="127"/>
      <c r="R202" s="127"/>
      <c r="S202" s="127"/>
      <c r="T202" s="127"/>
      <c r="U202" s="127"/>
    </row>
    <row r="203" spans="1:21" ht="15" hidden="1" customHeight="1" outlineLevel="2" x14ac:dyDescent="0.3">
      <c r="A203" s="1">
        <v>3</v>
      </c>
      <c r="C203" s="125">
        <v>42865</v>
      </c>
      <c r="D203" s="13" t="s">
        <v>14</v>
      </c>
      <c r="E203" s="9"/>
      <c r="F203" s="6"/>
      <c r="G203" s="6"/>
      <c r="H203" s="6"/>
      <c r="I203" s="6"/>
      <c r="J203" s="6"/>
      <c r="K203" s="6"/>
      <c r="L203" s="6"/>
      <c r="M203" s="160">
        <f t="shared" ref="M203" si="75">E203+E204-H203-H204</f>
        <v>0</v>
      </c>
      <c r="N203" s="30"/>
      <c r="O203" s="30"/>
      <c r="P203" s="145"/>
      <c r="Q203" s="128"/>
      <c r="R203" s="128"/>
      <c r="S203" s="128"/>
      <c r="T203" s="128"/>
      <c r="U203" s="126">
        <f>P203+E203+E204-H203-H204-R203</f>
        <v>0</v>
      </c>
    </row>
    <row r="204" spans="1:21" ht="15" hidden="1" customHeight="1" outlineLevel="2" x14ac:dyDescent="0.3">
      <c r="A204" s="1">
        <v>3</v>
      </c>
      <c r="C204" s="125"/>
      <c r="D204" s="13" t="s">
        <v>15</v>
      </c>
      <c r="E204" s="9"/>
      <c r="F204" s="6"/>
      <c r="G204" s="6"/>
      <c r="H204" s="6"/>
      <c r="I204" s="6"/>
      <c r="J204" s="6"/>
      <c r="K204" s="6"/>
      <c r="L204" s="6"/>
      <c r="M204" s="161"/>
      <c r="N204" s="23"/>
      <c r="O204" s="23"/>
      <c r="P204" s="140"/>
      <c r="Q204" s="127"/>
      <c r="R204" s="127"/>
      <c r="S204" s="127"/>
      <c r="T204" s="127"/>
      <c r="U204" s="127"/>
    </row>
    <row r="205" spans="1:21" ht="15" hidden="1" customHeight="1" outlineLevel="2" x14ac:dyDescent="0.3">
      <c r="A205" s="1">
        <v>3</v>
      </c>
      <c r="C205" s="125">
        <v>42866</v>
      </c>
      <c r="D205" s="13" t="s">
        <v>14</v>
      </c>
      <c r="E205" s="9"/>
      <c r="F205" s="6"/>
      <c r="G205" s="6"/>
      <c r="H205" s="6"/>
      <c r="I205" s="6"/>
      <c r="J205" s="6"/>
      <c r="K205" s="6"/>
      <c r="L205" s="6"/>
      <c r="M205" s="160">
        <f t="shared" ref="M205" si="76">E205+E206-H205-H206</f>
        <v>0</v>
      </c>
      <c r="N205" s="30"/>
      <c r="O205" s="30"/>
      <c r="P205" s="145"/>
      <c r="Q205" s="128"/>
      <c r="R205" s="128"/>
      <c r="S205" s="128"/>
      <c r="T205" s="128"/>
      <c r="U205" s="126">
        <f>P205+E205+E206-H205-H206-R205</f>
        <v>0</v>
      </c>
    </row>
    <row r="206" spans="1:21" ht="15" hidden="1" customHeight="1" outlineLevel="2" x14ac:dyDescent="0.3">
      <c r="A206" s="1">
        <v>3</v>
      </c>
      <c r="C206" s="125"/>
      <c r="D206" s="13" t="s">
        <v>15</v>
      </c>
      <c r="E206" s="9"/>
      <c r="F206" s="6"/>
      <c r="G206" s="6"/>
      <c r="H206" s="6"/>
      <c r="I206" s="6"/>
      <c r="J206" s="6"/>
      <c r="K206" s="6"/>
      <c r="L206" s="6"/>
      <c r="M206" s="161"/>
      <c r="N206" s="23"/>
      <c r="O206" s="23"/>
      <c r="P206" s="140"/>
      <c r="Q206" s="127"/>
      <c r="R206" s="127"/>
      <c r="S206" s="127"/>
      <c r="T206" s="127"/>
      <c r="U206" s="127"/>
    </row>
    <row r="207" spans="1:21" ht="15" hidden="1" customHeight="1" outlineLevel="2" x14ac:dyDescent="0.3">
      <c r="A207" s="1">
        <v>3</v>
      </c>
      <c r="C207" s="125">
        <v>42867</v>
      </c>
      <c r="D207" s="13" t="s">
        <v>14</v>
      </c>
      <c r="E207" s="9"/>
      <c r="F207" s="6"/>
      <c r="G207" s="6"/>
      <c r="H207" s="6"/>
      <c r="I207" s="6"/>
      <c r="J207" s="6"/>
      <c r="K207" s="6"/>
      <c r="L207" s="6"/>
      <c r="M207" s="160">
        <f t="shared" ref="M207" si="77">E207+E208-H207-H208</f>
        <v>0</v>
      </c>
      <c r="N207" s="30"/>
      <c r="O207" s="30"/>
      <c r="P207" s="145"/>
      <c r="Q207" s="128"/>
      <c r="R207" s="128"/>
      <c r="S207" s="128"/>
      <c r="T207" s="128"/>
      <c r="U207" s="126">
        <f>P207+E207+E208-H207-H208-R207</f>
        <v>0</v>
      </c>
    </row>
    <row r="208" spans="1:21" ht="15" hidden="1" customHeight="1" outlineLevel="2" x14ac:dyDescent="0.3">
      <c r="A208" s="1">
        <v>3</v>
      </c>
      <c r="C208" s="125"/>
      <c r="D208" s="13" t="s">
        <v>15</v>
      </c>
      <c r="E208" s="9"/>
      <c r="F208" s="6"/>
      <c r="G208" s="6"/>
      <c r="H208" s="6"/>
      <c r="I208" s="6"/>
      <c r="J208" s="6"/>
      <c r="K208" s="6"/>
      <c r="L208" s="6"/>
      <c r="M208" s="161"/>
      <c r="N208" s="23"/>
      <c r="O208" s="23"/>
      <c r="P208" s="140"/>
      <c r="Q208" s="127"/>
      <c r="R208" s="127"/>
      <c r="S208" s="127"/>
      <c r="T208" s="127"/>
      <c r="U208" s="127"/>
    </row>
    <row r="209" spans="1:21" ht="15" hidden="1" customHeight="1" outlineLevel="2" x14ac:dyDescent="0.3">
      <c r="A209" s="1">
        <v>3</v>
      </c>
      <c r="C209" s="125">
        <v>42868</v>
      </c>
      <c r="D209" s="13" t="s">
        <v>14</v>
      </c>
      <c r="E209" s="9"/>
      <c r="F209" s="6"/>
      <c r="G209" s="6"/>
      <c r="H209" s="6"/>
      <c r="I209" s="6"/>
      <c r="J209" s="6"/>
      <c r="K209" s="6"/>
      <c r="L209" s="6"/>
      <c r="M209" s="160">
        <f t="shared" ref="M209" si="78">E209+E210-H209-H210</f>
        <v>0</v>
      </c>
      <c r="N209" s="30"/>
      <c r="O209" s="30"/>
      <c r="P209" s="145"/>
      <c r="Q209" s="128"/>
      <c r="R209" s="128"/>
      <c r="S209" s="128"/>
      <c r="T209" s="128"/>
      <c r="U209" s="126">
        <f>P209+E209+E210-H209-H210-R209</f>
        <v>0</v>
      </c>
    </row>
    <row r="210" spans="1:21" ht="15" hidden="1" customHeight="1" outlineLevel="2" x14ac:dyDescent="0.3">
      <c r="A210" s="1">
        <v>3</v>
      </c>
      <c r="C210" s="125"/>
      <c r="D210" s="13" t="s">
        <v>15</v>
      </c>
      <c r="E210" s="9"/>
      <c r="F210" s="6"/>
      <c r="G210" s="6"/>
      <c r="H210" s="6"/>
      <c r="I210" s="6"/>
      <c r="J210" s="6"/>
      <c r="K210" s="6"/>
      <c r="L210" s="6"/>
      <c r="M210" s="161"/>
      <c r="N210" s="23"/>
      <c r="O210" s="23"/>
      <c r="P210" s="140"/>
      <c r="Q210" s="127"/>
      <c r="R210" s="127"/>
      <c r="S210" s="127"/>
      <c r="T210" s="127"/>
      <c r="U210" s="127"/>
    </row>
    <row r="211" spans="1:21" ht="15" hidden="1" customHeight="1" outlineLevel="2" x14ac:dyDescent="0.3">
      <c r="A211" s="1">
        <v>3</v>
      </c>
      <c r="C211" s="125">
        <v>42869</v>
      </c>
      <c r="D211" s="13" t="s">
        <v>14</v>
      </c>
      <c r="E211" s="9"/>
      <c r="F211" s="6"/>
      <c r="G211" s="6"/>
      <c r="H211" s="6"/>
      <c r="I211" s="6"/>
      <c r="J211" s="6"/>
      <c r="K211" s="6"/>
      <c r="L211" s="6"/>
      <c r="M211" s="160">
        <f t="shared" ref="M211" si="79">E211+E212-H211-H212</f>
        <v>0</v>
      </c>
      <c r="N211" s="30"/>
      <c r="O211" s="30"/>
      <c r="P211" s="145"/>
      <c r="Q211" s="128"/>
      <c r="R211" s="128"/>
      <c r="S211" s="128"/>
      <c r="T211" s="128"/>
      <c r="U211" s="126">
        <f>P211+E211+E212-H211-H212-R211</f>
        <v>0</v>
      </c>
    </row>
    <row r="212" spans="1:21" ht="15" hidden="1" customHeight="1" outlineLevel="2" x14ac:dyDescent="0.3">
      <c r="A212" s="1">
        <v>3</v>
      </c>
      <c r="C212" s="125"/>
      <c r="D212" s="13" t="s">
        <v>15</v>
      </c>
      <c r="E212" s="9"/>
      <c r="F212" s="6"/>
      <c r="G212" s="6"/>
      <c r="H212" s="6"/>
      <c r="I212" s="6"/>
      <c r="J212" s="6"/>
      <c r="K212" s="6"/>
      <c r="L212" s="6"/>
      <c r="M212" s="161"/>
      <c r="N212" s="23"/>
      <c r="O212" s="23"/>
      <c r="P212" s="140"/>
      <c r="Q212" s="127"/>
      <c r="R212" s="127"/>
      <c r="S212" s="127"/>
      <c r="T212" s="127"/>
      <c r="U212" s="127"/>
    </row>
    <row r="213" spans="1:21" ht="15" hidden="1" customHeight="1" outlineLevel="2" x14ac:dyDescent="0.3">
      <c r="A213" s="1">
        <v>3</v>
      </c>
      <c r="C213" s="125">
        <v>42870</v>
      </c>
      <c r="D213" s="13" t="s">
        <v>14</v>
      </c>
      <c r="E213" s="9"/>
      <c r="F213" s="6"/>
      <c r="G213" s="6"/>
      <c r="H213" s="6"/>
      <c r="I213" s="6"/>
      <c r="J213" s="6"/>
      <c r="K213" s="6"/>
      <c r="L213" s="6"/>
      <c r="M213" s="160">
        <f t="shared" ref="M213" si="80">E213+E214-H213-H214</f>
        <v>0</v>
      </c>
      <c r="N213" s="30"/>
      <c r="O213" s="30"/>
      <c r="P213" s="145"/>
      <c r="Q213" s="128"/>
      <c r="R213" s="128"/>
      <c r="S213" s="128"/>
      <c r="T213" s="128"/>
      <c r="U213" s="126">
        <f>P213+E213+E214-H213-H214-R213</f>
        <v>0</v>
      </c>
    </row>
    <row r="214" spans="1:21" ht="15" hidden="1" customHeight="1" outlineLevel="2" x14ac:dyDescent="0.3">
      <c r="A214" s="1">
        <v>3</v>
      </c>
      <c r="C214" s="125"/>
      <c r="D214" s="13" t="s">
        <v>15</v>
      </c>
      <c r="E214" s="9"/>
      <c r="F214" s="6"/>
      <c r="G214" s="6"/>
      <c r="H214" s="6"/>
      <c r="I214" s="6"/>
      <c r="J214" s="6"/>
      <c r="K214" s="6"/>
      <c r="L214" s="6"/>
      <c r="M214" s="161"/>
      <c r="N214" s="23"/>
      <c r="O214" s="23"/>
      <c r="P214" s="140"/>
      <c r="Q214" s="127"/>
      <c r="R214" s="127"/>
      <c r="S214" s="127"/>
      <c r="T214" s="127"/>
      <c r="U214" s="127"/>
    </row>
    <row r="215" spans="1:21" ht="15" hidden="1" customHeight="1" outlineLevel="2" x14ac:dyDescent="0.3">
      <c r="A215" s="1">
        <v>3</v>
      </c>
      <c r="C215" s="125">
        <v>42871</v>
      </c>
      <c r="D215" s="13" t="s">
        <v>14</v>
      </c>
      <c r="E215" s="9"/>
      <c r="F215" s="6"/>
      <c r="G215" s="6"/>
      <c r="H215" s="6"/>
      <c r="I215" s="6"/>
      <c r="J215" s="6"/>
      <c r="K215" s="6"/>
      <c r="L215" s="6"/>
      <c r="M215" s="160">
        <f t="shared" ref="M215" si="81">E215+E216-H215-H216</f>
        <v>0</v>
      </c>
      <c r="N215" s="30"/>
      <c r="O215" s="30"/>
      <c r="P215" s="145"/>
      <c r="Q215" s="128"/>
      <c r="R215" s="128"/>
      <c r="S215" s="128"/>
      <c r="T215" s="128"/>
      <c r="U215" s="126">
        <f>P215+E215+E216-H215-H216-R215</f>
        <v>0</v>
      </c>
    </row>
    <row r="216" spans="1:21" ht="15" hidden="1" customHeight="1" outlineLevel="2" x14ac:dyDescent="0.3">
      <c r="A216" s="1">
        <v>3</v>
      </c>
      <c r="C216" s="125"/>
      <c r="D216" s="13" t="s">
        <v>15</v>
      </c>
      <c r="E216" s="9"/>
      <c r="F216" s="6"/>
      <c r="G216" s="6"/>
      <c r="H216" s="6"/>
      <c r="I216" s="6"/>
      <c r="J216" s="6"/>
      <c r="K216" s="6"/>
      <c r="L216" s="6"/>
      <c r="M216" s="161"/>
      <c r="N216" s="23"/>
      <c r="O216" s="23"/>
      <c r="P216" s="140"/>
      <c r="Q216" s="127"/>
      <c r="R216" s="127"/>
      <c r="S216" s="127"/>
      <c r="T216" s="127"/>
      <c r="U216" s="127"/>
    </row>
    <row r="217" spans="1:21" ht="15" hidden="1" customHeight="1" outlineLevel="2" x14ac:dyDescent="0.3">
      <c r="A217" s="1">
        <v>3</v>
      </c>
      <c r="C217" s="125">
        <v>42872</v>
      </c>
      <c r="D217" s="13" t="s">
        <v>14</v>
      </c>
      <c r="E217" s="9"/>
      <c r="F217" s="6"/>
      <c r="G217" s="6"/>
      <c r="H217" s="6"/>
      <c r="I217" s="6"/>
      <c r="J217" s="6"/>
      <c r="K217" s="6"/>
      <c r="L217" s="6"/>
      <c r="M217" s="160">
        <f t="shared" ref="M217" si="82">E217+E218-H217-H218</f>
        <v>0</v>
      </c>
      <c r="N217" s="30"/>
      <c r="O217" s="30"/>
      <c r="P217" s="145"/>
      <c r="Q217" s="128"/>
      <c r="R217" s="128"/>
      <c r="S217" s="128"/>
      <c r="T217" s="128"/>
      <c r="U217" s="126">
        <f>P217+E217+E218-H217-H218-R217</f>
        <v>0</v>
      </c>
    </row>
    <row r="218" spans="1:21" ht="15" hidden="1" customHeight="1" outlineLevel="2" x14ac:dyDescent="0.3">
      <c r="A218" s="1">
        <v>3</v>
      </c>
      <c r="C218" s="125"/>
      <c r="D218" s="13" t="s">
        <v>15</v>
      </c>
      <c r="E218" s="9"/>
      <c r="F218" s="6"/>
      <c r="G218" s="6"/>
      <c r="H218" s="6"/>
      <c r="I218" s="6"/>
      <c r="J218" s="6"/>
      <c r="K218" s="6"/>
      <c r="L218" s="6"/>
      <c r="M218" s="161"/>
      <c r="N218" s="23"/>
      <c r="O218" s="23"/>
      <c r="P218" s="140"/>
      <c r="Q218" s="127"/>
      <c r="R218" s="127"/>
      <c r="S218" s="127"/>
      <c r="T218" s="127"/>
      <c r="U218" s="127"/>
    </row>
    <row r="219" spans="1:21" ht="15" hidden="1" customHeight="1" outlineLevel="2" x14ac:dyDescent="0.3">
      <c r="A219" s="1">
        <v>3</v>
      </c>
      <c r="C219" s="125">
        <v>42873</v>
      </c>
      <c r="D219" s="13" t="s">
        <v>14</v>
      </c>
      <c r="E219" s="9"/>
      <c r="F219" s="6"/>
      <c r="G219" s="6"/>
      <c r="H219" s="6"/>
      <c r="I219" s="6"/>
      <c r="J219" s="6"/>
      <c r="K219" s="6"/>
      <c r="L219" s="6"/>
      <c r="M219" s="160">
        <f t="shared" ref="M219" si="83">E219+E220-H219-H220</f>
        <v>0</v>
      </c>
      <c r="N219" s="30"/>
      <c r="O219" s="30"/>
      <c r="P219" s="145"/>
      <c r="Q219" s="128"/>
      <c r="R219" s="128"/>
      <c r="S219" s="128"/>
      <c r="T219" s="128"/>
      <c r="U219" s="126">
        <f>P219+E219+E220-H219-H220-R219</f>
        <v>0</v>
      </c>
    </row>
    <row r="220" spans="1:21" ht="15" hidden="1" customHeight="1" outlineLevel="2" x14ac:dyDescent="0.3">
      <c r="A220" s="1">
        <v>3</v>
      </c>
      <c r="C220" s="125"/>
      <c r="D220" s="13" t="s">
        <v>15</v>
      </c>
      <c r="E220" s="9"/>
      <c r="F220" s="6"/>
      <c r="G220" s="6"/>
      <c r="H220" s="6"/>
      <c r="I220" s="6"/>
      <c r="J220" s="6"/>
      <c r="K220" s="6"/>
      <c r="L220" s="6"/>
      <c r="M220" s="161"/>
      <c r="N220" s="23"/>
      <c r="O220" s="23"/>
      <c r="P220" s="140"/>
      <c r="Q220" s="127"/>
      <c r="R220" s="127"/>
      <c r="S220" s="127"/>
      <c r="T220" s="127"/>
      <c r="U220" s="127"/>
    </row>
    <row r="221" spans="1:21" ht="15" hidden="1" customHeight="1" outlineLevel="2" x14ac:dyDescent="0.3">
      <c r="A221" s="1">
        <v>3</v>
      </c>
      <c r="C221" s="125">
        <v>42874</v>
      </c>
      <c r="D221" s="13" t="s">
        <v>14</v>
      </c>
      <c r="E221" s="9"/>
      <c r="F221" s="6"/>
      <c r="G221" s="6"/>
      <c r="H221" s="6"/>
      <c r="I221" s="6"/>
      <c r="J221" s="6"/>
      <c r="K221" s="6"/>
      <c r="L221" s="6"/>
      <c r="M221" s="160">
        <f t="shared" ref="M221" si="84">E221+E222-H221-H222</f>
        <v>0</v>
      </c>
      <c r="N221" s="30"/>
      <c r="O221" s="30"/>
      <c r="P221" s="145"/>
      <c r="Q221" s="128"/>
      <c r="R221" s="128"/>
      <c r="S221" s="128"/>
      <c r="T221" s="128"/>
      <c r="U221" s="126">
        <f>P221+E221+E222-H221-H222-R221</f>
        <v>0</v>
      </c>
    </row>
    <row r="222" spans="1:21" ht="15" hidden="1" customHeight="1" outlineLevel="2" x14ac:dyDescent="0.3">
      <c r="A222" s="1">
        <v>3</v>
      </c>
      <c r="C222" s="125"/>
      <c r="D222" s="13" t="s">
        <v>15</v>
      </c>
      <c r="E222" s="9"/>
      <c r="F222" s="6"/>
      <c r="G222" s="6"/>
      <c r="H222" s="6"/>
      <c r="I222" s="6"/>
      <c r="J222" s="6"/>
      <c r="K222" s="6"/>
      <c r="L222" s="6"/>
      <c r="M222" s="161"/>
      <c r="N222" s="23"/>
      <c r="O222" s="23"/>
      <c r="P222" s="140"/>
      <c r="Q222" s="127"/>
      <c r="R222" s="127"/>
      <c r="S222" s="127"/>
      <c r="T222" s="127"/>
      <c r="U222" s="127"/>
    </row>
    <row r="223" spans="1:21" ht="15" hidden="1" customHeight="1" outlineLevel="2" x14ac:dyDescent="0.3">
      <c r="A223" s="1">
        <v>3</v>
      </c>
      <c r="C223" s="125">
        <v>42875</v>
      </c>
      <c r="D223" s="13" t="s">
        <v>14</v>
      </c>
      <c r="E223" s="9"/>
      <c r="F223" s="6"/>
      <c r="G223" s="6"/>
      <c r="H223" s="6"/>
      <c r="I223" s="6"/>
      <c r="J223" s="6"/>
      <c r="K223" s="6"/>
      <c r="L223" s="6"/>
      <c r="M223" s="160">
        <f t="shared" ref="M223" si="85">E223+E224-H223-H224</f>
        <v>0</v>
      </c>
      <c r="N223" s="30"/>
      <c r="O223" s="30"/>
      <c r="P223" s="145"/>
      <c r="Q223" s="128"/>
      <c r="R223" s="128"/>
      <c r="S223" s="128"/>
      <c r="T223" s="128"/>
      <c r="U223" s="126">
        <f>P223+E223+E224-H223-H224-R223</f>
        <v>0</v>
      </c>
    </row>
    <row r="224" spans="1:21" ht="15" hidden="1" customHeight="1" outlineLevel="2" x14ac:dyDescent="0.3">
      <c r="A224" s="1">
        <v>3</v>
      </c>
      <c r="C224" s="125"/>
      <c r="D224" s="13" t="s">
        <v>15</v>
      </c>
      <c r="E224" s="9"/>
      <c r="F224" s="6"/>
      <c r="G224" s="6"/>
      <c r="H224" s="6"/>
      <c r="I224" s="6"/>
      <c r="J224" s="6"/>
      <c r="K224" s="6"/>
      <c r="L224" s="6"/>
      <c r="M224" s="161"/>
      <c r="N224" s="23"/>
      <c r="O224" s="23"/>
      <c r="P224" s="140"/>
      <c r="Q224" s="127"/>
      <c r="R224" s="127"/>
      <c r="S224" s="127"/>
      <c r="T224" s="127"/>
      <c r="U224" s="127"/>
    </row>
    <row r="225" spans="1:21" ht="15" hidden="1" customHeight="1" outlineLevel="2" x14ac:dyDescent="0.3">
      <c r="A225" s="1">
        <v>3</v>
      </c>
      <c r="C225" s="125">
        <v>42876</v>
      </c>
      <c r="D225" s="13" t="s">
        <v>14</v>
      </c>
      <c r="E225" s="9"/>
      <c r="F225" s="6"/>
      <c r="G225" s="6"/>
      <c r="H225" s="6"/>
      <c r="I225" s="6"/>
      <c r="J225" s="6"/>
      <c r="K225" s="6"/>
      <c r="L225" s="6"/>
      <c r="M225" s="160">
        <f t="shared" ref="M225" si="86">E225+E226-H225-H226</f>
        <v>0</v>
      </c>
      <c r="N225" s="30"/>
      <c r="O225" s="30"/>
      <c r="P225" s="145"/>
      <c r="Q225" s="128"/>
      <c r="R225" s="128"/>
      <c r="S225" s="128"/>
      <c r="T225" s="128"/>
      <c r="U225" s="126">
        <f>P225+E225+E226-H225-H226-R225</f>
        <v>0</v>
      </c>
    </row>
    <row r="226" spans="1:21" ht="15" hidden="1" customHeight="1" outlineLevel="2" x14ac:dyDescent="0.3">
      <c r="A226" s="1">
        <v>3</v>
      </c>
      <c r="C226" s="125"/>
      <c r="D226" s="13" t="s">
        <v>15</v>
      </c>
      <c r="E226" s="9"/>
      <c r="F226" s="6"/>
      <c r="G226" s="6"/>
      <c r="H226" s="6"/>
      <c r="I226" s="6"/>
      <c r="J226" s="6"/>
      <c r="K226" s="6"/>
      <c r="L226" s="6"/>
      <c r="M226" s="161"/>
      <c r="N226" s="23"/>
      <c r="O226" s="23"/>
      <c r="P226" s="140"/>
      <c r="Q226" s="127"/>
      <c r="R226" s="127"/>
      <c r="S226" s="127"/>
      <c r="T226" s="127"/>
      <c r="U226" s="127"/>
    </row>
    <row r="227" spans="1:21" ht="15" hidden="1" customHeight="1" outlineLevel="2" x14ac:dyDescent="0.3">
      <c r="A227" s="1">
        <v>3</v>
      </c>
      <c r="C227" s="125">
        <v>42877</v>
      </c>
      <c r="D227" s="13" t="s">
        <v>14</v>
      </c>
      <c r="E227" s="9"/>
      <c r="F227" s="6"/>
      <c r="G227" s="6"/>
      <c r="H227" s="6"/>
      <c r="I227" s="6"/>
      <c r="J227" s="6"/>
      <c r="K227" s="6"/>
      <c r="L227" s="6"/>
      <c r="M227" s="160">
        <f t="shared" ref="M227" si="87">E227+E228-H227-H228</f>
        <v>0</v>
      </c>
      <c r="N227" s="30"/>
      <c r="O227" s="30"/>
      <c r="P227" s="145"/>
      <c r="Q227" s="128"/>
      <c r="R227" s="128"/>
      <c r="S227" s="128"/>
      <c r="T227" s="128"/>
      <c r="U227" s="126">
        <f>P227+E227+E228-H227-H228-R227</f>
        <v>0</v>
      </c>
    </row>
    <row r="228" spans="1:21" ht="15" hidden="1" customHeight="1" outlineLevel="2" x14ac:dyDescent="0.3">
      <c r="A228" s="1">
        <v>3</v>
      </c>
      <c r="C228" s="125"/>
      <c r="D228" s="13" t="s">
        <v>15</v>
      </c>
      <c r="E228" s="9"/>
      <c r="F228" s="6"/>
      <c r="G228" s="6"/>
      <c r="H228" s="6"/>
      <c r="I228" s="6"/>
      <c r="J228" s="6"/>
      <c r="K228" s="6"/>
      <c r="L228" s="6"/>
      <c r="M228" s="161"/>
      <c r="N228" s="23"/>
      <c r="O228" s="23"/>
      <c r="P228" s="140"/>
      <c r="Q228" s="127"/>
      <c r="R228" s="127"/>
      <c r="S228" s="127"/>
      <c r="T228" s="127"/>
      <c r="U228" s="127"/>
    </row>
    <row r="229" spans="1:21" ht="15" hidden="1" customHeight="1" outlineLevel="2" x14ac:dyDescent="0.3">
      <c r="A229" s="1">
        <v>3</v>
      </c>
      <c r="C229" s="125">
        <v>42878</v>
      </c>
      <c r="D229" s="13" t="s">
        <v>14</v>
      </c>
      <c r="E229" s="9"/>
      <c r="F229" s="6"/>
      <c r="G229" s="6"/>
      <c r="H229" s="6"/>
      <c r="I229" s="6"/>
      <c r="J229" s="6"/>
      <c r="K229" s="6"/>
      <c r="L229" s="6"/>
      <c r="M229" s="160">
        <f t="shared" ref="M229" si="88">E229+E230-H229-H230</f>
        <v>0</v>
      </c>
      <c r="N229" s="30"/>
      <c r="O229" s="30"/>
      <c r="P229" s="145"/>
      <c r="Q229" s="128"/>
      <c r="R229" s="128"/>
      <c r="S229" s="128"/>
      <c r="T229" s="128"/>
      <c r="U229" s="126">
        <f>P229+E229+E230-H229-H230-R229</f>
        <v>0</v>
      </c>
    </row>
    <row r="230" spans="1:21" ht="15" hidden="1" customHeight="1" outlineLevel="2" x14ac:dyDescent="0.3">
      <c r="A230" s="1">
        <v>3</v>
      </c>
      <c r="C230" s="125"/>
      <c r="D230" s="13" t="s">
        <v>15</v>
      </c>
      <c r="E230" s="9"/>
      <c r="F230" s="6"/>
      <c r="G230" s="6"/>
      <c r="H230" s="6"/>
      <c r="I230" s="6"/>
      <c r="J230" s="6"/>
      <c r="K230" s="6"/>
      <c r="L230" s="6"/>
      <c r="M230" s="161"/>
      <c r="N230" s="23"/>
      <c r="O230" s="23"/>
      <c r="P230" s="140"/>
      <c r="Q230" s="127"/>
      <c r="R230" s="127"/>
      <c r="S230" s="127"/>
      <c r="T230" s="127"/>
      <c r="U230" s="127"/>
    </row>
    <row r="231" spans="1:21" ht="15" hidden="1" customHeight="1" outlineLevel="2" x14ac:dyDescent="0.3">
      <c r="A231" s="1">
        <v>3</v>
      </c>
      <c r="C231" s="125">
        <v>42879</v>
      </c>
      <c r="D231" s="13" t="s">
        <v>14</v>
      </c>
      <c r="E231" s="9"/>
      <c r="F231" s="6"/>
      <c r="G231" s="6"/>
      <c r="H231" s="6"/>
      <c r="I231" s="6"/>
      <c r="J231" s="6"/>
      <c r="K231" s="6"/>
      <c r="L231" s="6"/>
      <c r="M231" s="160">
        <f t="shared" ref="M231" si="89">E231+E232-H231-H232</f>
        <v>0</v>
      </c>
      <c r="N231" s="30"/>
      <c r="O231" s="30"/>
      <c r="P231" s="145"/>
      <c r="Q231" s="128"/>
      <c r="R231" s="128"/>
      <c r="S231" s="128"/>
      <c r="T231" s="128"/>
      <c r="U231" s="126">
        <f>P231+E231+E232-H231-H232-R231</f>
        <v>0</v>
      </c>
    </row>
    <row r="232" spans="1:21" ht="15" hidden="1" customHeight="1" outlineLevel="2" x14ac:dyDescent="0.3">
      <c r="A232" s="1">
        <v>3</v>
      </c>
      <c r="C232" s="125"/>
      <c r="D232" s="13" t="s">
        <v>15</v>
      </c>
      <c r="E232" s="9"/>
      <c r="F232" s="6"/>
      <c r="G232" s="6"/>
      <c r="H232" s="6"/>
      <c r="I232" s="6"/>
      <c r="J232" s="6"/>
      <c r="K232" s="6"/>
      <c r="L232" s="6"/>
      <c r="M232" s="161"/>
      <c r="N232" s="23"/>
      <c r="O232" s="23"/>
      <c r="P232" s="140"/>
      <c r="Q232" s="127"/>
      <c r="R232" s="127"/>
      <c r="S232" s="127"/>
      <c r="T232" s="127"/>
      <c r="U232" s="127"/>
    </row>
    <row r="233" spans="1:21" ht="15" hidden="1" customHeight="1" outlineLevel="2" x14ac:dyDescent="0.3">
      <c r="A233" s="1">
        <v>3</v>
      </c>
      <c r="C233" s="125">
        <v>42880</v>
      </c>
      <c r="D233" s="13" t="s">
        <v>14</v>
      </c>
      <c r="E233" s="9"/>
      <c r="F233" s="6"/>
      <c r="G233" s="6"/>
      <c r="H233" s="6"/>
      <c r="I233" s="6"/>
      <c r="J233" s="6"/>
      <c r="K233" s="6"/>
      <c r="L233" s="6"/>
      <c r="M233" s="160">
        <f t="shared" ref="M233" si="90">E233+E234-H233-H234</f>
        <v>0</v>
      </c>
      <c r="N233" s="30"/>
      <c r="O233" s="30"/>
      <c r="P233" s="145"/>
      <c r="Q233" s="128"/>
      <c r="R233" s="128"/>
      <c r="S233" s="128"/>
      <c r="T233" s="128"/>
      <c r="U233" s="126">
        <f>P233+E233+E234-H233-H234-R233</f>
        <v>0</v>
      </c>
    </row>
    <row r="234" spans="1:21" ht="15" hidden="1" customHeight="1" outlineLevel="2" x14ac:dyDescent="0.3">
      <c r="A234" s="1">
        <v>3</v>
      </c>
      <c r="C234" s="125"/>
      <c r="D234" s="13" t="s">
        <v>15</v>
      </c>
      <c r="E234" s="9"/>
      <c r="F234" s="6"/>
      <c r="G234" s="6"/>
      <c r="H234" s="6"/>
      <c r="I234" s="6"/>
      <c r="J234" s="6"/>
      <c r="K234" s="6"/>
      <c r="L234" s="6"/>
      <c r="M234" s="161"/>
      <c r="N234" s="23"/>
      <c r="O234" s="23"/>
      <c r="P234" s="140"/>
      <c r="Q234" s="127"/>
      <c r="R234" s="127"/>
      <c r="S234" s="127"/>
      <c r="T234" s="127"/>
      <c r="U234" s="127"/>
    </row>
    <row r="235" spans="1:21" ht="15" hidden="1" customHeight="1" outlineLevel="2" x14ac:dyDescent="0.3">
      <c r="A235" s="1">
        <v>3</v>
      </c>
      <c r="C235" s="125">
        <v>42881</v>
      </c>
      <c r="D235" s="13" t="s">
        <v>14</v>
      </c>
      <c r="E235" s="9"/>
      <c r="F235" s="6"/>
      <c r="G235" s="6"/>
      <c r="H235" s="6"/>
      <c r="I235" s="6"/>
      <c r="J235" s="6"/>
      <c r="K235" s="6"/>
      <c r="L235" s="6"/>
      <c r="M235" s="160">
        <f t="shared" ref="M235" si="91">E235+E236-H235-H236</f>
        <v>0</v>
      </c>
      <c r="N235" s="30"/>
      <c r="O235" s="30"/>
      <c r="P235" s="145"/>
      <c r="Q235" s="128"/>
      <c r="R235" s="128"/>
      <c r="S235" s="128"/>
      <c r="T235" s="128"/>
      <c r="U235" s="126">
        <f>P235+E235+E236-H235-H236-R235</f>
        <v>0</v>
      </c>
    </row>
    <row r="236" spans="1:21" ht="15" hidden="1" customHeight="1" outlineLevel="2" x14ac:dyDescent="0.3">
      <c r="A236" s="1">
        <v>3</v>
      </c>
      <c r="C236" s="125"/>
      <c r="D236" s="13" t="s">
        <v>15</v>
      </c>
      <c r="E236" s="9"/>
      <c r="F236" s="6"/>
      <c r="G236" s="6"/>
      <c r="H236" s="6"/>
      <c r="I236" s="6"/>
      <c r="J236" s="6"/>
      <c r="K236" s="6"/>
      <c r="L236" s="6"/>
      <c r="M236" s="161"/>
      <c r="N236" s="23"/>
      <c r="O236" s="23"/>
      <c r="P236" s="140"/>
      <c r="Q236" s="127"/>
      <c r="R236" s="127"/>
      <c r="S236" s="127"/>
      <c r="T236" s="127"/>
      <c r="U236" s="127"/>
    </row>
    <row r="237" spans="1:21" ht="15" hidden="1" customHeight="1" outlineLevel="2" x14ac:dyDescent="0.3">
      <c r="A237" s="1">
        <v>3</v>
      </c>
      <c r="C237" s="125">
        <v>42882</v>
      </c>
      <c r="D237" s="13" t="s">
        <v>14</v>
      </c>
      <c r="E237" s="37"/>
      <c r="F237" s="33"/>
      <c r="G237" s="33"/>
      <c r="H237" s="33"/>
      <c r="I237" s="33"/>
      <c r="J237" s="33"/>
      <c r="K237" s="33"/>
      <c r="L237" s="33"/>
      <c r="M237" s="160">
        <f t="shared" ref="M237" si="92">E237+E238-H237-H238</f>
        <v>0</v>
      </c>
      <c r="N237" s="30"/>
      <c r="O237" s="30"/>
      <c r="P237" s="145"/>
      <c r="Q237" s="128"/>
      <c r="R237" s="128"/>
      <c r="S237" s="128"/>
      <c r="T237" s="128"/>
      <c r="U237" s="126">
        <f>P237+E237+E238-H237-H238-R237</f>
        <v>0</v>
      </c>
    </row>
    <row r="238" spans="1:21" ht="15" hidden="1" customHeight="1" outlineLevel="2" x14ac:dyDescent="0.3">
      <c r="A238" s="1">
        <v>3</v>
      </c>
      <c r="C238" s="125"/>
      <c r="D238" s="13" t="s">
        <v>15</v>
      </c>
      <c r="E238" s="37"/>
      <c r="F238" s="33"/>
      <c r="G238" s="33"/>
      <c r="H238" s="33"/>
      <c r="I238" s="33"/>
      <c r="J238" s="33"/>
      <c r="K238" s="33"/>
      <c r="L238" s="33"/>
      <c r="M238" s="161"/>
      <c r="N238" s="23"/>
      <c r="O238" s="23"/>
      <c r="P238" s="140"/>
      <c r="Q238" s="127"/>
      <c r="R238" s="127"/>
      <c r="S238" s="127"/>
      <c r="T238" s="127"/>
      <c r="U238" s="127"/>
    </row>
    <row r="239" spans="1:21" ht="15" hidden="1" customHeight="1" outlineLevel="2" x14ac:dyDescent="0.3">
      <c r="A239" s="1">
        <v>3</v>
      </c>
      <c r="C239" s="125">
        <v>42883</v>
      </c>
      <c r="D239" s="13" t="s">
        <v>14</v>
      </c>
      <c r="E239" s="37"/>
      <c r="F239" s="33"/>
      <c r="G239" s="33"/>
      <c r="H239" s="33"/>
      <c r="I239" s="33"/>
      <c r="J239" s="33"/>
      <c r="K239" s="33"/>
      <c r="L239" s="33"/>
      <c r="M239" s="160">
        <f t="shared" ref="M239" si="93">E239+E240-H239-H240</f>
        <v>0</v>
      </c>
      <c r="N239" s="30"/>
      <c r="O239" s="30"/>
      <c r="P239" s="145"/>
      <c r="Q239" s="128"/>
      <c r="R239" s="128"/>
      <c r="S239" s="128"/>
      <c r="T239" s="128"/>
      <c r="U239" s="126">
        <f>P239+E239+E240-H239-H240-R239</f>
        <v>0</v>
      </c>
    </row>
    <row r="240" spans="1:21" ht="15" hidden="1" customHeight="1" outlineLevel="2" x14ac:dyDescent="0.3">
      <c r="A240" s="1">
        <v>3</v>
      </c>
      <c r="C240" s="125"/>
      <c r="D240" s="13" t="s">
        <v>15</v>
      </c>
      <c r="E240" s="37"/>
      <c r="F240" s="33"/>
      <c r="G240" s="33"/>
      <c r="H240" s="33"/>
      <c r="I240" s="33"/>
      <c r="J240" s="33"/>
      <c r="K240" s="33"/>
      <c r="L240" s="33"/>
      <c r="M240" s="161"/>
      <c r="N240" s="23"/>
      <c r="O240" s="23"/>
      <c r="P240" s="140"/>
      <c r="Q240" s="127"/>
      <c r="R240" s="127"/>
      <c r="S240" s="127"/>
      <c r="T240" s="127"/>
      <c r="U240" s="127"/>
    </row>
    <row r="241" spans="1:27" ht="15" hidden="1" customHeight="1" outlineLevel="2" x14ac:dyDescent="0.3">
      <c r="A241" s="1">
        <v>3</v>
      </c>
      <c r="C241" s="125">
        <v>42884</v>
      </c>
      <c r="D241" s="13" t="s">
        <v>14</v>
      </c>
      <c r="E241" s="37"/>
      <c r="F241" s="33"/>
      <c r="G241" s="33"/>
      <c r="H241" s="33"/>
      <c r="I241" s="33"/>
      <c r="J241" s="33"/>
      <c r="K241" s="33"/>
      <c r="L241" s="33"/>
      <c r="M241" s="160">
        <f t="shared" ref="M241" si="94">E241+E242-H241-H242</f>
        <v>0</v>
      </c>
      <c r="N241" s="30"/>
      <c r="O241" s="30"/>
      <c r="P241" s="145"/>
      <c r="Q241" s="128"/>
      <c r="R241" s="128"/>
      <c r="S241" s="128"/>
      <c r="T241" s="128"/>
      <c r="U241" s="126">
        <f>P241+E241+E242-H241-H242-R241</f>
        <v>0</v>
      </c>
    </row>
    <row r="242" spans="1:27" ht="15" hidden="1" customHeight="1" outlineLevel="2" x14ac:dyDescent="0.3">
      <c r="A242" s="1">
        <v>3</v>
      </c>
      <c r="C242" s="125"/>
      <c r="D242" s="13" t="s">
        <v>15</v>
      </c>
      <c r="E242" s="37"/>
      <c r="F242" s="33"/>
      <c r="G242" s="33"/>
      <c r="H242" s="33"/>
      <c r="I242" s="33"/>
      <c r="J242" s="33"/>
      <c r="K242" s="33"/>
      <c r="L242" s="33"/>
      <c r="M242" s="161"/>
      <c r="N242" s="23"/>
      <c r="O242" s="23"/>
      <c r="P242" s="140"/>
      <c r="Q242" s="127"/>
      <c r="R242" s="127"/>
      <c r="S242" s="127"/>
      <c r="T242" s="127"/>
      <c r="U242" s="127"/>
    </row>
    <row r="243" spans="1:27" ht="15" hidden="1" customHeight="1" outlineLevel="2" x14ac:dyDescent="0.3">
      <c r="A243" s="1">
        <v>3</v>
      </c>
      <c r="C243" s="125">
        <v>42885</v>
      </c>
      <c r="D243" s="13" t="s">
        <v>14</v>
      </c>
      <c r="E243" s="37"/>
      <c r="F243" s="33"/>
      <c r="G243" s="33"/>
      <c r="H243" s="33"/>
      <c r="I243" s="33"/>
      <c r="J243" s="33"/>
      <c r="K243" s="33"/>
      <c r="L243" s="33"/>
      <c r="M243" s="160">
        <f t="shared" ref="M243" si="95">E243+E244-H243-H244</f>
        <v>0</v>
      </c>
      <c r="N243" s="30"/>
      <c r="O243" s="30"/>
      <c r="P243" s="145"/>
      <c r="Q243" s="128"/>
      <c r="R243" s="128"/>
      <c r="S243" s="128"/>
      <c r="T243" s="128"/>
      <c r="U243" s="126">
        <f>P243+E243+E244-H243-H244-R243</f>
        <v>0</v>
      </c>
    </row>
    <row r="244" spans="1:27" ht="15" hidden="1" customHeight="1" outlineLevel="2" x14ac:dyDescent="0.3">
      <c r="A244" s="1">
        <v>3</v>
      </c>
      <c r="C244" s="125"/>
      <c r="D244" s="13" t="s">
        <v>15</v>
      </c>
      <c r="E244" s="37"/>
      <c r="F244" s="33"/>
      <c r="G244" s="33"/>
      <c r="H244" s="33"/>
      <c r="I244" s="33"/>
      <c r="J244" s="33"/>
      <c r="K244" s="33"/>
      <c r="L244" s="33"/>
      <c r="M244" s="161"/>
      <c r="N244" s="23"/>
      <c r="O244" s="23"/>
      <c r="P244" s="140"/>
      <c r="Q244" s="127"/>
      <c r="R244" s="127"/>
      <c r="S244" s="127"/>
      <c r="T244" s="127"/>
      <c r="U244" s="127"/>
    </row>
    <row r="245" spans="1:27" ht="15" hidden="1" customHeight="1" outlineLevel="2" x14ac:dyDescent="0.3">
      <c r="A245" s="1">
        <v>3</v>
      </c>
      <c r="C245" s="125">
        <v>42886</v>
      </c>
      <c r="D245" s="13" t="s">
        <v>14</v>
      </c>
      <c r="E245" s="37"/>
      <c r="F245" s="33"/>
      <c r="G245" s="33"/>
      <c r="H245" s="33"/>
      <c r="I245" s="33"/>
      <c r="J245" s="33"/>
      <c r="K245" s="33"/>
      <c r="L245" s="33"/>
      <c r="M245" s="160">
        <f t="shared" ref="M245" si="96">E245+E246-H245-H246</f>
        <v>0</v>
      </c>
      <c r="N245" s="30"/>
      <c r="O245" s="30"/>
      <c r="P245" s="145"/>
      <c r="Q245" s="128"/>
      <c r="R245" s="128"/>
      <c r="S245" s="128"/>
      <c r="T245" s="128"/>
      <c r="U245" s="126">
        <f>P245+E245+E246-H245-H246-R245</f>
        <v>0</v>
      </c>
    </row>
    <row r="246" spans="1:27" ht="15.75" hidden="1" customHeight="1" outlineLevel="2" thickBot="1" x14ac:dyDescent="0.3">
      <c r="A246" s="1">
        <v>3</v>
      </c>
      <c r="C246" s="129"/>
      <c r="D246" s="14" t="s">
        <v>15</v>
      </c>
      <c r="E246" s="38"/>
      <c r="F246" s="39"/>
      <c r="G246" s="39"/>
      <c r="H246" s="39"/>
      <c r="I246" s="39"/>
      <c r="J246" s="39"/>
      <c r="K246" s="39"/>
      <c r="L246" s="39"/>
      <c r="M246" s="161"/>
      <c r="N246" s="30"/>
      <c r="O246" s="30"/>
      <c r="P246" s="139"/>
      <c r="Q246" s="126"/>
      <c r="R246" s="126"/>
      <c r="S246" s="126"/>
      <c r="T246" s="126"/>
      <c r="U246" s="127"/>
    </row>
    <row r="247" spans="1:27" ht="15.75" outlineLevel="1" collapsed="1" thickBot="1" x14ac:dyDescent="0.3">
      <c r="A247" s="1">
        <v>2</v>
      </c>
      <c r="C247" s="162" t="s">
        <v>7</v>
      </c>
      <c r="D247" s="163"/>
      <c r="E247" s="50">
        <f>SUM(E185:E246)</f>
        <v>0</v>
      </c>
      <c r="F247" s="51"/>
      <c r="G247" s="51"/>
      <c r="H247" s="50">
        <f>SUM(H185:H246)</f>
        <v>0</v>
      </c>
      <c r="I247" s="50">
        <f>SUM(I185:I246)</f>
        <v>0</v>
      </c>
      <c r="J247" s="51"/>
      <c r="K247" s="51"/>
      <c r="L247" s="50">
        <f>SUM(L185:L246)</f>
        <v>0</v>
      </c>
      <c r="M247" s="40">
        <f>SUM(M185:M246)</f>
        <v>0</v>
      </c>
      <c r="N247" s="107"/>
      <c r="O247" s="107"/>
      <c r="P247" s="50">
        <f>P185</f>
        <v>0</v>
      </c>
      <c r="Q247" s="51"/>
      <c r="R247" s="51">
        <f>SUM(R185:R246)</f>
        <v>0</v>
      </c>
      <c r="S247" s="51"/>
      <c r="T247" s="51">
        <f>SUM(T185:T246)</f>
        <v>0</v>
      </c>
      <c r="U247" s="51">
        <f>U245</f>
        <v>0</v>
      </c>
    </row>
    <row r="249" spans="1:27" ht="15.75" outlineLevel="1" thickBot="1" x14ac:dyDescent="0.3">
      <c r="A249" s="1">
        <v>2</v>
      </c>
      <c r="C249" t="s">
        <v>37</v>
      </c>
    </row>
    <row r="250" spans="1:27" outlineLevel="1" x14ac:dyDescent="0.25">
      <c r="A250" s="1">
        <v>2</v>
      </c>
      <c r="C250" s="130" t="s">
        <v>11</v>
      </c>
      <c r="D250" s="133" t="s">
        <v>13</v>
      </c>
      <c r="E250" s="115" t="s">
        <v>16</v>
      </c>
      <c r="F250" s="116"/>
      <c r="G250" s="116"/>
      <c r="H250" s="116"/>
      <c r="I250" s="116"/>
      <c r="J250" s="116"/>
      <c r="K250" s="116"/>
      <c r="L250" s="116"/>
      <c r="M250" s="116"/>
      <c r="N250" s="116"/>
      <c r="O250" s="117"/>
      <c r="P250" s="172" t="s">
        <v>23</v>
      </c>
      <c r="Q250" s="173"/>
      <c r="R250" s="173"/>
      <c r="S250" s="173"/>
      <c r="T250" s="173"/>
      <c r="U250" s="173"/>
      <c r="V250" s="173"/>
      <c r="W250" s="173"/>
      <c r="X250" s="173"/>
      <c r="Y250" s="173"/>
      <c r="Z250" s="173"/>
      <c r="AA250" s="177"/>
    </row>
    <row r="251" spans="1:27" ht="15" customHeight="1" outlineLevel="1" x14ac:dyDescent="0.25">
      <c r="A251" s="1">
        <v>2</v>
      </c>
      <c r="C251" s="131"/>
      <c r="D251" s="134"/>
      <c r="E251" s="167" t="s">
        <v>35</v>
      </c>
      <c r="F251" s="146"/>
      <c r="G251" s="146"/>
      <c r="H251" s="147"/>
      <c r="I251" s="164" t="s">
        <v>36</v>
      </c>
      <c r="J251" s="165"/>
      <c r="K251" s="165"/>
      <c r="L251" s="166"/>
      <c r="M251" s="136" t="s">
        <v>22</v>
      </c>
      <c r="N251" s="118"/>
      <c r="O251" s="114" t="s">
        <v>56</v>
      </c>
      <c r="P251" s="146" t="s">
        <v>35</v>
      </c>
      <c r="Q251" s="146"/>
      <c r="R251" s="146"/>
      <c r="S251" s="146"/>
      <c r="T251" s="146"/>
      <c r="U251" s="147"/>
      <c r="V251" s="170" t="s">
        <v>36</v>
      </c>
      <c r="W251" s="171"/>
      <c r="X251" s="171"/>
      <c r="Y251" s="171"/>
      <c r="Z251" s="171"/>
      <c r="AA251" s="180"/>
    </row>
    <row r="252" spans="1:27" ht="30.75" outlineLevel="1" thickBot="1" x14ac:dyDescent="0.3">
      <c r="A252" s="1">
        <v>2</v>
      </c>
      <c r="C252" s="132"/>
      <c r="D252" s="135"/>
      <c r="E252" s="42" t="s">
        <v>19</v>
      </c>
      <c r="F252" s="43" t="s">
        <v>55</v>
      </c>
      <c r="G252" s="43"/>
      <c r="H252" s="43" t="s">
        <v>30</v>
      </c>
      <c r="I252" s="44" t="s">
        <v>19</v>
      </c>
      <c r="J252" s="44" t="s">
        <v>55</v>
      </c>
      <c r="K252" s="44"/>
      <c r="L252" s="44" t="s">
        <v>30</v>
      </c>
      <c r="M252" s="137"/>
      <c r="N252" s="119"/>
      <c r="O252" s="114"/>
      <c r="P252" s="80" t="s">
        <v>25</v>
      </c>
      <c r="Q252" s="34" t="s">
        <v>24</v>
      </c>
      <c r="R252" s="34" t="s">
        <v>19</v>
      </c>
      <c r="S252" s="34" t="s">
        <v>27</v>
      </c>
      <c r="T252" s="34" t="s">
        <v>28</v>
      </c>
      <c r="U252" s="34" t="s">
        <v>26</v>
      </c>
      <c r="V252" s="34" t="s">
        <v>25</v>
      </c>
      <c r="W252" s="34" t="s">
        <v>24</v>
      </c>
      <c r="X252" s="34" t="s">
        <v>19</v>
      </c>
      <c r="Y252" s="34" t="s">
        <v>27</v>
      </c>
      <c r="Z252" s="34" t="s">
        <v>28</v>
      </c>
      <c r="AA252" s="34" t="s">
        <v>26</v>
      </c>
    </row>
    <row r="253" spans="1:27" ht="15" hidden="1" customHeight="1" outlineLevel="2" x14ac:dyDescent="0.3">
      <c r="A253" s="1">
        <v>3</v>
      </c>
      <c r="C253" s="142">
        <v>42856</v>
      </c>
      <c r="D253" s="24" t="s">
        <v>14</v>
      </c>
      <c r="E253" s="41"/>
      <c r="F253" s="29"/>
      <c r="G253" s="29"/>
      <c r="H253" s="29"/>
      <c r="I253" s="29"/>
      <c r="J253" s="29"/>
      <c r="K253" s="29"/>
      <c r="L253" s="29"/>
      <c r="M253" s="143">
        <f>E253+E254-H253-H254+I253+I254-L253-L254</f>
        <v>0</v>
      </c>
      <c r="N253" s="81"/>
      <c r="O253" s="114"/>
      <c r="P253" s="176"/>
      <c r="Q253" s="126"/>
      <c r="R253" s="126"/>
      <c r="S253" s="126"/>
      <c r="T253" s="126"/>
      <c r="U253" s="126">
        <f>P253+E253+E254-H253-H254-R253</f>
        <v>0</v>
      </c>
      <c r="V253" s="126"/>
      <c r="W253" s="126"/>
      <c r="X253" s="158"/>
      <c r="Y253" s="126"/>
      <c r="Z253" s="143"/>
      <c r="AA253" s="126">
        <f>V253+I253+I254-L253-L254-X253</f>
        <v>0</v>
      </c>
    </row>
    <row r="254" spans="1:27" ht="15" hidden="1" customHeight="1" outlineLevel="2" x14ac:dyDescent="0.3">
      <c r="A254" s="1">
        <v>3</v>
      </c>
      <c r="C254" s="125"/>
      <c r="D254" s="13" t="s">
        <v>15</v>
      </c>
      <c r="E254" s="9"/>
      <c r="F254" s="6"/>
      <c r="G254" s="6"/>
      <c r="H254" s="6"/>
      <c r="I254" s="6"/>
      <c r="J254" s="6"/>
      <c r="K254" s="6"/>
      <c r="L254" s="6"/>
      <c r="M254" s="161"/>
      <c r="N254" s="23"/>
      <c r="O254" s="23"/>
      <c r="P254" s="140"/>
      <c r="Q254" s="127"/>
      <c r="R254" s="127"/>
      <c r="S254" s="127"/>
      <c r="T254" s="127"/>
      <c r="U254" s="127"/>
      <c r="V254" s="127"/>
      <c r="W254" s="127"/>
      <c r="X254" s="158"/>
      <c r="Y254" s="127"/>
      <c r="Z254" s="144"/>
      <c r="AA254" s="127"/>
    </row>
    <row r="255" spans="1:27" ht="15" hidden="1" customHeight="1" outlineLevel="2" x14ac:dyDescent="0.3">
      <c r="A255" s="1">
        <v>3</v>
      </c>
      <c r="C255" s="125">
        <v>42857</v>
      </c>
      <c r="D255" s="13" t="s">
        <v>14</v>
      </c>
      <c r="E255" s="9"/>
      <c r="F255" s="6"/>
      <c r="G255" s="6"/>
      <c r="H255" s="6"/>
      <c r="I255" s="6"/>
      <c r="J255" s="6"/>
      <c r="K255" s="6"/>
      <c r="L255" s="6"/>
      <c r="M255" s="160">
        <f t="shared" ref="M255" si="97">E255+E256-H255-H256</f>
        <v>0</v>
      </c>
      <c r="N255" s="30"/>
      <c r="O255" s="30"/>
      <c r="P255" s="145"/>
      <c r="Q255" s="128"/>
      <c r="R255" s="128"/>
      <c r="S255" s="128"/>
      <c r="T255" s="128"/>
      <c r="U255" s="126">
        <f>P255+E255+E256-H255-H256-R255</f>
        <v>0</v>
      </c>
      <c r="V255" s="126"/>
      <c r="W255" s="126"/>
      <c r="X255" s="158"/>
      <c r="Y255" s="126"/>
      <c r="Z255" s="143"/>
      <c r="AA255" s="126">
        <f>V255+I255+I256-L255-L256-X255</f>
        <v>0</v>
      </c>
    </row>
    <row r="256" spans="1:27" ht="15" hidden="1" customHeight="1" outlineLevel="2" x14ac:dyDescent="0.3">
      <c r="A256" s="1">
        <v>3</v>
      </c>
      <c r="C256" s="125"/>
      <c r="D256" s="13" t="s">
        <v>15</v>
      </c>
      <c r="E256" s="9"/>
      <c r="F256" s="6"/>
      <c r="G256" s="6"/>
      <c r="H256" s="6"/>
      <c r="I256" s="6"/>
      <c r="J256" s="6"/>
      <c r="K256" s="6"/>
      <c r="L256" s="6"/>
      <c r="M256" s="161"/>
      <c r="N256" s="23"/>
      <c r="O256" s="23"/>
      <c r="P256" s="140"/>
      <c r="Q256" s="127"/>
      <c r="R256" s="127"/>
      <c r="S256" s="127"/>
      <c r="T256" s="127"/>
      <c r="U256" s="127"/>
      <c r="V256" s="127"/>
      <c r="W256" s="127"/>
      <c r="X256" s="158"/>
      <c r="Y256" s="127"/>
      <c r="Z256" s="144"/>
      <c r="AA256" s="127"/>
    </row>
    <row r="257" spans="1:27" ht="15" hidden="1" customHeight="1" outlineLevel="2" x14ac:dyDescent="0.3">
      <c r="A257" s="1">
        <v>3</v>
      </c>
      <c r="C257" s="125">
        <v>42858</v>
      </c>
      <c r="D257" s="13" t="s">
        <v>14</v>
      </c>
      <c r="E257" s="9"/>
      <c r="F257" s="6"/>
      <c r="G257" s="6"/>
      <c r="H257" s="6"/>
      <c r="I257" s="6"/>
      <c r="J257" s="6"/>
      <c r="K257" s="6"/>
      <c r="L257" s="6"/>
      <c r="M257" s="160">
        <f t="shared" ref="M257" si="98">E257+E258-H257-H258</f>
        <v>0</v>
      </c>
      <c r="N257" s="30"/>
      <c r="O257" s="30"/>
      <c r="P257" s="145"/>
      <c r="Q257" s="128"/>
      <c r="R257" s="128"/>
      <c r="S257" s="128"/>
      <c r="T257" s="128"/>
      <c r="U257" s="126">
        <f>P257+E257+E258-H257-H258-R257</f>
        <v>0</v>
      </c>
      <c r="V257" s="126"/>
      <c r="W257" s="126"/>
      <c r="X257" s="158"/>
      <c r="Y257" s="126"/>
      <c r="Z257" s="143"/>
      <c r="AA257" s="126">
        <f>V257+I257+I258-L257-L258-X257</f>
        <v>0</v>
      </c>
    </row>
    <row r="258" spans="1:27" ht="15" hidden="1" customHeight="1" outlineLevel="2" x14ac:dyDescent="0.3">
      <c r="A258" s="1">
        <v>3</v>
      </c>
      <c r="C258" s="125"/>
      <c r="D258" s="13" t="s">
        <v>15</v>
      </c>
      <c r="E258" s="9"/>
      <c r="F258" s="6"/>
      <c r="G258" s="6"/>
      <c r="H258" s="6"/>
      <c r="I258" s="6"/>
      <c r="J258" s="6"/>
      <c r="K258" s="6"/>
      <c r="L258" s="6"/>
      <c r="M258" s="161"/>
      <c r="N258" s="23"/>
      <c r="O258" s="23"/>
      <c r="P258" s="140"/>
      <c r="Q258" s="127"/>
      <c r="R258" s="127"/>
      <c r="S258" s="127"/>
      <c r="T258" s="127"/>
      <c r="U258" s="127"/>
      <c r="V258" s="127"/>
      <c r="W258" s="127"/>
      <c r="X258" s="158"/>
      <c r="Y258" s="127"/>
      <c r="Z258" s="144"/>
      <c r="AA258" s="127"/>
    </row>
    <row r="259" spans="1:27" ht="15" hidden="1" customHeight="1" outlineLevel="2" x14ac:dyDescent="0.3">
      <c r="A259" s="1">
        <v>3</v>
      </c>
      <c r="C259" s="125">
        <v>42859</v>
      </c>
      <c r="D259" s="13" t="s">
        <v>14</v>
      </c>
      <c r="E259" s="9"/>
      <c r="F259" s="6"/>
      <c r="G259" s="6"/>
      <c r="H259" s="6"/>
      <c r="I259" s="6"/>
      <c r="J259" s="6"/>
      <c r="K259" s="6"/>
      <c r="L259" s="6"/>
      <c r="M259" s="160">
        <f t="shared" ref="M259" si="99">E259+E260-H259-H260</f>
        <v>0</v>
      </c>
      <c r="N259" s="30"/>
      <c r="O259" s="30"/>
      <c r="P259" s="145"/>
      <c r="Q259" s="128"/>
      <c r="R259" s="128"/>
      <c r="S259" s="128"/>
      <c r="T259" s="128"/>
      <c r="U259" s="126">
        <f>P259+E259+E260-H259-H260-R259</f>
        <v>0</v>
      </c>
      <c r="V259" s="126"/>
      <c r="W259" s="126"/>
      <c r="X259" s="158"/>
      <c r="Y259" s="126"/>
      <c r="Z259" s="143"/>
      <c r="AA259" s="126">
        <f>V259+I259+I260-L259-L260-X259</f>
        <v>0</v>
      </c>
    </row>
    <row r="260" spans="1:27" ht="15" hidden="1" customHeight="1" outlineLevel="2" x14ac:dyDescent="0.3">
      <c r="A260" s="1">
        <v>3</v>
      </c>
      <c r="C260" s="125"/>
      <c r="D260" s="13" t="s">
        <v>15</v>
      </c>
      <c r="E260" s="9"/>
      <c r="F260" s="6"/>
      <c r="G260" s="6"/>
      <c r="H260" s="6"/>
      <c r="I260" s="6"/>
      <c r="J260" s="6"/>
      <c r="K260" s="6"/>
      <c r="L260" s="6"/>
      <c r="M260" s="161"/>
      <c r="N260" s="23"/>
      <c r="O260" s="23"/>
      <c r="P260" s="140"/>
      <c r="Q260" s="127"/>
      <c r="R260" s="127"/>
      <c r="S260" s="127"/>
      <c r="T260" s="127"/>
      <c r="U260" s="127"/>
      <c r="V260" s="127"/>
      <c r="W260" s="127"/>
      <c r="X260" s="158"/>
      <c r="Y260" s="127"/>
      <c r="Z260" s="144"/>
      <c r="AA260" s="127"/>
    </row>
    <row r="261" spans="1:27" ht="15" hidden="1" customHeight="1" outlineLevel="2" x14ac:dyDescent="0.3">
      <c r="A261" s="1">
        <v>3</v>
      </c>
      <c r="C261" s="125">
        <v>42860</v>
      </c>
      <c r="D261" s="13" t="s">
        <v>14</v>
      </c>
      <c r="E261" s="9"/>
      <c r="F261" s="6"/>
      <c r="G261" s="6"/>
      <c r="H261" s="6"/>
      <c r="I261" s="6"/>
      <c r="J261" s="6"/>
      <c r="K261" s="6"/>
      <c r="L261" s="6"/>
      <c r="M261" s="160">
        <f t="shared" ref="M261" si="100">E261+E262-H261-H262</f>
        <v>0</v>
      </c>
      <c r="N261" s="30"/>
      <c r="O261" s="30"/>
      <c r="P261" s="145"/>
      <c r="Q261" s="128"/>
      <c r="R261" s="128"/>
      <c r="S261" s="128"/>
      <c r="T261" s="128"/>
      <c r="U261" s="126">
        <f>P261+E261+E262-H261-H262-R261</f>
        <v>0</v>
      </c>
      <c r="V261" s="126"/>
      <c r="W261" s="126"/>
      <c r="X261" s="158"/>
      <c r="Y261" s="126"/>
      <c r="Z261" s="143"/>
      <c r="AA261" s="126">
        <f>V261+I261+I262-L261-L262-X261</f>
        <v>0</v>
      </c>
    </row>
    <row r="262" spans="1:27" ht="15" hidden="1" customHeight="1" outlineLevel="2" x14ac:dyDescent="0.3">
      <c r="A262" s="1">
        <v>3</v>
      </c>
      <c r="C262" s="125"/>
      <c r="D262" s="13" t="s">
        <v>15</v>
      </c>
      <c r="E262" s="9"/>
      <c r="F262" s="6"/>
      <c r="G262" s="6"/>
      <c r="H262" s="6"/>
      <c r="I262" s="6"/>
      <c r="J262" s="6"/>
      <c r="K262" s="6"/>
      <c r="L262" s="6"/>
      <c r="M262" s="161"/>
      <c r="N262" s="23"/>
      <c r="O262" s="23"/>
      <c r="P262" s="140"/>
      <c r="Q262" s="127"/>
      <c r="R262" s="127"/>
      <c r="S262" s="127"/>
      <c r="T262" s="127"/>
      <c r="U262" s="127"/>
      <c r="V262" s="127"/>
      <c r="W262" s="127"/>
      <c r="X262" s="158"/>
      <c r="Y262" s="127"/>
      <c r="Z262" s="144"/>
      <c r="AA262" s="127"/>
    </row>
    <row r="263" spans="1:27" ht="15" hidden="1" customHeight="1" outlineLevel="2" x14ac:dyDescent="0.3">
      <c r="A263" s="1">
        <v>3</v>
      </c>
      <c r="C263" s="125">
        <v>42861</v>
      </c>
      <c r="D263" s="13" t="s">
        <v>14</v>
      </c>
      <c r="E263" s="9"/>
      <c r="F263" s="6"/>
      <c r="G263" s="6"/>
      <c r="H263" s="6"/>
      <c r="I263" s="6"/>
      <c r="J263" s="6"/>
      <c r="K263" s="6"/>
      <c r="L263" s="6"/>
      <c r="M263" s="160">
        <f t="shared" ref="M263" si="101">E263+E264-H263-H264</f>
        <v>0</v>
      </c>
      <c r="N263" s="30"/>
      <c r="O263" s="30"/>
      <c r="P263" s="145"/>
      <c r="Q263" s="128"/>
      <c r="R263" s="128"/>
      <c r="S263" s="128"/>
      <c r="T263" s="128"/>
      <c r="U263" s="126">
        <f>P263+E263+E264-H263-H264-R263</f>
        <v>0</v>
      </c>
      <c r="V263" s="126"/>
      <c r="W263" s="126"/>
      <c r="X263" s="158"/>
      <c r="Y263" s="126"/>
      <c r="Z263" s="143"/>
      <c r="AA263" s="126">
        <f>V263+I263+I264-L263-L264-X263</f>
        <v>0</v>
      </c>
    </row>
    <row r="264" spans="1:27" ht="15" hidden="1" customHeight="1" outlineLevel="2" x14ac:dyDescent="0.3">
      <c r="A264" s="1">
        <v>3</v>
      </c>
      <c r="C264" s="125"/>
      <c r="D264" s="13" t="s">
        <v>15</v>
      </c>
      <c r="E264" s="9"/>
      <c r="F264" s="6"/>
      <c r="G264" s="6"/>
      <c r="H264" s="6"/>
      <c r="I264" s="6"/>
      <c r="J264" s="6"/>
      <c r="K264" s="6"/>
      <c r="L264" s="6"/>
      <c r="M264" s="161"/>
      <c r="N264" s="23"/>
      <c r="O264" s="23"/>
      <c r="P264" s="140"/>
      <c r="Q264" s="127"/>
      <c r="R264" s="127"/>
      <c r="S264" s="127"/>
      <c r="T264" s="127"/>
      <c r="U264" s="127"/>
      <c r="V264" s="127"/>
      <c r="W264" s="127"/>
      <c r="X264" s="158"/>
      <c r="Y264" s="127"/>
      <c r="Z264" s="144"/>
      <c r="AA264" s="127"/>
    </row>
    <row r="265" spans="1:27" ht="15" hidden="1" customHeight="1" outlineLevel="2" x14ac:dyDescent="0.3">
      <c r="A265" s="1">
        <v>3</v>
      </c>
      <c r="C265" s="125">
        <v>42862</v>
      </c>
      <c r="D265" s="13" t="s">
        <v>14</v>
      </c>
      <c r="E265" s="9"/>
      <c r="F265" s="6"/>
      <c r="G265" s="6"/>
      <c r="H265" s="6"/>
      <c r="I265" s="6"/>
      <c r="J265" s="6"/>
      <c r="K265" s="6"/>
      <c r="L265" s="6"/>
      <c r="M265" s="160">
        <f t="shared" ref="M265" si="102">E265+E266-H265-H266</f>
        <v>0</v>
      </c>
      <c r="N265" s="30"/>
      <c r="O265" s="30"/>
      <c r="P265" s="145"/>
      <c r="Q265" s="128"/>
      <c r="R265" s="128"/>
      <c r="S265" s="128"/>
      <c r="T265" s="128"/>
      <c r="U265" s="126">
        <f>P265+E265+E266-H265-H266-R265</f>
        <v>0</v>
      </c>
      <c r="V265" s="126"/>
      <c r="W265" s="126"/>
      <c r="X265" s="158"/>
      <c r="Y265" s="126"/>
      <c r="Z265" s="143"/>
      <c r="AA265" s="126">
        <f>V265+I265+I266-L265-L266-X265</f>
        <v>0</v>
      </c>
    </row>
    <row r="266" spans="1:27" ht="15" hidden="1" customHeight="1" outlineLevel="2" x14ac:dyDescent="0.3">
      <c r="A266" s="1">
        <v>3</v>
      </c>
      <c r="C266" s="125"/>
      <c r="D266" s="13" t="s">
        <v>15</v>
      </c>
      <c r="E266" s="9"/>
      <c r="F266" s="6"/>
      <c r="G266" s="6"/>
      <c r="H266" s="6"/>
      <c r="I266" s="6"/>
      <c r="J266" s="6"/>
      <c r="K266" s="6"/>
      <c r="L266" s="6"/>
      <c r="M266" s="161"/>
      <c r="N266" s="23"/>
      <c r="O266" s="23"/>
      <c r="P266" s="140"/>
      <c r="Q266" s="127"/>
      <c r="R266" s="127"/>
      <c r="S266" s="127"/>
      <c r="T266" s="127"/>
      <c r="U266" s="127"/>
      <c r="V266" s="127"/>
      <c r="W266" s="127"/>
      <c r="X266" s="158"/>
      <c r="Y266" s="127"/>
      <c r="Z266" s="144"/>
      <c r="AA266" s="127"/>
    </row>
    <row r="267" spans="1:27" ht="15" hidden="1" customHeight="1" outlineLevel="2" x14ac:dyDescent="0.3">
      <c r="A267" s="1">
        <v>3</v>
      </c>
      <c r="C267" s="125">
        <v>42863</v>
      </c>
      <c r="D267" s="13" t="s">
        <v>14</v>
      </c>
      <c r="E267" s="9"/>
      <c r="F267" s="6"/>
      <c r="G267" s="6"/>
      <c r="H267" s="6"/>
      <c r="I267" s="6"/>
      <c r="J267" s="6"/>
      <c r="K267" s="6"/>
      <c r="L267" s="6"/>
      <c r="M267" s="160">
        <f t="shared" ref="M267" si="103">E267+E268-H267-H268</f>
        <v>0</v>
      </c>
      <c r="N267" s="30"/>
      <c r="O267" s="30"/>
      <c r="P267" s="145"/>
      <c r="Q267" s="128"/>
      <c r="R267" s="128"/>
      <c r="S267" s="128"/>
      <c r="T267" s="128"/>
      <c r="U267" s="126">
        <f>P267+E267+E268-H267-H268-R267</f>
        <v>0</v>
      </c>
      <c r="V267" s="126"/>
      <c r="W267" s="126"/>
      <c r="X267" s="158"/>
      <c r="Y267" s="126"/>
      <c r="Z267" s="143"/>
      <c r="AA267" s="126">
        <f>V267+I267+I268-L267-L268-X267</f>
        <v>0</v>
      </c>
    </row>
    <row r="268" spans="1:27" ht="15" hidden="1" customHeight="1" outlineLevel="2" x14ac:dyDescent="0.3">
      <c r="A268" s="1">
        <v>3</v>
      </c>
      <c r="C268" s="125"/>
      <c r="D268" s="13" t="s">
        <v>15</v>
      </c>
      <c r="E268" s="9"/>
      <c r="F268" s="6"/>
      <c r="G268" s="6"/>
      <c r="H268" s="6"/>
      <c r="I268" s="6"/>
      <c r="J268" s="6"/>
      <c r="K268" s="6"/>
      <c r="L268" s="6"/>
      <c r="M268" s="161"/>
      <c r="N268" s="23"/>
      <c r="O268" s="23"/>
      <c r="P268" s="140"/>
      <c r="Q268" s="127"/>
      <c r="R268" s="127"/>
      <c r="S268" s="127"/>
      <c r="T268" s="127"/>
      <c r="U268" s="127"/>
      <c r="V268" s="127"/>
      <c r="W268" s="127"/>
      <c r="X268" s="158"/>
      <c r="Y268" s="127"/>
      <c r="Z268" s="144"/>
      <c r="AA268" s="127"/>
    </row>
    <row r="269" spans="1:27" ht="15" hidden="1" customHeight="1" outlineLevel="2" x14ac:dyDescent="0.3">
      <c r="A269" s="1">
        <v>3</v>
      </c>
      <c r="C269" s="125">
        <v>42864</v>
      </c>
      <c r="D269" s="13" t="s">
        <v>14</v>
      </c>
      <c r="E269" s="9"/>
      <c r="F269" s="6"/>
      <c r="G269" s="6"/>
      <c r="H269" s="6"/>
      <c r="I269" s="6"/>
      <c r="J269" s="6"/>
      <c r="K269" s="6"/>
      <c r="L269" s="6"/>
      <c r="M269" s="160">
        <f t="shared" ref="M269" si="104">E269+E270-H269-H270</f>
        <v>0</v>
      </c>
      <c r="N269" s="30"/>
      <c r="O269" s="30"/>
      <c r="P269" s="145"/>
      <c r="Q269" s="128"/>
      <c r="R269" s="128"/>
      <c r="S269" s="128"/>
      <c r="T269" s="128"/>
      <c r="U269" s="126">
        <f>P269+E269+E270-H269-H270-R269</f>
        <v>0</v>
      </c>
      <c r="V269" s="126"/>
      <c r="W269" s="126"/>
      <c r="X269" s="158"/>
      <c r="Y269" s="126"/>
      <c r="Z269" s="143"/>
      <c r="AA269" s="126">
        <f>V269+I269+I270-L269-L270-X269</f>
        <v>0</v>
      </c>
    </row>
    <row r="270" spans="1:27" ht="15" hidden="1" customHeight="1" outlineLevel="2" x14ac:dyDescent="0.3">
      <c r="A270" s="1">
        <v>3</v>
      </c>
      <c r="C270" s="125"/>
      <c r="D270" s="13" t="s">
        <v>15</v>
      </c>
      <c r="E270" s="9"/>
      <c r="F270" s="6"/>
      <c r="G270" s="6"/>
      <c r="H270" s="6"/>
      <c r="I270" s="6"/>
      <c r="J270" s="6"/>
      <c r="K270" s="6"/>
      <c r="L270" s="6"/>
      <c r="M270" s="161"/>
      <c r="N270" s="23"/>
      <c r="O270" s="23"/>
      <c r="P270" s="140"/>
      <c r="Q270" s="127"/>
      <c r="R270" s="127"/>
      <c r="S270" s="127"/>
      <c r="T270" s="127"/>
      <c r="U270" s="127"/>
      <c r="V270" s="127"/>
      <c r="W270" s="127"/>
      <c r="X270" s="158"/>
      <c r="Y270" s="127"/>
      <c r="Z270" s="144"/>
      <c r="AA270" s="127"/>
    </row>
    <row r="271" spans="1:27" ht="15" hidden="1" customHeight="1" outlineLevel="2" x14ac:dyDescent="0.3">
      <c r="A271" s="1">
        <v>3</v>
      </c>
      <c r="C271" s="125">
        <v>42865</v>
      </c>
      <c r="D271" s="13" t="s">
        <v>14</v>
      </c>
      <c r="E271" s="9"/>
      <c r="F271" s="6"/>
      <c r="G271" s="6"/>
      <c r="H271" s="6"/>
      <c r="I271" s="6"/>
      <c r="J271" s="6"/>
      <c r="K271" s="6"/>
      <c r="L271" s="6"/>
      <c r="M271" s="160">
        <f t="shared" ref="M271" si="105">E271+E272-H271-H272</f>
        <v>0</v>
      </c>
      <c r="N271" s="30"/>
      <c r="O271" s="30"/>
      <c r="P271" s="145"/>
      <c r="Q271" s="128"/>
      <c r="R271" s="128"/>
      <c r="S271" s="128"/>
      <c r="T271" s="128"/>
      <c r="U271" s="126">
        <f>P271+E271+E272-H271-H272-R271</f>
        <v>0</v>
      </c>
      <c r="V271" s="126"/>
      <c r="W271" s="126"/>
      <c r="X271" s="158"/>
      <c r="Y271" s="126"/>
      <c r="Z271" s="143"/>
      <c r="AA271" s="126">
        <f>V271+I271+I272-L271-L272-X271</f>
        <v>0</v>
      </c>
    </row>
    <row r="272" spans="1:27" ht="15" hidden="1" customHeight="1" outlineLevel="2" x14ac:dyDescent="0.3">
      <c r="A272" s="1">
        <v>3</v>
      </c>
      <c r="C272" s="125"/>
      <c r="D272" s="13" t="s">
        <v>15</v>
      </c>
      <c r="E272" s="9"/>
      <c r="F272" s="6"/>
      <c r="G272" s="6"/>
      <c r="H272" s="6"/>
      <c r="I272" s="6"/>
      <c r="J272" s="6"/>
      <c r="K272" s="6"/>
      <c r="L272" s="6"/>
      <c r="M272" s="161"/>
      <c r="N272" s="23"/>
      <c r="O272" s="23"/>
      <c r="P272" s="140"/>
      <c r="Q272" s="127"/>
      <c r="R272" s="127"/>
      <c r="S272" s="127"/>
      <c r="T272" s="127"/>
      <c r="U272" s="127"/>
      <c r="V272" s="127"/>
      <c r="W272" s="127"/>
      <c r="X272" s="158"/>
      <c r="Y272" s="127"/>
      <c r="Z272" s="144"/>
      <c r="AA272" s="127"/>
    </row>
    <row r="273" spans="1:27" ht="15" hidden="1" customHeight="1" outlineLevel="2" x14ac:dyDescent="0.3">
      <c r="A273" s="1">
        <v>3</v>
      </c>
      <c r="C273" s="125">
        <v>42866</v>
      </c>
      <c r="D273" s="13" t="s">
        <v>14</v>
      </c>
      <c r="E273" s="9"/>
      <c r="F273" s="6"/>
      <c r="G273" s="6"/>
      <c r="H273" s="6"/>
      <c r="I273" s="6"/>
      <c r="J273" s="6"/>
      <c r="K273" s="6"/>
      <c r="L273" s="6"/>
      <c r="M273" s="160">
        <f t="shared" ref="M273" si="106">E273+E274-H273-H274</f>
        <v>0</v>
      </c>
      <c r="N273" s="30"/>
      <c r="O273" s="30"/>
      <c r="P273" s="145"/>
      <c r="Q273" s="128"/>
      <c r="R273" s="128"/>
      <c r="S273" s="128"/>
      <c r="T273" s="128"/>
      <c r="U273" s="126">
        <f>P273+E273+E274-H273-H274-R273</f>
        <v>0</v>
      </c>
      <c r="V273" s="126"/>
      <c r="W273" s="126"/>
      <c r="X273" s="158"/>
      <c r="Y273" s="126"/>
      <c r="Z273" s="143"/>
      <c r="AA273" s="126">
        <f>V273+I273+I274-L273-L274-X273</f>
        <v>0</v>
      </c>
    </row>
    <row r="274" spans="1:27" ht="15" hidden="1" customHeight="1" outlineLevel="2" x14ac:dyDescent="0.3">
      <c r="A274" s="1">
        <v>3</v>
      </c>
      <c r="C274" s="125"/>
      <c r="D274" s="13" t="s">
        <v>15</v>
      </c>
      <c r="E274" s="9"/>
      <c r="F274" s="6"/>
      <c r="G274" s="6"/>
      <c r="H274" s="6"/>
      <c r="I274" s="6"/>
      <c r="J274" s="6"/>
      <c r="K274" s="6"/>
      <c r="L274" s="6"/>
      <c r="M274" s="161"/>
      <c r="N274" s="23"/>
      <c r="O274" s="23"/>
      <c r="P274" s="140"/>
      <c r="Q274" s="127"/>
      <c r="R274" s="127"/>
      <c r="S274" s="127"/>
      <c r="T274" s="127"/>
      <c r="U274" s="127"/>
      <c r="V274" s="127"/>
      <c r="W274" s="127"/>
      <c r="X274" s="158"/>
      <c r="Y274" s="127"/>
      <c r="Z274" s="144"/>
      <c r="AA274" s="127"/>
    </row>
    <row r="275" spans="1:27" ht="15" hidden="1" customHeight="1" outlineLevel="2" x14ac:dyDescent="0.3">
      <c r="A275" s="1">
        <v>3</v>
      </c>
      <c r="C275" s="125">
        <v>42867</v>
      </c>
      <c r="D275" s="13" t="s">
        <v>14</v>
      </c>
      <c r="E275" s="9"/>
      <c r="F275" s="6"/>
      <c r="G275" s="6"/>
      <c r="H275" s="6"/>
      <c r="I275" s="6"/>
      <c r="J275" s="6"/>
      <c r="K275" s="6"/>
      <c r="L275" s="6"/>
      <c r="M275" s="160">
        <f t="shared" ref="M275" si="107">E275+E276-H275-H276</f>
        <v>0</v>
      </c>
      <c r="N275" s="30"/>
      <c r="O275" s="30"/>
      <c r="P275" s="145"/>
      <c r="Q275" s="128"/>
      <c r="R275" s="128"/>
      <c r="S275" s="128"/>
      <c r="T275" s="128"/>
      <c r="U275" s="126">
        <f>P275+E275+E276-H275-H276-R275</f>
        <v>0</v>
      </c>
      <c r="V275" s="126"/>
      <c r="W275" s="126"/>
      <c r="X275" s="158"/>
      <c r="Y275" s="126"/>
      <c r="Z275" s="143"/>
      <c r="AA275" s="126">
        <f>V275+I275+I276-L275-L276-X275</f>
        <v>0</v>
      </c>
    </row>
    <row r="276" spans="1:27" ht="15" hidden="1" customHeight="1" outlineLevel="2" x14ac:dyDescent="0.3">
      <c r="A276" s="1">
        <v>3</v>
      </c>
      <c r="C276" s="125"/>
      <c r="D276" s="13" t="s">
        <v>15</v>
      </c>
      <c r="E276" s="9"/>
      <c r="F276" s="6"/>
      <c r="G276" s="6"/>
      <c r="H276" s="6"/>
      <c r="I276" s="6"/>
      <c r="J276" s="6"/>
      <c r="K276" s="6"/>
      <c r="L276" s="6"/>
      <c r="M276" s="161"/>
      <c r="N276" s="23"/>
      <c r="O276" s="23"/>
      <c r="P276" s="140"/>
      <c r="Q276" s="127"/>
      <c r="R276" s="127"/>
      <c r="S276" s="127"/>
      <c r="T276" s="127"/>
      <c r="U276" s="127"/>
      <c r="V276" s="127"/>
      <c r="W276" s="127"/>
      <c r="X276" s="158"/>
      <c r="Y276" s="127"/>
      <c r="Z276" s="144"/>
      <c r="AA276" s="127"/>
    </row>
    <row r="277" spans="1:27" ht="15" hidden="1" customHeight="1" outlineLevel="2" x14ac:dyDescent="0.3">
      <c r="A277" s="1">
        <v>3</v>
      </c>
      <c r="C277" s="125">
        <v>42868</v>
      </c>
      <c r="D277" s="13" t="s">
        <v>14</v>
      </c>
      <c r="E277" s="9"/>
      <c r="F277" s="6"/>
      <c r="G277" s="6"/>
      <c r="H277" s="6"/>
      <c r="I277" s="6"/>
      <c r="J277" s="6"/>
      <c r="K277" s="6"/>
      <c r="L277" s="6"/>
      <c r="M277" s="160">
        <f t="shared" ref="M277" si="108">E277+E278-H277-H278</f>
        <v>0</v>
      </c>
      <c r="N277" s="30"/>
      <c r="O277" s="30"/>
      <c r="P277" s="145"/>
      <c r="Q277" s="128"/>
      <c r="R277" s="128"/>
      <c r="S277" s="128"/>
      <c r="T277" s="128"/>
      <c r="U277" s="126">
        <f>P277+E277+E278-H277-H278-R277</f>
        <v>0</v>
      </c>
      <c r="V277" s="126"/>
      <c r="W277" s="126"/>
      <c r="X277" s="158"/>
      <c r="Y277" s="126"/>
      <c r="Z277" s="143"/>
      <c r="AA277" s="126">
        <f>V277+I277+I278-L277-L278-X277</f>
        <v>0</v>
      </c>
    </row>
    <row r="278" spans="1:27" ht="15" hidden="1" customHeight="1" outlineLevel="2" x14ac:dyDescent="0.3">
      <c r="A278" s="1">
        <v>3</v>
      </c>
      <c r="C278" s="125"/>
      <c r="D278" s="13" t="s">
        <v>15</v>
      </c>
      <c r="E278" s="9"/>
      <c r="F278" s="6"/>
      <c r="G278" s="6"/>
      <c r="H278" s="6"/>
      <c r="I278" s="6"/>
      <c r="J278" s="6"/>
      <c r="K278" s="6"/>
      <c r="L278" s="6"/>
      <c r="M278" s="161"/>
      <c r="N278" s="23"/>
      <c r="O278" s="23"/>
      <c r="P278" s="140"/>
      <c r="Q278" s="127"/>
      <c r="R278" s="127"/>
      <c r="S278" s="127"/>
      <c r="T278" s="127"/>
      <c r="U278" s="127"/>
      <c r="V278" s="127"/>
      <c r="W278" s="127"/>
      <c r="X278" s="158"/>
      <c r="Y278" s="127"/>
      <c r="Z278" s="144"/>
      <c r="AA278" s="127"/>
    </row>
    <row r="279" spans="1:27" ht="15" hidden="1" customHeight="1" outlineLevel="2" x14ac:dyDescent="0.3">
      <c r="A279" s="1">
        <v>3</v>
      </c>
      <c r="C279" s="125">
        <v>42869</v>
      </c>
      <c r="D279" s="13" t="s">
        <v>14</v>
      </c>
      <c r="E279" s="9"/>
      <c r="F279" s="6"/>
      <c r="G279" s="6"/>
      <c r="H279" s="6"/>
      <c r="I279" s="6"/>
      <c r="J279" s="6"/>
      <c r="K279" s="6"/>
      <c r="L279" s="6"/>
      <c r="M279" s="160">
        <f t="shared" ref="M279" si="109">E279+E280-H279-H280</f>
        <v>0</v>
      </c>
      <c r="N279" s="30"/>
      <c r="O279" s="30"/>
      <c r="P279" s="145"/>
      <c r="Q279" s="128"/>
      <c r="R279" s="128"/>
      <c r="S279" s="128"/>
      <c r="T279" s="128"/>
      <c r="U279" s="126">
        <f>P279+E279+E280-H279-H280-R279</f>
        <v>0</v>
      </c>
      <c r="V279" s="126"/>
      <c r="W279" s="126"/>
      <c r="X279" s="158"/>
      <c r="Y279" s="126"/>
      <c r="Z279" s="143"/>
      <c r="AA279" s="126">
        <f>V279+I279+I280-L279-L280-X279</f>
        <v>0</v>
      </c>
    </row>
    <row r="280" spans="1:27" ht="15" hidden="1" customHeight="1" outlineLevel="2" x14ac:dyDescent="0.3">
      <c r="A280" s="1">
        <v>3</v>
      </c>
      <c r="C280" s="125"/>
      <c r="D280" s="13" t="s">
        <v>15</v>
      </c>
      <c r="E280" s="9"/>
      <c r="F280" s="6"/>
      <c r="G280" s="6"/>
      <c r="H280" s="6"/>
      <c r="I280" s="6"/>
      <c r="J280" s="6"/>
      <c r="K280" s="6"/>
      <c r="L280" s="6"/>
      <c r="M280" s="161"/>
      <c r="N280" s="23"/>
      <c r="O280" s="23"/>
      <c r="P280" s="140"/>
      <c r="Q280" s="127"/>
      <c r="R280" s="127"/>
      <c r="S280" s="127"/>
      <c r="T280" s="127"/>
      <c r="U280" s="127"/>
      <c r="V280" s="127"/>
      <c r="W280" s="127"/>
      <c r="X280" s="158"/>
      <c r="Y280" s="127"/>
      <c r="Z280" s="144"/>
      <c r="AA280" s="127"/>
    </row>
    <row r="281" spans="1:27" ht="15" hidden="1" customHeight="1" outlineLevel="2" x14ac:dyDescent="0.3">
      <c r="A281" s="1">
        <v>3</v>
      </c>
      <c r="C281" s="125">
        <v>42870</v>
      </c>
      <c r="D281" s="13" t="s">
        <v>14</v>
      </c>
      <c r="E281" s="9"/>
      <c r="F281" s="6"/>
      <c r="G281" s="6"/>
      <c r="H281" s="6"/>
      <c r="I281" s="6"/>
      <c r="J281" s="6"/>
      <c r="K281" s="6"/>
      <c r="L281" s="6"/>
      <c r="M281" s="160">
        <f t="shared" ref="M281" si="110">E281+E282-H281-H282</f>
        <v>0</v>
      </c>
      <c r="N281" s="30"/>
      <c r="O281" s="30"/>
      <c r="P281" s="145"/>
      <c r="Q281" s="128"/>
      <c r="R281" s="128"/>
      <c r="S281" s="128"/>
      <c r="T281" s="128"/>
      <c r="U281" s="126">
        <f>P281+E281+E282-H281-H282-R281</f>
        <v>0</v>
      </c>
      <c r="V281" s="126"/>
      <c r="W281" s="126"/>
      <c r="X281" s="158"/>
      <c r="Y281" s="126"/>
      <c r="Z281" s="143"/>
      <c r="AA281" s="126">
        <f>V281+I281+I282-L281-L282-X281</f>
        <v>0</v>
      </c>
    </row>
    <row r="282" spans="1:27" ht="15" hidden="1" customHeight="1" outlineLevel="2" x14ac:dyDescent="0.3">
      <c r="A282" s="1">
        <v>3</v>
      </c>
      <c r="C282" s="125"/>
      <c r="D282" s="13" t="s">
        <v>15</v>
      </c>
      <c r="E282" s="9"/>
      <c r="F282" s="6"/>
      <c r="G282" s="6"/>
      <c r="H282" s="6"/>
      <c r="I282" s="6"/>
      <c r="J282" s="6"/>
      <c r="K282" s="6"/>
      <c r="L282" s="6"/>
      <c r="M282" s="161"/>
      <c r="N282" s="23"/>
      <c r="O282" s="23"/>
      <c r="P282" s="140"/>
      <c r="Q282" s="127"/>
      <c r="R282" s="127"/>
      <c r="S282" s="127"/>
      <c r="T282" s="127"/>
      <c r="U282" s="127"/>
      <c r="V282" s="127"/>
      <c r="W282" s="127"/>
      <c r="X282" s="158"/>
      <c r="Y282" s="127"/>
      <c r="Z282" s="144"/>
      <c r="AA282" s="127"/>
    </row>
    <row r="283" spans="1:27" ht="15" hidden="1" customHeight="1" outlineLevel="2" x14ac:dyDescent="0.3">
      <c r="A283" s="1">
        <v>3</v>
      </c>
      <c r="C283" s="125">
        <v>42871</v>
      </c>
      <c r="D283" s="13" t="s">
        <v>14</v>
      </c>
      <c r="E283" s="9"/>
      <c r="F283" s="6"/>
      <c r="G283" s="6"/>
      <c r="H283" s="6"/>
      <c r="I283" s="6"/>
      <c r="J283" s="6"/>
      <c r="K283" s="6"/>
      <c r="L283" s="6"/>
      <c r="M283" s="160">
        <f t="shared" ref="M283" si="111">E283+E284-H283-H284</f>
        <v>0</v>
      </c>
      <c r="N283" s="30"/>
      <c r="O283" s="30"/>
      <c r="P283" s="145"/>
      <c r="Q283" s="128"/>
      <c r="R283" s="128"/>
      <c r="S283" s="128"/>
      <c r="T283" s="128"/>
      <c r="U283" s="126">
        <f>P283+E283+E284-H283-H284-R283</f>
        <v>0</v>
      </c>
      <c r="V283" s="126"/>
      <c r="W283" s="126"/>
      <c r="X283" s="158"/>
      <c r="Y283" s="126"/>
      <c r="Z283" s="143"/>
      <c r="AA283" s="126">
        <f>V283+I283+I284-L283-L284-X283</f>
        <v>0</v>
      </c>
    </row>
    <row r="284" spans="1:27" ht="15" hidden="1" customHeight="1" outlineLevel="2" x14ac:dyDescent="0.3">
      <c r="A284" s="1">
        <v>3</v>
      </c>
      <c r="C284" s="125"/>
      <c r="D284" s="13" t="s">
        <v>15</v>
      </c>
      <c r="E284" s="9"/>
      <c r="F284" s="6"/>
      <c r="G284" s="6"/>
      <c r="H284" s="6"/>
      <c r="I284" s="6"/>
      <c r="J284" s="6"/>
      <c r="K284" s="6"/>
      <c r="L284" s="6"/>
      <c r="M284" s="161"/>
      <c r="N284" s="23"/>
      <c r="O284" s="23"/>
      <c r="P284" s="140"/>
      <c r="Q284" s="127"/>
      <c r="R284" s="127"/>
      <c r="S284" s="127"/>
      <c r="T284" s="127"/>
      <c r="U284" s="127"/>
      <c r="V284" s="127"/>
      <c r="W284" s="127"/>
      <c r="X284" s="158"/>
      <c r="Y284" s="127"/>
      <c r="Z284" s="144"/>
      <c r="AA284" s="127"/>
    </row>
    <row r="285" spans="1:27" ht="15" hidden="1" customHeight="1" outlineLevel="2" x14ac:dyDescent="0.3">
      <c r="A285" s="1">
        <v>3</v>
      </c>
      <c r="C285" s="125">
        <v>42872</v>
      </c>
      <c r="D285" s="13" t="s">
        <v>14</v>
      </c>
      <c r="E285" s="9"/>
      <c r="F285" s="6"/>
      <c r="G285" s="6"/>
      <c r="H285" s="6"/>
      <c r="I285" s="6"/>
      <c r="J285" s="6"/>
      <c r="K285" s="6"/>
      <c r="L285" s="6"/>
      <c r="M285" s="160">
        <f t="shared" ref="M285" si="112">E285+E286-H285-H286</f>
        <v>0</v>
      </c>
      <c r="N285" s="30"/>
      <c r="O285" s="30"/>
      <c r="P285" s="145"/>
      <c r="Q285" s="128"/>
      <c r="R285" s="128"/>
      <c r="S285" s="128"/>
      <c r="T285" s="128"/>
      <c r="U285" s="126">
        <f>P285+E285+E286-H285-H286-R285</f>
        <v>0</v>
      </c>
      <c r="V285" s="126"/>
      <c r="W285" s="126"/>
      <c r="X285" s="158"/>
      <c r="Y285" s="126"/>
      <c r="Z285" s="143"/>
      <c r="AA285" s="126">
        <f>V285+I285+I286-L285-L286-X285</f>
        <v>0</v>
      </c>
    </row>
    <row r="286" spans="1:27" ht="15" hidden="1" customHeight="1" outlineLevel="2" x14ac:dyDescent="0.3">
      <c r="A286" s="1">
        <v>3</v>
      </c>
      <c r="C286" s="125"/>
      <c r="D286" s="13" t="s">
        <v>15</v>
      </c>
      <c r="E286" s="9"/>
      <c r="F286" s="6"/>
      <c r="G286" s="6"/>
      <c r="H286" s="6"/>
      <c r="I286" s="6"/>
      <c r="J286" s="6"/>
      <c r="K286" s="6"/>
      <c r="L286" s="6"/>
      <c r="M286" s="161"/>
      <c r="N286" s="23"/>
      <c r="O286" s="23"/>
      <c r="P286" s="140"/>
      <c r="Q286" s="127"/>
      <c r="R286" s="127"/>
      <c r="S286" s="127"/>
      <c r="T286" s="127"/>
      <c r="U286" s="127"/>
      <c r="V286" s="127"/>
      <c r="W286" s="127"/>
      <c r="X286" s="158"/>
      <c r="Y286" s="127"/>
      <c r="Z286" s="144"/>
      <c r="AA286" s="127"/>
    </row>
    <row r="287" spans="1:27" ht="15" hidden="1" customHeight="1" outlineLevel="2" x14ac:dyDescent="0.3">
      <c r="A287" s="1">
        <v>3</v>
      </c>
      <c r="C287" s="125">
        <v>42873</v>
      </c>
      <c r="D287" s="13" t="s">
        <v>14</v>
      </c>
      <c r="E287" s="9"/>
      <c r="F287" s="6"/>
      <c r="G287" s="6"/>
      <c r="H287" s="6"/>
      <c r="I287" s="6"/>
      <c r="J287" s="6"/>
      <c r="K287" s="6"/>
      <c r="L287" s="6"/>
      <c r="M287" s="160">
        <f t="shared" ref="M287" si="113">E287+E288-H287-H288</f>
        <v>0</v>
      </c>
      <c r="N287" s="30"/>
      <c r="O287" s="30"/>
      <c r="P287" s="145"/>
      <c r="Q287" s="128"/>
      <c r="R287" s="128"/>
      <c r="S287" s="128"/>
      <c r="T287" s="128"/>
      <c r="U287" s="126">
        <f>P287+E287+E288-H287-H288-R287</f>
        <v>0</v>
      </c>
      <c r="V287" s="126"/>
      <c r="W287" s="126"/>
      <c r="X287" s="158"/>
      <c r="Y287" s="126"/>
      <c r="Z287" s="143"/>
      <c r="AA287" s="126">
        <f>V287+I287+I288-L287-L288-X287</f>
        <v>0</v>
      </c>
    </row>
    <row r="288" spans="1:27" ht="15" hidden="1" customHeight="1" outlineLevel="2" x14ac:dyDescent="0.3">
      <c r="A288" s="1">
        <v>3</v>
      </c>
      <c r="C288" s="125"/>
      <c r="D288" s="13" t="s">
        <v>15</v>
      </c>
      <c r="E288" s="9"/>
      <c r="F288" s="6"/>
      <c r="G288" s="6"/>
      <c r="H288" s="6"/>
      <c r="I288" s="6"/>
      <c r="J288" s="6"/>
      <c r="K288" s="6"/>
      <c r="L288" s="6"/>
      <c r="M288" s="161"/>
      <c r="N288" s="23"/>
      <c r="O288" s="23"/>
      <c r="P288" s="140"/>
      <c r="Q288" s="127"/>
      <c r="R288" s="127"/>
      <c r="S288" s="127"/>
      <c r="T288" s="127"/>
      <c r="U288" s="127"/>
      <c r="V288" s="127"/>
      <c r="W288" s="127"/>
      <c r="X288" s="158"/>
      <c r="Y288" s="127"/>
      <c r="Z288" s="144"/>
      <c r="AA288" s="127"/>
    </row>
    <row r="289" spans="1:27" ht="15" hidden="1" customHeight="1" outlineLevel="2" x14ac:dyDescent="0.3">
      <c r="A289" s="1">
        <v>3</v>
      </c>
      <c r="C289" s="125">
        <v>42874</v>
      </c>
      <c r="D289" s="13" t="s">
        <v>14</v>
      </c>
      <c r="E289" s="9"/>
      <c r="F289" s="6"/>
      <c r="G289" s="6"/>
      <c r="H289" s="6"/>
      <c r="I289" s="6"/>
      <c r="J289" s="6"/>
      <c r="K289" s="6"/>
      <c r="L289" s="6"/>
      <c r="M289" s="160">
        <f t="shared" ref="M289" si="114">E289+E290-H289-H290</f>
        <v>0</v>
      </c>
      <c r="N289" s="30"/>
      <c r="O289" s="30"/>
      <c r="P289" s="145"/>
      <c r="Q289" s="128"/>
      <c r="R289" s="128"/>
      <c r="S289" s="128"/>
      <c r="T289" s="128"/>
      <c r="U289" s="126">
        <f>P289+E289+E290-H289-H290-R289</f>
        <v>0</v>
      </c>
      <c r="V289" s="126"/>
      <c r="W289" s="126"/>
      <c r="X289" s="158"/>
      <c r="Y289" s="126"/>
      <c r="Z289" s="143"/>
      <c r="AA289" s="126">
        <f>V289+I289+I290-L289-L290-X289</f>
        <v>0</v>
      </c>
    </row>
    <row r="290" spans="1:27" ht="15" hidden="1" customHeight="1" outlineLevel="2" x14ac:dyDescent="0.3">
      <c r="A290" s="1">
        <v>3</v>
      </c>
      <c r="C290" s="125"/>
      <c r="D290" s="13" t="s">
        <v>15</v>
      </c>
      <c r="E290" s="9"/>
      <c r="F290" s="6"/>
      <c r="G290" s="6"/>
      <c r="H290" s="6"/>
      <c r="I290" s="6"/>
      <c r="J290" s="6"/>
      <c r="K290" s="6"/>
      <c r="L290" s="6"/>
      <c r="M290" s="161"/>
      <c r="N290" s="23"/>
      <c r="O290" s="23"/>
      <c r="P290" s="140"/>
      <c r="Q290" s="127"/>
      <c r="R290" s="127"/>
      <c r="S290" s="127"/>
      <c r="T290" s="127"/>
      <c r="U290" s="127"/>
      <c r="V290" s="127"/>
      <c r="W290" s="127"/>
      <c r="X290" s="158"/>
      <c r="Y290" s="127"/>
      <c r="Z290" s="144"/>
      <c r="AA290" s="127"/>
    </row>
    <row r="291" spans="1:27" ht="15" hidden="1" customHeight="1" outlineLevel="2" x14ac:dyDescent="0.3">
      <c r="A291" s="1">
        <v>3</v>
      </c>
      <c r="C291" s="125">
        <v>42875</v>
      </c>
      <c r="D291" s="13" t="s">
        <v>14</v>
      </c>
      <c r="E291" s="9"/>
      <c r="F291" s="6"/>
      <c r="G291" s="6"/>
      <c r="H291" s="6"/>
      <c r="I291" s="6"/>
      <c r="J291" s="6"/>
      <c r="K291" s="6"/>
      <c r="L291" s="6"/>
      <c r="M291" s="160">
        <f t="shared" ref="M291" si="115">E291+E292-H291-H292</f>
        <v>0</v>
      </c>
      <c r="N291" s="30"/>
      <c r="O291" s="30"/>
      <c r="P291" s="145"/>
      <c r="Q291" s="128"/>
      <c r="R291" s="128"/>
      <c r="S291" s="128"/>
      <c r="T291" s="128"/>
      <c r="U291" s="126">
        <f>P291+E291+E292-H291-H292-R291</f>
        <v>0</v>
      </c>
      <c r="V291" s="126"/>
      <c r="W291" s="126"/>
      <c r="X291" s="158"/>
      <c r="Y291" s="126"/>
      <c r="Z291" s="143"/>
      <c r="AA291" s="126">
        <f>V291+I291+I292-L291-L292-X291</f>
        <v>0</v>
      </c>
    </row>
    <row r="292" spans="1:27" ht="15" hidden="1" customHeight="1" outlineLevel="2" x14ac:dyDescent="0.3">
      <c r="A292" s="1">
        <v>3</v>
      </c>
      <c r="C292" s="125"/>
      <c r="D292" s="13" t="s">
        <v>15</v>
      </c>
      <c r="E292" s="9"/>
      <c r="F292" s="6"/>
      <c r="G292" s="6"/>
      <c r="H292" s="6"/>
      <c r="I292" s="6"/>
      <c r="J292" s="6"/>
      <c r="K292" s="6"/>
      <c r="L292" s="6"/>
      <c r="M292" s="161"/>
      <c r="N292" s="23"/>
      <c r="O292" s="23"/>
      <c r="P292" s="140"/>
      <c r="Q292" s="127"/>
      <c r="R292" s="127"/>
      <c r="S292" s="127"/>
      <c r="T292" s="127"/>
      <c r="U292" s="127"/>
      <c r="V292" s="127"/>
      <c r="W292" s="127"/>
      <c r="X292" s="158"/>
      <c r="Y292" s="127"/>
      <c r="Z292" s="144"/>
      <c r="AA292" s="127"/>
    </row>
    <row r="293" spans="1:27" ht="15" hidden="1" customHeight="1" outlineLevel="2" x14ac:dyDescent="0.3">
      <c r="A293" s="1">
        <v>3</v>
      </c>
      <c r="C293" s="125">
        <v>42876</v>
      </c>
      <c r="D293" s="13" t="s">
        <v>14</v>
      </c>
      <c r="E293" s="9"/>
      <c r="F293" s="6"/>
      <c r="G293" s="6"/>
      <c r="H293" s="6"/>
      <c r="I293" s="6"/>
      <c r="J293" s="6"/>
      <c r="K293" s="6"/>
      <c r="L293" s="6"/>
      <c r="M293" s="160">
        <f t="shared" ref="M293" si="116">E293+E294-H293-H294</f>
        <v>0</v>
      </c>
      <c r="N293" s="30"/>
      <c r="O293" s="30"/>
      <c r="P293" s="145"/>
      <c r="Q293" s="128"/>
      <c r="R293" s="128"/>
      <c r="S293" s="128"/>
      <c r="T293" s="128"/>
      <c r="U293" s="126">
        <f>P293+E293+E294-H293-H294-R293</f>
        <v>0</v>
      </c>
      <c r="V293" s="126"/>
      <c r="W293" s="126"/>
      <c r="X293" s="158"/>
      <c r="Y293" s="126"/>
      <c r="Z293" s="143"/>
      <c r="AA293" s="126">
        <f>V293+I293+I294-L293-L294-X293</f>
        <v>0</v>
      </c>
    </row>
    <row r="294" spans="1:27" ht="15" hidden="1" customHeight="1" outlineLevel="2" x14ac:dyDescent="0.3">
      <c r="A294" s="1">
        <v>3</v>
      </c>
      <c r="C294" s="125"/>
      <c r="D294" s="13" t="s">
        <v>15</v>
      </c>
      <c r="E294" s="9"/>
      <c r="F294" s="6"/>
      <c r="G294" s="6"/>
      <c r="H294" s="6"/>
      <c r="I294" s="6"/>
      <c r="J294" s="6"/>
      <c r="K294" s="6"/>
      <c r="L294" s="6"/>
      <c r="M294" s="161"/>
      <c r="N294" s="23"/>
      <c r="O294" s="23"/>
      <c r="P294" s="140"/>
      <c r="Q294" s="127"/>
      <c r="R294" s="127"/>
      <c r="S294" s="127"/>
      <c r="T294" s="127"/>
      <c r="U294" s="127"/>
      <c r="V294" s="127"/>
      <c r="W294" s="127"/>
      <c r="X294" s="158"/>
      <c r="Y294" s="127"/>
      <c r="Z294" s="144"/>
      <c r="AA294" s="127"/>
    </row>
    <row r="295" spans="1:27" ht="15" hidden="1" customHeight="1" outlineLevel="2" x14ac:dyDescent="0.3">
      <c r="A295" s="1">
        <v>3</v>
      </c>
      <c r="C295" s="125">
        <v>42877</v>
      </c>
      <c r="D295" s="13" t="s">
        <v>14</v>
      </c>
      <c r="E295" s="9"/>
      <c r="F295" s="6"/>
      <c r="G295" s="6"/>
      <c r="H295" s="6"/>
      <c r="I295" s="6"/>
      <c r="J295" s="6"/>
      <c r="K295" s="6"/>
      <c r="L295" s="6"/>
      <c r="M295" s="160">
        <f t="shared" ref="M295" si="117">E295+E296-H295-H296</f>
        <v>0</v>
      </c>
      <c r="N295" s="30"/>
      <c r="O295" s="30"/>
      <c r="P295" s="145"/>
      <c r="Q295" s="128"/>
      <c r="R295" s="128"/>
      <c r="S295" s="128"/>
      <c r="T295" s="128"/>
      <c r="U295" s="126">
        <f>P295+E295+E296-H295-H296-R295</f>
        <v>0</v>
      </c>
      <c r="V295" s="126"/>
      <c r="W295" s="126"/>
      <c r="X295" s="158"/>
      <c r="Y295" s="126"/>
      <c r="Z295" s="143"/>
      <c r="AA295" s="126">
        <f>V295+I295+I296-L295-L296-X295</f>
        <v>0</v>
      </c>
    </row>
    <row r="296" spans="1:27" ht="15" hidden="1" customHeight="1" outlineLevel="2" x14ac:dyDescent="0.3">
      <c r="A296" s="1">
        <v>3</v>
      </c>
      <c r="C296" s="125"/>
      <c r="D296" s="13" t="s">
        <v>15</v>
      </c>
      <c r="E296" s="9"/>
      <c r="F296" s="6"/>
      <c r="G296" s="6"/>
      <c r="H296" s="6"/>
      <c r="I296" s="6"/>
      <c r="J296" s="6"/>
      <c r="K296" s="6"/>
      <c r="L296" s="6"/>
      <c r="M296" s="161"/>
      <c r="N296" s="23"/>
      <c r="O296" s="23"/>
      <c r="P296" s="140"/>
      <c r="Q296" s="127"/>
      <c r="R296" s="127"/>
      <c r="S296" s="127"/>
      <c r="T296" s="127"/>
      <c r="U296" s="127"/>
      <c r="V296" s="127"/>
      <c r="W296" s="127"/>
      <c r="X296" s="158"/>
      <c r="Y296" s="127"/>
      <c r="Z296" s="144"/>
      <c r="AA296" s="127"/>
    </row>
    <row r="297" spans="1:27" ht="15" hidden="1" customHeight="1" outlineLevel="2" x14ac:dyDescent="0.3">
      <c r="A297" s="1">
        <v>3</v>
      </c>
      <c r="C297" s="125">
        <v>42878</v>
      </c>
      <c r="D297" s="13" t="s">
        <v>14</v>
      </c>
      <c r="E297" s="9"/>
      <c r="F297" s="6"/>
      <c r="G297" s="6"/>
      <c r="H297" s="6"/>
      <c r="I297" s="6"/>
      <c r="J297" s="6"/>
      <c r="K297" s="6"/>
      <c r="L297" s="6"/>
      <c r="M297" s="160">
        <f t="shared" ref="M297" si="118">E297+E298-H297-H298</f>
        <v>0</v>
      </c>
      <c r="N297" s="30"/>
      <c r="O297" s="30"/>
      <c r="P297" s="145"/>
      <c r="Q297" s="128"/>
      <c r="R297" s="128"/>
      <c r="S297" s="128"/>
      <c r="T297" s="128"/>
      <c r="U297" s="126">
        <f>P297+E297+E298-H297-H298-R297</f>
        <v>0</v>
      </c>
      <c r="V297" s="126"/>
      <c r="W297" s="126"/>
      <c r="X297" s="158"/>
      <c r="Y297" s="126"/>
      <c r="Z297" s="143"/>
      <c r="AA297" s="126">
        <f>V297+I297+I298-L297-L298-X297</f>
        <v>0</v>
      </c>
    </row>
    <row r="298" spans="1:27" ht="15" hidden="1" customHeight="1" outlineLevel="2" x14ac:dyDescent="0.3">
      <c r="A298" s="1">
        <v>3</v>
      </c>
      <c r="C298" s="125"/>
      <c r="D298" s="13" t="s">
        <v>15</v>
      </c>
      <c r="E298" s="9"/>
      <c r="F298" s="6"/>
      <c r="G298" s="6"/>
      <c r="H298" s="6"/>
      <c r="I298" s="6"/>
      <c r="J298" s="6"/>
      <c r="K298" s="6"/>
      <c r="L298" s="6"/>
      <c r="M298" s="161"/>
      <c r="N298" s="23"/>
      <c r="O298" s="23"/>
      <c r="P298" s="140"/>
      <c r="Q298" s="127"/>
      <c r="R298" s="127"/>
      <c r="S298" s="127"/>
      <c r="T298" s="127"/>
      <c r="U298" s="127"/>
      <c r="V298" s="127"/>
      <c r="W298" s="127"/>
      <c r="X298" s="158"/>
      <c r="Y298" s="127"/>
      <c r="Z298" s="144"/>
      <c r="AA298" s="127"/>
    </row>
    <row r="299" spans="1:27" ht="15" hidden="1" customHeight="1" outlineLevel="2" x14ac:dyDescent="0.3">
      <c r="A299" s="1">
        <v>3</v>
      </c>
      <c r="C299" s="125">
        <v>42879</v>
      </c>
      <c r="D299" s="13" t="s">
        <v>14</v>
      </c>
      <c r="E299" s="9"/>
      <c r="F299" s="6"/>
      <c r="G299" s="6"/>
      <c r="H299" s="6"/>
      <c r="I299" s="6"/>
      <c r="J299" s="6"/>
      <c r="K299" s="6"/>
      <c r="L299" s="6"/>
      <c r="M299" s="160">
        <f t="shared" ref="M299" si="119">E299+E300-H299-H300</f>
        <v>0</v>
      </c>
      <c r="N299" s="30"/>
      <c r="O299" s="30"/>
      <c r="P299" s="145"/>
      <c r="Q299" s="128"/>
      <c r="R299" s="128"/>
      <c r="S299" s="128"/>
      <c r="T299" s="128"/>
      <c r="U299" s="126">
        <f>P299+E299+E300-H299-H300-R299</f>
        <v>0</v>
      </c>
      <c r="V299" s="126"/>
      <c r="W299" s="126"/>
      <c r="X299" s="158"/>
      <c r="Y299" s="126"/>
      <c r="Z299" s="143"/>
      <c r="AA299" s="126">
        <f>V299+I299+I300-L299-L300-X299</f>
        <v>0</v>
      </c>
    </row>
    <row r="300" spans="1:27" ht="15" hidden="1" customHeight="1" outlineLevel="2" x14ac:dyDescent="0.3">
      <c r="A300" s="1">
        <v>3</v>
      </c>
      <c r="C300" s="125"/>
      <c r="D300" s="13" t="s">
        <v>15</v>
      </c>
      <c r="E300" s="9"/>
      <c r="F300" s="6"/>
      <c r="G300" s="6"/>
      <c r="H300" s="6"/>
      <c r="I300" s="6"/>
      <c r="J300" s="6"/>
      <c r="K300" s="6"/>
      <c r="L300" s="6"/>
      <c r="M300" s="161"/>
      <c r="N300" s="23"/>
      <c r="O300" s="23"/>
      <c r="P300" s="140"/>
      <c r="Q300" s="127"/>
      <c r="R300" s="127"/>
      <c r="S300" s="127"/>
      <c r="T300" s="127"/>
      <c r="U300" s="127"/>
      <c r="V300" s="127"/>
      <c r="W300" s="127"/>
      <c r="X300" s="158"/>
      <c r="Y300" s="127"/>
      <c r="Z300" s="144"/>
      <c r="AA300" s="127"/>
    </row>
    <row r="301" spans="1:27" ht="15" hidden="1" customHeight="1" outlineLevel="2" x14ac:dyDescent="0.3">
      <c r="A301" s="1">
        <v>3</v>
      </c>
      <c r="C301" s="125">
        <v>42880</v>
      </c>
      <c r="D301" s="13" t="s">
        <v>14</v>
      </c>
      <c r="E301" s="9"/>
      <c r="F301" s="6"/>
      <c r="G301" s="6"/>
      <c r="H301" s="6"/>
      <c r="I301" s="6"/>
      <c r="J301" s="6"/>
      <c r="K301" s="6"/>
      <c r="L301" s="6"/>
      <c r="M301" s="160">
        <f t="shared" ref="M301" si="120">E301+E302-H301-H302</f>
        <v>0</v>
      </c>
      <c r="N301" s="30"/>
      <c r="O301" s="30"/>
      <c r="P301" s="145"/>
      <c r="Q301" s="128"/>
      <c r="R301" s="128"/>
      <c r="S301" s="128"/>
      <c r="T301" s="128"/>
      <c r="U301" s="126">
        <f>P301+E301+E302-H301-H302-R301</f>
        <v>0</v>
      </c>
      <c r="V301" s="126"/>
      <c r="W301" s="126"/>
      <c r="X301" s="158"/>
      <c r="Y301" s="126"/>
      <c r="Z301" s="143"/>
      <c r="AA301" s="126">
        <f>V301+I301+I302-L301-L302-X301</f>
        <v>0</v>
      </c>
    </row>
    <row r="302" spans="1:27" ht="15" hidden="1" customHeight="1" outlineLevel="2" x14ac:dyDescent="0.3">
      <c r="A302" s="1">
        <v>3</v>
      </c>
      <c r="C302" s="125"/>
      <c r="D302" s="13" t="s">
        <v>15</v>
      </c>
      <c r="E302" s="9"/>
      <c r="F302" s="6"/>
      <c r="G302" s="6"/>
      <c r="H302" s="6"/>
      <c r="I302" s="6"/>
      <c r="J302" s="6"/>
      <c r="K302" s="6"/>
      <c r="L302" s="6"/>
      <c r="M302" s="161"/>
      <c r="N302" s="23"/>
      <c r="O302" s="23"/>
      <c r="P302" s="140"/>
      <c r="Q302" s="127"/>
      <c r="R302" s="127"/>
      <c r="S302" s="127"/>
      <c r="T302" s="127"/>
      <c r="U302" s="127"/>
      <c r="V302" s="127"/>
      <c r="W302" s="127"/>
      <c r="X302" s="158"/>
      <c r="Y302" s="127"/>
      <c r="Z302" s="144"/>
      <c r="AA302" s="127"/>
    </row>
    <row r="303" spans="1:27" ht="15" hidden="1" customHeight="1" outlineLevel="2" x14ac:dyDescent="0.3">
      <c r="A303" s="1">
        <v>3</v>
      </c>
      <c r="C303" s="125">
        <v>42881</v>
      </c>
      <c r="D303" s="13" t="s">
        <v>14</v>
      </c>
      <c r="E303" s="9"/>
      <c r="F303" s="6"/>
      <c r="G303" s="6"/>
      <c r="H303" s="6"/>
      <c r="I303" s="6"/>
      <c r="J303" s="6"/>
      <c r="K303" s="6"/>
      <c r="L303" s="6"/>
      <c r="M303" s="160">
        <f t="shared" ref="M303" si="121">E303+E304-H303-H304</f>
        <v>0</v>
      </c>
      <c r="N303" s="30"/>
      <c r="O303" s="30"/>
      <c r="P303" s="145"/>
      <c r="Q303" s="128"/>
      <c r="R303" s="128"/>
      <c r="S303" s="128"/>
      <c r="T303" s="128"/>
      <c r="U303" s="126">
        <f>P303+E303+E304-H303-H304-R303</f>
        <v>0</v>
      </c>
      <c r="V303" s="126"/>
      <c r="W303" s="126"/>
      <c r="X303" s="158"/>
      <c r="Y303" s="126"/>
      <c r="Z303" s="143"/>
      <c r="AA303" s="126">
        <f>V303+I303+I304-L303-L304-X303</f>
        <v>0</v>
      </c>
    </row>
    <row r="304" spans="1:27" ht="15" hidden="1" customHeight="1" outlineLevel="2" x14ac:dyDescent="0.3">
      <c r="A304" s="1">
        <v>3</v>
      </c>
      <c r="C304" s="125"/>
      <c r="D304" s="13" t="s">
        <v>15</v>
      </c>
      <c r="E304" s="9"/>
      <c r="F304" s="6"/>
      <c r="G304" s="6"/>
      <c r="H304" s="6"/>
      <c r="I304" s="6"/>
      <c r="J304" s="6"/>
      <c r="K304" s="6"/>
      <c r="L304" s="6"/>
      <c r="M304" s="161"/>
      <c r="N304" s="23"/>
      <c r="O304" s="23"/>
      <c r="P304" s="140"/>
      <c r="Q304" s="127"/>
      <c r="R304" s="127"/>
      <c r="S304" s="127"/>
      <c r="T304" s="127"/>
      <c r="U304" s="127"/>
      <c r="V304" s="127"/>
      <c r="W304" s="127"/>
      <c r="X304" s="158"/>
      <c r="Y304" s="127"/>
      <c r="Z304" s="144"/>
      <c r="AA304" s="127"/>
    </row>
    <row r="305" spans="1:27" ht="15" hidden="1" customHeight="1" outlineLevel="2" x14ac:dyDescent="0.3">
      <c r="A305" s="1">
        <v>3</v>
      </c>
      <c r="C305" s="125">
        <v>42882</v>
      </c>
      <c r="D305" s="13" t="s">
        <v>14</v>
      </c>
      <c r="E305" s="37"/>
      <c r="F305" s="33"/>
      <c r="G305" s="33"/>
      <c r="H305" s="33"/>
      <c r="I305" s="33"/>
      <c r="J305" s="33"/>
      <c r="K305" s="33"/>
      <c r="L305" s="33"/>
      <c r="M305" s="160">
        <f t="shared" ref="M305" si="122">E305+E306-H305-H306</f>
        <v>0</v>
      </c>
      <c r="N305" s="30"/>
      <c r="O305" s="30"/>
      <c r="P305" s="145"/>
      <c r="Q305" s="128"/>
      <c r="R305" s="128"/>
      <c r="S305" s="128"/>
      <c r="T305" s="128"/>
      <c r="U305" s="126">
        <f>P305+E305+E306-H305-H306-R305</f>
        <v>0</v>
      </c>
      <c r="V305" s="126"/>
      <c r="W305" s="126"/>
      <c r="X305" s="158"/>
      <c r="Y305" s="126"/>
      <c r="Z305" s="143"/>
      <c r="AA305" s="126">
        <f>V305+I305+I306-L305-L306-X305</f>
        <v>0</v>
      </c>
    </row>
    <row r="306" spans="1:27" ht="15" hidden="1" customHeight="1" outlineLevel="2" x14ac:dyDescent="0.3">
      <c r="A306" s="1">
        <v>3</v>
      </c>
      <c r="C306" s="125"/>
      <c r="D306" s="13" t="s">
        <v>15</v>
      </c>
      <c r="E306" s="37"/>
      <c r="F306" s="33"/>
      <c r="G306" s="33"/>
      <c r="H306" s="33"/>
      <c r="I306" s="33"/>
      <c r="J306" s="33"/>
      <c r="K306" s="33"/>
      <c r="L306" s="33"/>
      <c r="M306" s="161"/>
      <c r="N306" s="23"/>
      <c r="O306" s="23"/>
      <c r="P306" s="140"/>
      <c r="Q306" s="127"/>
      <c r="R306" s="127"/>
      <c r="S306" s="127"/>
      <c r="T306" s="127"/>
      <c r="U306" s="127"/>
      <c r="V306" s="127"/>
      <c r="W306" s="127"/>
      <c r="X306" s="158"/>
      <c r="Y306" s="127"/>
      <c r="Z306" s="144"/>
      <c r="AA306" s="127"/>
    </row>
    <row r="307" spans="1:27" ht="15" hidden="1" customHeight="1" outlineLevel="2" x14ac:dyDescent="0.3">
      <c r="A307" s="1">
        <v>3</v>
      </c>
      <c r="C307" s="125">
        <v>42883</v>
      </c>
      <c r="D307" s="13" t="s">
        <v>14</v>
      </c>
      <c r="E307" s="37"/>
      <c r="F307" s="33"/>
      <c r="G307" s="33"/>
      <c r="H307" s="33"/>
      <c r="I307" s="33"/>
      <c r="J307" s="33"/>
      <c r="K307" s="33"/>
      <c r="L307" s="33"/>
      <c r="M307" s="160">
        <f t="shared" ref="M307" si="123">E307+E308-H307-H308</f>
        <v>0</v>
      </c>
      <c r="N307" s="30"/>
      <c r="O307" s="30"/>
      <c r="P307" s="145"/>
      <c r="Q307" s="128"/>
      <c r="R307" s="128"/>
      <c r="S307" s="128"/>
      <c r="T307" s="128"/>
      <c r="U307" s="126">
        <f>P307+E307+E308-H307-H308-R307</f>
        <v>0</v>
      </c>
      <c r="V307" s="126"/>
      <c r="W307" s="126"/>
      <c r="X307" s="158"/>
      <c r="Y307" s="126"/>
      <c r="Z307" s="143"/>
      <c r="AA307" s="126">
        <f>V307+I307+I308-L307-L308-X307</f>
        <v>0</v>
      </c>
    </row>
    <row r="308" spans="1:27" ht="15" hidden="1" customHeight="1" outlineLevel="2" x14ac:dyDescent="0.3">
      <c r="A308" s="1">
        <v>3</v>
      </c>
      <c r="C308" s="125"/>
      <c r="D308" s="13" t="s">
        <v>15</v>
      </c>
      <c r="E308" s="37"/>
      <c r="F308" s="33"/>
      <c r="G308" s="33"/>
      <c r="H308" s="33"/>
      <c r="I308" s="33"/>
      <c r="J308" s="33"/>
      <c r="K308" s="33"/>
      <c r="L308" s="33"/>
      <c r="M308" s="161"/>
      <c r="N308" s="23"/>
      <c r="O308" s="23"/>
      <c r="P308" s="140"/>
      <c r="Q308" s="127"/>
      <c r="R308" s="127"/>
      <c r="S308" s="127"/>
      <c r="T308" s="127"/>
      <c r="U308" s="127"/>
      <c r="V308" s="127"/>
      <c r="W308" s="127"/>
      <c r="X308" s="158"/>
      <c r="Y308" s="127"/>
      <c r="Z308" s="144"/>
      <c r="AA308" s="127"/>
    </row>
    <row r="309" spans="1:27" ht="15" hidden="1" customHeight="1" outlineLevel="2" x14ac:dyDescent="0.3">
      <c r="A309" s="1">
        <v>3</v>
      </c>
      <c r="C309" s="125">
        <v>42884</v>
      </c>
      <c r="D309" s="13" t="s">
        <v>14</v>
      </c>
      <c r="E309" s="37"/>
      <c r="F309" s="33"/>
      <c r="G309" s="33"/>
      <c r="H309" s="33"/>
      <c r="I309" s="33"/>
      <c r="J309" s="33"/>
      <c r="K309" s="33"/>
      <c r="L309" s="33"/>
      <c r="M309" s="160">
        <f t="shared" ref="M309" si="124">E309+E310-H309-H310</f>
        <v>0</v>
      </c>
      <c r="N309" s="30"/>
      <c r="O309" s="30"/>
      <c r="P309" s="145"/>
      <c r="Q309" s="128"/>
      <c r="R309" s="128"/>
      <c r="S309" s="128"/>
      <c r="T309" s="128"/>
      <c r="U309" s="126">
        <f>P309+E309+E310-H309-H310-R309</f>
        <v>0</v>
      </c>
      <c r="V309" s="126"/>
      <c r="W309" s="126"/>
      <c r="X309" s="158"/>
      <c r="Y309" s="126"/>
      <c r="Z309" s="143"/>
      <c r="AA309" s="126">
        <f>V309+I309+I310-L309-L310-X309</f>
        <v>0</v>
      </c>
    </row>
    <row r="310" spans="1:27" ht="15" hidden="1" customHeight="1" outlineLevel="2" x14ac:dyDescent="0.3">
      <c r="A310" s="1">
        <v>3</v>
      </c>
      <c r="C310" s="125"/>
      <c r="D310" s="13" t="s">
        <v>15</v>
      </c>
      <c r="E310" s="37"/>
      <c r="F310" s="33"/>
      <c r="G310" s="33"/>
      <c r="H310" s="33"/>
      <c r="I310" s="33"/>
      <c r="J310" s="33"/>
      <c r="K310" s="33"/>
      <c r="L310" s="33"/>
      <c r="M310" s="161"/>
      <c r="N310" s="23"/>
      <c r="O310" s="23"/>
      <c r="P310" s="140"/>
      <c r="Q310" s="127"/>
      <c r="R310" s="127"/>
      <c r="S310" s="127"/>
      <c r="T310" s="127"/>
      <c r="U310" s="127"/>
      <c r="V310" s="127"/>
      <c r="W310" s="127"/>
      <c r="X310" s="158"/>
      <c r="Y310" s="127"/>
      <c r="Z310" s="144"/>
      <c r="AA310" s="127"/>
    </row>
    <row r="311" spans="1:27" ht="15" hidden="1" customHeight="1" outlineLevel="2" x14ac:dyDescent="0.3">
      <c r="A311" s="1">
        <v>3</v>
      </c>
      <c r="C311" s="125">
        <v>42885</v>
      </c>
      <c r="D311" s="13" t="s">
        <v>14</v>
      </c>
      <c r="E311" s="37"/>
      <c r="F311" s="33"/>
      <c r="G311" s="33"/>
      <c r="H311" s="33"/>
      <c r="I311" s="33"/>
      <c r="J311" s="33"/>
      <c r="K311" s="33"/>
      <c r="L311" s="33"/>
      <c r="M311" s="160">
        <f t="shared" ref="M311" si="125">E311+E312-H311-H312</f>
        <v>0</v>
      </c>
      <c r="N311" s="30"/>
      <c r="O311" s="30"/>
      <c r="P311" s="145"/>
      <c r="Q311" s="128"/>
      <c r="R311" s="128"/>
      <c r="S311" s="128"/>
      <c r="T311" s="128"/>
      <c r="U311" s="126">
        <f>P311+E311+E312-H311-H312-R311</f>
        <v>0</v>
      </c>
      <c r="V311" s="126"/>
      <c r="W311" s="126"/>
      <c r="X311" s="158"/>
      <c r="Y311" s="126"/>
      <c r="Z311" s="143"/>
      <c r="AA311" s="126">
        <f>V311+I311+I312-L311-L312-X311</f>
        <v>0</v>
      </c>
    </row>
    <row r="312" spans="1:27" ht="15" hidden="1" customHeight="1" outlineLevel="2" x14ac:dyDescent="0.3">
      <c r="A312" s="1">
        <v>3</v>
      </c>
      <c r="C312" s="125"/>
      <c r="D312" s="13" t="s">
        <v>15</v>
      </c>
      <c r="E312" s="37"/>
      <c r="F312" s="33"/>
      <c r="G312" s="33"/>
      <c r="H312" s="33"/>
      <c r="I312" s="33"/>
      <c r="J312" s="33"/>
      <c r="K312" s="33"/>
      <c r="L312" s="33"/>
      <c r="M312" s="161"/>
      <c r="N312" s="23"/>
      <c r="O312" s="23"/>
      <c r="P312" s="140"/>
      <c r="Q312" s="127"/>
      <c r="R312" s="127"/>
      <c r="S312" s="127"/>
      <c r="T312" s="127"/>
      <c r="U312" s="127"/>
      <c r="V312" s="127"/>
      <c r="W312" s="127"/>
      <c r="X312" s="158"/>
      <c r="Y312" s="127"/>
      <c r="Z312" s="144"/>
      <c r="AA312" s="127"/>
    </row>
    <row r="313" spans="1:27" ht="15" hidden="1" customHeight="1" outlineLevel="2" x14ac:dyDescent="0.3">
      <c r="A313" s="1">
        <v>3</v>
      </c>
      <c r="C313" s="125">
        <v>42886</v>
      </c>
      <c r="D313" s="13" t="s">
        <v>14</v>
      </c>
      <c r="E313" s="37"/>
      <c r="F313" s="33"/>
      <c r="G313" s="33"/>
      <c r="H313" s="33"/>
      <c r="I313" s="33"/>
      <c r="J313" s="33"/>
      <c r="K313" s="33"/>
      <c r="L313" s="33"/>
      <c r="M313" s="160">
        <f t="shared" ref="M313" si="126">E313+E314-H313-H314</f>
        <v>0</v>
      </c>
      <c r="N313" s="30"/>
      <c r="O313" s="30"/>
      <c r="P313" s="145"/>
      <c r="Q313" s="128"/>
      <c r="R313" s="128"/>
      <c r="S313" s="128"/>
      <c r="T313" s="128"/>
      <c r="U313" s="126">
        <f>P313+E313+E314-H313-H314-R313</f>
        <v>0</v>
      </c>
      <c r="V313" s="126"/>
      <c r="W313" s="126"/>
      <c r="X313" s="158"/>
      <c r="Y313" s="126"/>
      <c r="Z313" s="143"/>
      <c r="AA313" s="126">
        <f>V313+I313+I314-L313-L314-X313</f>
        <v>0</v>
      </c>
    </row>
    <row r="314" spans="1:27" ht="15.75" hidden="1" customHeight="1" outlineLevel="2" thickBot="1" x14ac:dyDescent="0.3">
      <c r="A314" s="1">
        <v>3</v>
      </c>
      <c r="C314" s="129"/>
      <c r="D314" s="14" t="s">
        <v>15</v>
      </c>
      <c r="E314" s="38"/>
      <c r="F314" s="39"/>
      <c r="G314" s="39"/>
      <c r="H314" s="39"/>
      <c r="I314" s="39"/>
      <c r="J314" s="39"/>
      <c r="K314" s="39"/>
      <c r="L314" s="39"/>
      <c r="M314" s="161"/>
      <c r="N314" s="30"/>
      <c r="O314" s="30"/>
      <c r="P314" s="139"/>
      <c r="Q314" s="126"/>
      <c r="R314" s="126"/>
      <c r="S314" s="126"/>
      <c r="T314" s="126"/>
      <c r="U314" s="127"/>
      <c r="V314" s="127"/>
      <c r="W314" s="127"/>
      <c r="X314" s="158"/>
      <c r="Y314" s="127"/>
      <c r="Z314" s="144"/>
      <c r="AA314" s="127"/>
    </row>
    <row r="315" spans="1:27" ht="15.75" outlineLevel="1" collapsed="1" thickBot="1" x14ac:dyDescent="0.3">
      <c r="A315" s="1">
        <v>2</v>
      </c>
      <c r="C315" s="162" t="s">
        <v>7</v>
      </c>
      <c r="D315" s="163"/>
      <c r="E315" s="50">
        <f>SUM(E253:E314)</f>
        <v>0</v>
      </c>
      <c r="F315" s="51"/>
      <c r="G315" s="51"/>
      <c r="H315" s="50">
        <f>SUM(H253:H314)</f>
        <v>0</v>
      </c>
      <c r="I315" s="50">
        <f>SUM(I253:I314)</f>
        <v>0</v>
      </c>
      <c r="J315" s="51"/>
      <c r="K315" s="51"/>
      <c r="L315" s="50">
        <f>SUM(L253:L314)</f>
        <v>0</v>
      </c>
      <c r="M315" s="40">
        <f>SUM(M253:M314)</f>
        <v>0</v>
      </c>
      <c r="N315" s="107"/>
      <c r="O315" s="107"/>
      <c r="P315" s="50">
        <f>P253</f>
        <v>0</v>
      </c>
      <c r="Q315" s="51"/>
      <c r="R315" s="51">
        <f>SUM(R253:R314)</f>
        <v>0</v>
      </c>
      <c r="S315" s="51"/>
      <c r="T315" s="51">
        <f>SUM(T253:T314)</f>
        <v>0</v>
      </c>
      <c r="U315" s="51">
        <f>U313</f>
        <v>0</v>
      </c>
      <c r="V315" s="50">
        <f>V253</f>
        <v>0</v>
      </c>
      <c r="W315" s="51"/>
      <c r="X315" s="51">
        <f>SUM(X253:X314)</f>
        <v>0</v>
      </c>
      <c r="Y315" s="51"/>
      <c r="Z315" s="51">
        <f>SUM(Z253:Z314)</f>
        <v>0</v>
      </c>
      <c r="AA315" s="51">
        <f>AA313</f>
        <v>0</v>
      </c>
    </row>
    <row r="317" spans="1:27" ht="15.75" outlineLevel="1" thickBot="1" x14ac:dyDescent="0.3">
      <c r="A317" s="1">
        <v>2</v>
      </c>
      <c r="C317" t="s">
        <v>34</v>
      </c>
    </row>
    <row r="318" spans="1:27" outlineLevel="1" x14ac:dyDescent="0.25">
      <c r="A318" s="1">
        <v>2</v>
      </c>
      <c r="C318" s="130" t="s">
        <v>11</v>
      </c>
      <c r="D318" s="133" t="s">
        <v>13</v>
      </c>
      <c r="E318" s="115" t="s">
        <v>16</v>
      </c>
      <c r="F318" s="116"/>
      <c r="G318" s="116"/>
      <c r="H318" s="116"/>
      <c r="I318" s="116"/>
      <c r="J318" s="116"/>
      <c r="K318" s="116"/>
      <c r="L318" s="116"/>
      <c r="M318" s="116"/>
      <c r="N318" s="116"/>
      <c r="O318" s="117"/>
      <c r="P318" s="172" t="s">
        <v>23</v>
      </c>
      <c r="Q318" s="173"/>
      <c r="R318" s="173"/>
      <c r="S318" s="173"/>
      <c r="T318" s="173"/>
      <c r="U318" s="173"/>
    </row>
    <row r="319" spans="1:27" outlineLevel="1" x14ac:dyDescent="0.25">
      <c r="A319" s="1">
        <v>2</v>
      </c>
      <c r="C319" s="131"/>
      <c r="D319" s="134"/>
      <c r="E319" s="167"/>
      <c r="F319" s="146"/>
      <c r="G319" s="146"/>
      <c r="H319" s="147"/>
      <c r="I319" s="164"/>
      <c r="J319" s="165"/>
      <c r="K319" s="165"/>
      <c r="L319" s="166"/>
      <c r="M319" s="136" t="s">
        <v>22</v>
      </c>
      <c r="N319" s="114" t="s">
        <v>55</v>
      </c>
      <c r="O319" s="114" t="s">
        <v>56</v>
      </c>
      <c r="P319" s="146"/>
      <c r="Q319" s="146"/>
      <c r="R319" s="146"/>
      <c r="S319" s="146"/>
      <c r="T319" s="146"/>
      <c r="U319" s="147"/>
    </row>
    <row r="320" spans="1:27" ht="30.75" outlineLevel="1" thickBot="1" x14ac:dyDescent="0.3">
      <c r="A320" s="1">
        <v>2</v>
      </c>
      <c r="C320" s="132"/>
      <c r="D320" s="135"/>
      <c r="E320" s="42" t="s">
        <v>19</v>
      </c>
      <c r="F320" s="43"/>
      <c r="G320" s="43"/>
      <c r="H320" s="43" t="s">
        <v>30</v>
      </c>
      <c r="I320" s="44"/>
      <c r="J320" s="44"/>
      <c r="K320" s="44"/>
      <c r="L320" s="44"/>
      <c r="M320" s="137"/>
      <c r="N320" s="114"/>
      <c r="O320" s="114"/>
      <c r="P320" s="80" t="s">
        <v>25</v>
      </c>
      <c r="Q320" s="34" t="s">
        <v>24</v>
      </c>
      <c r="R320" s="34" t="s">
        <v>19</v>
      </c>
      <c r="S320" s="34" t="s">
        <v>27</v>
      </c>
      <c r="T320" s="34" t="s">
        <v>28</v>
      </c>
      <c r="U320" s="34" t="s">
        <v>26</v>
      </c>
    </row>
    <row r="321" spans="1:21" ht="15" hidden="1" customHeight="1" outlineLevel="2" x14ac:dyDescent="0.3">
      <c r="A321" s="1">
        <v>3</v>
      </c>
      <c r="C321" s="142">
        <v>42856</v>
      </c>
      <c r="D321" s="24" t="s">
        <v>14</v>
      </c>
      <c r="E321" s="41"/>
      <c r="F321" s="29"/>
      <c r="G321" s="29"/>
      <c r="H321" s="29"/>
      <c r="I321" s="29"/>
      <c r="J321" s="29"/>
      <c r="K321" s="29"/>
      <c r="L321" s="29"/>
      <c r="M321" s="143">
        <f>E321+E322-H321-H322</f>
        <v>0</v>
      </c>
      <c r="N321" s="81"/>
      <c r="O321" s="114"/>
      <c r="P321" s="176"/>
      <c r="Q321" s="126"/>
      <c r="R321" s="126"/>
      <c r="S321" s="126"/>
      <c r="T321" s="126"/>
      <c r="U321" s="126">
        <f>P321+E321+E322-H321-H322-R321</f>
        <v>0</v>
      </c>
    </row>
    <row r="322" spans="1:21" ht="15" hidden="1" customHeight="1" outlineLevel="2" x14ac:dyDescent="0.3">
      <c r="A322" s="1">
        <v>3</v>
      </c>
      <c r="C322" s="125"/>
      <c r="D322" s="13" t="s">
        <v>15</v>
      </c>
      <c r="E322" s="9"/>
      <c r="F322" s="6"/>
      <c r="G322" s="6"/>
      <c r="H322" s="6"/>
      <c r="I322" s="6"/>
      <c r="J322" s="6"/>
      <c r="K322" s="6"/>
      <c r="L322" s="6"/>
      <c r="M322" s="161"/>
      <c r="N322" s="23"/>
      <c r="O322" s="23"/>
      <c r="P322" s="140"/>
      <c r="Q322" s="127"/>
      <c r="R322" s="127"/>
      <c r="S322" s="127"/>
      <c r="T322" s="127"/>
      <c r="U322" s="127"/>
    </row>
    <row r="323" spans="1:21" ht="15" hidden="1" customHeight="1" outlineLevel="2" x14ac:dyDescent="0.3">
      <c r="A323" s="1">
        <v>3</v>
      </c>
      <c r="C323" s="125">
        <v>42857</v>
      </c>
      <c r="D323" s="13" t="s">
        <v>14</v>
      </c>
      <c r="E323" s="9"/>
      <c r="F323" s="6"/>
      <c r="G323" s="6"/>
      <c r="H323" s="6"/>
      <c r="I323" s="6"/>
      <c r="J323" s="6"/>
      <c r="K323" s="6"/>
      <c r="L323" s="6"/>
      <c r="M323" s="160">
        <f t="shared" ref="M323" si="127">E323+E324-H323-H324</f>
        <v>0</v>
      </c>
      <c r="N323" s="30"/>
      <c r="O323" s="30"/>
      <c r="P323" s="145"/>
      <c r="Q323" s="128"/>
      <c r="R323" s="128"/>
      <c r="S323" s="128"/>
      <c r="T323" s="128"/>
      <c r="U323" s="126">
        <f>P323+E323+E324-H323-H324-R323</f>
        <v>0</v>
      </c>
    </row>
    <row r="324" spans="1:21" ht="15" hidden="1" customHeight="1" outlineLevel="2" x14ac:dyDescent="0.3">
      <c r="A324" s="1">
        <v>3</v>
      </c>
      <c r="C324" s="125"/>
      <c r="D324" s="13" t="s">
        <v>15</v>
      </c>
      <c r="E324" s="9"/>
      <c r="F324" s="6"/>
      <c r="G324" s="6"/>
      <c r="H324" s="6"/>
      <c r="I324" s="6"/>
      <c r="J324" s="6"/>
      <c r="K324" s="6"/>
      <c r="L324" s="6"/>
      <c r="M324" s="161"/>
      <c r="N324" s="23"/>
      <c r="O324" s="23"/>
      <c r="P324" s="140"/>
      <c r="Q324" s="127"/>
      <c r="R324" s="127"/>
      <c r="S324" s="127"/>
      <c r="T324" s="127"/>
      <c r="U324" s="127"/>
    </row>
    <row r="325" spans="1:21" ht="15" hidden="1" customHeight="1" outlineLevel="2" x14ac:dyDescent="0.3">
      <c r="A325" s="1">
        <v>3</v>
      </c>
      <c r="C325" s="125">
        <v>42858</v>
      </c>
      <c r="D325" s="13" t="s">
        <v>14</v>
      </c>
      <c r="E325" s="9"/>
      <c r="F325" s="6"/>
      <c r="G325" s="6"/>
      <c r="H325" s="6"/>
      <c r="I325" s="6"/>
      <c r="J325" s="6"/>
      <c r="K325" s="6"/>
      <c r="L325" s="6"/>
      <c r="M325" s="160">
        <f t="shared" ref="M325" si="128">E325+E326-H325-H326</f>
        <v>0</v>
      </c>
      <c r="N325" s="30"/>
      <c r="O325" s="30"/>
      <c r="P325" s="145"/>
      <c r="Q325" s="128"/>
      <c r="R325" s="128"/>
      <c r="S325" s="128"/>
      <c r="T325" s="128"/>
      <c r="U325" s="126">
        <f>P325+E325+E326-H325-H326-R325</f>
        <v>0</v>
      </c>
    </row>
    <row r="326" spans="1:21" ht="15" hidden="1" customHeight="1" outlineLevel="2" x14ac:dyDescent="0.3">
      <c r="A326" s="1">
        <v>3</v>
      </c>
      <c r="C326" s="125"/>
      <c r="D326" s="13" t="s">
        <v>15</v>
      </c>
      <c r="E326" s="9"/>
      <c r="F326" s="6"/>
      <c r="G326" s="6"/>
      <c r="H326" s="6"/>
      <c r="I326" s="6"/>
      <c r="J326" s="6"/>
      <c r="K326" s="6"/>
      <c r="L326" s="6"/>
      <c r="M326" s="161"/>
      <c r="N326" s="23"/>
      <c r="O326" s="23"/>
      <c r="P326" s="140"/>
      <c r="Q326" s="127"/>
      <c r="R326" s="127"/>
      <c r="S326" s="127"/>
      <c r="T326" s="127"/>
      <c r="U326" s="127"/>
    </row>
    <row r="327" spans="1:21" ht="15" hidden="1" customHeight="1" outlineLevel="2" x14ac:dyDescent="0.3">
      <c r="A327" s="1">
        <v>3</v>
      </c>
      <c r="C327" s="125">
        <v>42859</v>
      </c>
      <c r="D327" s="13" t="s">
        <v>14</v>
      </c>
      <c r="E327" s="9"/>
      <c r="F327" s="6"/>
      <c r="G327" s="6"/>
      <c r="H327" s="6"/>
      <c r="I327" s="6"/>
      <c r="J327" s="6"/>
      <c r="K327" s="6"/>
      <c r="L327" s="6"/>
      <c r="M327" s="160">
        <f t="shared" ref="M327" si="129">E327+E328-H327-H328</f>
        <v>0</v>
      </c>
      <c r="N327" s="30"/>
      <c r="O327" s="30"/>
      <c r="P327" s="145"/>
      <c r="Q327" s="128"/>
      <c r="R327" s="128"/>
      <c r="S327" s="128"/>
      <c r="T327" s="128"/>
      <c r="U327" s="126">
        <f>P327+E327+E328-H327-H328-R327</f>
        <v>0</v>
      </c>
    </row>
    <row r="328" spans="1:21" ht="15" hidden="1" customHeight="1" outlineLevel="2" x14ac:dyDescent="0.3">
      <c r="A328" s="1">
        <v>3</v>
      </c>
      <c r="C328" s="125"/>
      <c r="D328" s="13" t="s">
        <v>15</v>
      </c>
      <c r="E328" s="9"/>
      <c r="F328" s="6"/>
      <c r="G328" s="6"/>
      <c r="H328" s="6"/>
      <c r="I328" s="6"/>
      <c r="J328" s="6"/>
      <c r="K328" s="6"/>
      <c r="L328" s="6"/>
      <c r="M328" s="161"/>
      <c r="N328" s="23"/>
      <c r="O328" s="23"/>
      <c r="P328" s="140"/>
      <c r="Q328" s="127"/>
      <c r="R328" s="127"/>
      <c r="S328" s="127"/>
      <c r="T328" s="127"/>
      <c r="U328" s="127"/>
    </row>
    <row r="329" spans="1:21" ht="15" hidden="1" customHeight="1" outlineLevel="2" x14ac:dyDescent="0.3">
      <c r="A329" s="1">
        <v>3</v>
      </c>
      <c r="C329" s="125">
        <v>42860</v>
      </c>
      <c r="D329" s="13" t="s">
        <v>14</v>
      </c>
      <c r="E329" s="9"/>
      <c r="F329" s="6"/>
      <c r="G329" s="6"/>
      <c r="H329" s="6"/>
      <c r="I329" s="6"/>
      <c r="J329" s="6"/>
      <c r="K329" s="6"/>
      <c r="L329" s="6"/>
      <c r="M329" s="160">
        <f t="shared" ref="M329" si="130">E329+E330-H329-H330</f>
        <v>0</v>
      </c>
      <c r="N329" s="30"/>
      <c r="O329" s="30"/>
      <c r="P329" s="145"/>
      <c r="Q329" s="128"/>
      <c r="R329" s="128"/>
      <c r="S329" s="128"/>
      <c r="T329" s="128"/>
      <c r="U329" s="126">
        <f>P329+E329+E330-H329-H330-R329</f>
        <v>0</v>
      </c>
    </row>
    <row r="330" spans="1:21" ht="15" hidden="1" customHeight="1" outlineLevel="2" x14ac:dyDescent="0.3">
      <c r="A330" s="1">
        <v>3</v>
      </c>
      <c r="C330" s="125"/>
      <c r="D330" s="13" t="s">
        <v>15</v>
      </c>
      <c r="E330" s="9"/>
      <c r="F330" s="6"/>
      <c r="G330" s="6"/>
      <c r="H330" s="6"/>
      <c r="I330" s="6"/>
      <c r="J330" s="6"/>
      <c r="K330" s="6"/>
      <c r="L330" s="6"/>
      <c r="M330" s="161"/>
      <c r="N330" s="23"/>
      <c r="O330" s="23"/>
      <c r="P330" s="140"/>
      <c r="Q330" s="127"/>
      <c r="R330" s="127"/>
      <c r="S330" s="127"/>
      <c r="T330" s="127"/>
      <c r="U330" s="127"/>
    </row>
    <row r="331" spans="1:21" ht="15" hidden="1" customHeight="1" outlineLevel="2" x14ac:dyDescent="0.3">
      <c r="A331" s="1">
        <v>3</v>
      </c>
      <c r="C331" s="125">
        <v>42861</v>
      </c>
      <c r="D331" s="13" t="s">
        <v>14</v>
      </c>
      <c r="E331" s="9"/>
      <c r="F331" s="6"/>
      <c r="G331" s="6"/>
      <c r="H331" s="6"/>
      <c r="I331" s="6"/>
      <c r="J331" s="6"/>
      <c r="K331" s="6"/>
      <c r="L331" s="6"/>
      <c r="M331" s="160">
        <f t="shared" ref="M331" si="131">E331+E332-H331-H332</f>
        <v>0</v>
      </c>
      <c r="N331" s="30"/>
      <c r="O331" s="30"/>
      <c r="P331" s="145"/>
      <c r="Q331" s="128"/>
      <c r="R331" s="128"/>
      <c r="S331" s="128"/>
      <c r="T331" s="128"/>
      <c r="U331" s="126">
        <f>P331+E331+E332-H331-H332-R331</f>
        <v>0</v>
      </c>
    </row>
    <row r="332" spans="1:21" ht="15" hidden="1" customHeight="1" outlineLevel="2" x14ac:dyDescent="0.3">
      <c r="A332" s="1">
        <v>3</v>
      </c>
      <c r="C332" s="125"/>
      <c r="D332" s="13" t="s">
        <v>15</v>
      </c>
      <c r="E332" s="9"/>
      <c r="F332" s="6"/>
      <c r="G332" s="6"/>
      <c r="H332" s="6"/>
      <c r="I332" s="6"/>
      <c r="J332" s="6"/>
      <c r="K332" s="6"/>
      <c r="L332" s="6"/>
      <c r="M332" s="161"/>
      <c r="N332" s="23"/>
      <c r="O332" s="23"/>
      <c r="P332" s="140"/>
      <c r="Q332" s="127"/>
      <c r="R332" s="127"/>
      <c r="S332" s="127"/>
      <c r="T332" s="127"/>
      <c r="U332" s="127"/>
    </row>
    <row r="333" spans="1:21" ht="15" hidden="1" customHeight="1" outlineLevel="2" x14ac:dyDescent="0.3">
      <c r="A333" s="1">
        <v>3</v>
      </c>
      <c r="C333" s="125">
        <v>42862</v>
      </c>
      <c r="D333" s="13" t="s">
        <v>14</v>
      </c>
      <c r="E333" s="9"/>
      <c r="F333" s="6"/>
      <c r="G333" s="6"/>
      <c r="H333" s="6"/>
      <c r="I333" s="6"/>
      <c r="J333" s="6"/>
      <c r="K333" s="6"/>
      <c r="L333" s="6"/>
      <c r="M333" s="160">
        <f t="shared" ref="M333" si="132">E333+E334-H333-H334</f>
        <v>0</v>
      </c>
      <c r="N333" s="30"/>
      <c r="O333" s="30"/>
      <c r="P333" s="145"/>
      <c r="Q333" s="128"/>
      <c r="R333" s="128"/>
      <c r="S333" s="128"/>
      <c r="T333" s="128"/>
      <c r="U333" s="126">
        <f>P333+E333+E334-H333-H334-R333</f>
        <v>0</v>
      </c>
    </row>
    <row r="334" spans="1:21" ht="15" hidden="1" customHeight="1" outlineLevel="2" x14ac:dyDescent="0.3">
      <c r="A334" s="1">
        <v>3</v>
      </c>
      <c r="C334" s="125"/>
      <c r="D334" s="13" t="s">
        <v>15</v>
      </c>
      <c r="E334" s="9"/>
      <c r="F334" s="6"/>
      <c r="G334" s="6"/>
      <c r="H334" s="6"/>
      <c r="I334" s="6"/>
      <c r="J334" s="6"/>
      <c r="K334" s="6"/>
      <c r="L334" s="6"/>
      <c r="M334" s="161"/>
      <c r="N334" s="23"/>
      <c r="O334" s="23"/>
      <c r="P334" s="140"/>
      <c r="Q334" s="127"/>
      <c r="R334" s="127"/>
      <c r="S334" s="127"/>
      <c r="T334" s="127"/>
      <c r="U334" s="127"/>
    </row>
    <row r="335" spans="1:21" ht="15" hidden="1" customHeight="1" outlineLevel="2" x14ac:dyDescent="0.3">
      <c r="A335" s="1">
        <v>3</v>
      </c>
      <c r="C335" s="125">
        <v>42863</v>
      </c>
      <c r="D335" s="13" t="s">
        <v>14</v>
      </c>
      <c r="E335" s="9"/>
      <c r="F335" s="6"/>
      <c r="G335" s="6"/>
      <c r="H335" s="6"/>
      <c r="I335" s="6"/>
      <c r="J335" s="6"/>
      <c r="K335" s="6"/>
      <c r="L335" s="6"/>
      <c r="M335" s="160">
        <f t="shared" ref="M335" si="133">E335+E336-H335-H336</f>
        <v>0</v>
      </c>
      <c r="N335" s="30"/>
      <c r="O335" s="30"/>
      <c r="P335" s="145"/>
      <c r="Q335" s="128"/>
      <c r="R335" s="128"/>
      <c r="S335" s="128"/>
      <c r="T335" s="128"/>
      <c r="U335" s="126">
        <f>P335+E335+E336-H335-H336-R335</f>
        <v>0</v>
      </c>
    </row>
    <row r="336" spans="1:21" ht="15" hidden="1" customHeight="1" outlineLevel="2" x14ac:dyDescent="0.3">
      <c r="A336" s="1">
        <v>3</v>
      </c>
      <c r="C336" s="125"/>
      <c r="D336" s="13" t="s">
        <v>15</v>
      </c>
      <c r="E336" s="9"/>
      <c r="F336" s="6"/>
      <c r="G336" s="6"/>
      <c r="H336" s="6"/>
      <c r="I336" s="6"/>
      <c r="J336" s="6"/>
      <c r="K336" s="6"/>
      <c r="L336" s="6"/>
      <c r="M336" s="161"/>
      <c r="N336" s="23"/>
      <c r="O336" s="23"/>
      <c r="P336" s="140"/>
      <c r="Q336" s="127"/>
      <c r="R336" s="127"/>
      <c r="S336" s="127"/>
      <c r="T336" s="127"/>
      <c r="U336" s="127"/>
    </row>
    <row r="337" spans="1:21" ht="15" hidden="1" customHeight="1" outlineLevel="2" x14ac:dyDescent="0.3">
      <c r="A337" s="1">
        <v>3</v>
      </c>
      <c r="C337" s="125">
        <v>42864</v>
      </c>
      <c r="D337" s="13" t="s">
        <v>14</v>
      </c>
      <c r="E337" s="9"/>
      <c r="F337" s="6"/>
      <c r="G337" s="6"/>
      <c r="H337" s="6"/>
      <c r="I337" s="6"/>
      <c r="J337" s="6"/>
      <c r="K337" s="6"/>
      <c r="L337" s="6"/>
      <c r="M337" s="160">
        <f t="shared" ref="M337" si="134">E337+E338-H337-H338</f>
        <v>0</v>
      </c>
      <c r="N337" s="30"/>
      <c r="O337" s="30"/>
      <c r="P337" s="145"/>
      <c r="Q337" s="128"/>
      <c r="R337" s="128"/>
      <c r="S337" s="128"/>
      <c r="T337" s="128"/>
      <c r="U337" s="126">
        <f>P337+E337+E338-H337-H338-R337</f>
        <v>0</v>
      </c>
    </row>
    <row r="338" spans="1:21" ht="15" hidden="1" customHeight="1" outlineLevel="2" x14ac:dyDescent="0.3">
      <c r="A338" s="1">
        <v>3</v>
      </c>
      <c r="C338" s="125"/>
      <c r="D338" s="13" t="s">
        <v>15</v>
      </c>
      <c r="E338" s="9"/>
      <c r="F338" s="6"/>
      <c r="G338" s="6"/>
      <c r="H338" s="6"/>
      <c r="I338" s="6"/>
      <c r="J338" s="6"/>
      <c r="K338" s="6"/>
      <c r="L338" s="6"/>
      <c r="M338" s="161"/>
      <c r="N338" s="23"/>
      <c r="O338" s="23"/>
      <c r="P338" s="140"/>
      <c r="Q338" s="127"/>
      <c r="R338" s="127"/>
      <c r="S338" s="127"/>
      <c r="T338" s="127"/>
      <c r="U338" s="127"/>
    </row>
    <row r="339" spans="1:21" ht="15" hidden="1" customHeight="1" outlineLevel="2" x14ac:dyDescent="0.3">
      <c r="A339" s="1">
        <v>3</v>
      </c>
      <c r="C339" s="125">
        <v>42865</v>
      </c>
      <c r="D339" s="13" t="s">
        <v>14</v>
      </c>
      <c r="E339" s="9"/>
      <c r="F339" s="6"/>
      <c r="G339" s="6"/>
      <c r="H339" s="6"/>
      <c r="I339" s="6"/>
      <c r="J339" s="6"/>
      <c r="K339" s="6"/>
      <c r="L339" s="6"/>
      <c r="M339" s="160">
        <f t="shared" ref="M339" si="135">E339+E340-H339-H340</f>
        <v>0</v>
      </c>
      <c r="N339" s="30"/>
      <c r="O339" s="30"/>
      <c r="P339" s="145"/>
      <c r="Q339" s="128"/>
      <c r="R339" s="128"/>
      <c r="S339" s="128"/>
      <c r="T339" s="128"/>
      <c r="U339" s="126">
        <f>P339+E339+E340-H339-H340-R339</f>
        <v>0</v>
      </c>
    </row>
    <row r="340" spans="1:21" ht="15" hidden="1" customHeight="1" outlineLevel="2" x14ac:dyDescent="0.3">
      <c r="A340" s="1">
        <v>3</v>
      </c>
      <c r="C340" s="125"/>
      <c r="D340" s="13" t="s">
        <v>15</v>
      </c>
      <c r="E340" s="9"/>
      <c r="F340" s="6"/>
      <c r="G340" s="6"/>
      <c r="H340" s="6"/>
      <c r="I340" s="6"/>
      <c r="J340" s="6"/>
      <c r="K340" s="6"/>
      <c r="L340" s="6"/>
      <c r="M340" s="161"/>
      <c r="N340" s="23"/>
      <c r="O340" s="23"/>
      <c r="P340" s="140"/>
      <c r="Q340" s="127"/>
      <c r="R340" s="127"/>
      <c r="S340" s="127"/>
      <c r="T340" s="127"/>
      <c r="U340" s="127"/>
    </row>
    <row r="341" spans="1:21" ht="15" hidden="1" customHeight="1" outlineLevel="2" x14ac:dyDescent="0.3">
      <c r="A341" s="1">
        <v>3</v>
      </c>
      <c r="C341" s="125">
        <v>42866</v>
      </c>
      <c r="D341" s="13" t="s">
        <v>14</v>
      </c>
      <c r="E341" s="9"/>
      <c r="F341" s="6"/>
      <c r="G341" s="6"/>
      <c r="H341" s="6"/>
      <c r="I341" s="6"/>
      <c r="J341" s="6"/>
      <c r="K341" s="6"/>
      <c r="L341" s="6"/>
      <c r="M341" s="160">
        <f t="shared" ref="M341" si="136">E341+E342-H341-H342</f>
        <v>0</v>
      </c>
      <c r="N341" s="30"/>
      <c r="O341" s="30"/>
      <c r="P341" s="145"/>
      <c r="Q341" s="128"/>
      <c r="R341" s="128"/>
      <c r="S341" s="128"/>
      <c r="T341" s="128"/>
      <c r="U341" s="126">
        <f>P341+E341+E342-H341-H342-R341</f>
        <v>0</v>
      </c>
    </row>
    <row r="342" spans="1:21" ht="15" hidden="1" customHeight="1" outlineLevel="2" x14ac:dyDescent="0.3">
      <c r="A342" s="1">
        <v>3</v>
      </c>
      <c r="C342" s="125"/>
      <c r="D342" s="13" t="s">
        <v>15</v>
      </c>
      <c r="E342" s="9"/>
      <c r="F342" s="6"/>
      <c r="G342" s="6"/>
      <c r="H342" s="6"/>
      <c r="I342" s="6"/>
      <c r="J342" s="6"/>
      <c r="K342" s="6"/>
      <c r="L342" s="6"/>
      <c r="M342" s="161"/>
      <c r="N342" s="23"/>
      <c r="O342" s="23"/>
      <c r="P342" s="140"/>
      <c r="Q342" s="127"/>
      <c r="R342" s="127"/>
      <c r="S342" s="127"/>
      <c r="T342" s="127"/>
      <c r="U342" s="127"/>
    </row>
    <row r="343" spans="1:21" ht="15" hidden="1" customHeight="1" outlineLevel="2" x14ac:dyDescent="0.3">
      <c r="A343" s="1">
        <v>3</v>
      </c>
      <c r="C343" s="125">
        <v>42867</v>
      </c>
      <c r="D343" s="13" t="s">
        <v>14</v>
      </c>
      <c r="E343" s="9"/>
      <c r="F343" s="6"/>
      <c r="G343" s="6"/>
      <c r="H343" s="6"/>
      <c r="I343" s="6"/>
      <c r="J343" s="6"/>
      <c r="K343" s="6"/>
      <c r="L343" s="6"/>
      <c r="M343" s="160">
        <f t="shared" ref="M343" si="137">E343+E344-H343-H344</f>
        <v>0</v>
      </c>
      <c r="N343" s="30"/>
      <c r="O343" s="30"/>
      <c r="P343" s="145"/>
      <c r="Q343" s="128"/>
      <c r="R343" s="128"/>
      <c r="S343" s="128"/>
      <c r="T343" s="128"/>
      <c r="U343" s="126">
        <f>P343+E343+E344-H343-H344-R343</f>
        <v>0</v>
      </c>
    </row>
    <row r="344" spans="1:21" ht="15" hidden="1" customHeight="1" outlineLevel="2" x14ac:dyDescent="0.3">
      <c r="A344" s="1">
        <v>3</v>
      </c>
      <c r="C344" s="125"/>
      <c r="D344" s="13" t="s">
        <v>15</v>
      </c>
      <c r="E344" s="9"/>
      <c r="F344" s="6"/>
      <c r="G344" s="6"/>
      <c r="H344" s="6"/>
      <c r="I344" s="6"/>
      <c r="J344" s="6"/>
      <c r="K344" s="6"/>
      <c r="L344" s="6"/>
      <c r="M344" s="161"/>
      <c r="N344" s="23"/>
      <c r="O344" s="23"/>
      <c r="P344" s="140"/>
      <c r="Q344" s="127"/>
      <c r="R344" s="127"/>
      <c r="S344" s="127"/>
      <c r="T344" s="127"/>
      <c r="U344" s="127"/>
    </row>
    <row r="345" spans="1:21" ht="15" hidden="1" customHeight="1" outlineLevel="2" x14ac:dyDescent="0.3">
      <c r="A345" s="1">
        <v>3</v>
      </c>
      <c r="C345" s="125">
        <v>42868</v>
      </c>
      <c r="D345" s="13" t="s">
        <v>14</v>
      </c>
      <c r="E345" s="9"/>
      <c r="F345" s="6"/>
      <c r="G345" s="6"/>
      <c r="H345" s="6"/>
      <c r="I345" s="6"/>
      <c r="J345" s="6"/>
      <c r="K345" s="6"/>
      <c r="L345" s="6"/>
      <c r="M345" s="160">
        <f t="shared" ref="M345" si="138">E345+E346-H345-H346</f>
        <v>0</v>
      </c>
      <c r="N345" s="30"/>
      <c r="O345" s="30"/>
      <c r="P345" s="145"/>
      <c r="Q345" s="128"/>
      <c r="R345" s="128"/>
      <c r="S345" s="128"/>
      <c r="T345" s="128"/>
      <c r="U345" s="126">
        <f>P345+E345+E346-H345-H346-R345</f>
        <v>0</v>
      </c>
    </row>
    <row r="346" spans="1:21" ht="15" hidden="1" customHeight="1" outlineLevel="2" x14ac:dyDescent="0.3">
      <c r="A346" s="1">
        <v>3</v>
      </c>
      <c r="C346" s="125"/>
      <c r="D346" s="13" t="s">
        <v>15</v>
      </c>
      <c r="E346" s="9"/>
      <c r="F346" s="6"/>
      <c r="G346" s="6"/>
      <c r="H346" s="6"/>
      <c r="I346" s="6"/>
      <c r="J346" s="6"/>
      <c r="K346" s="6"/>
      <c r="L346" s="6"/>
      <c r="M346" s="161"/>
      <c r="N346" s="23"/>
      <c r="O346" s="23"/>
      <c r="P346" s="140"/>
      <c r="Q346" s="127"/>
      <c r="R346" s="127"/>
      <c r="S346" s="127"/>
      <c r="T346" s="127"/>
      <c r="U346" s="127"/>
    </row>
    <row r="347" spans="1:21" ht="15" hidden="1" customHeight="1" outlineLevel="2" x14ac:dyDescent="0.3">
      <c r="A347" s="1">
        <v>3</v>
      </c>
      <c r="C347" s="125">
        <v>42869</v>
      </c>
      <c r="D347" s="13" t="s">
        <v>14</v>
      </c>
      <c r="E347" s="9"/>
      <c r="F347" s="6"/>
      <c r="G347" s="6"/>
      <c r="H347" s="6"/>
      <c r="I347" s="6"/>
      <c r="J347" s="6"/>
      <c r="K347" s="6"/>
      <c r="L347" s="6"/>
      <c r="M347" s="160">
        <f t="shared" ref="M347" si="139">E347+E348-H347-H348</f>
        <v>0</v>
      </c>
      <c r="N347" s="30"/>
      <c r="O347" s="30"/>
      <c r="P347" s="145"/>
      <c r="Q347" s="128"/>
      <c r="R347" s="128"/>
      <c r="S347" s="128"/>
      <c r="T347" s="128"/>
      <c r="U347" s="126">
        <f>P347+E347+E348-H347-H348-R347</f>
        <v>0</v>
      </c>
    </row>
    <row r="348" spans="1:21" ht="15" hidden="1" customHeight="1" outlineLevel="2" x14ac:dyDescent="0.3">
      <c r="A348" s="1">
        <v>3</v>
      </c>
      <c r="C348" s="125"/>
      <c r="D348" s="13" t="s">
        <v>15</v>
      </c>
      <c r="E348" s="9"/>
      <c r="F348" s="6"/>
      <c r="G348" s="6"/>
      <c r="H348" s="6"/>
      <c r="I348" s="6"/>
      <c r="J348" s="6"/>
      <c r="K348" s="6"/>
      <c r="L348" s="6"/>
      <c r="M348" s="161"/>
      <c r="N348" s="23"/>
      <c r="O348" s="23"/>
      <c r="P348" s="140"/>
      <c r="Q348" s="127"/>
      <c r="R348" s="127"/>
      <c r="S348" s="127"/>
      <c r="T348" s="127"/>
      <c r="U348" s="127"/>
    </row>
    <row r="349" spans="1:21" ht="15" hidden="1" customHeight="1" outlineLevel="2" x14ac:dyDescent="0.3">
      <c r="A349" s="1">
        <v>3</v>
      </c>
      <c r="C349" s="125">
        <v>42870</v>
      </c>
      <c r="D349" s="13" t="s">
        <v>14</v>
      </c>
      <c r="E349" s="9"/>
      <c r="F349" s="6"/>
      <c r="G349" s="6"/>
      <c r="H349" s="6"/>
      <c r="I349" s="6"/>
      <c r="J349" s="6"/>
      <c r="K349" s="6"/>
      <c r="L349" s="6"/>
      <c r="M349" s="160">
        <f t="shared" ref="M349" si="140">E349+E350-H349-H350</f>
        <v>0</v>
      </c>
      <c r="N349" s="30"/>
      <c r="O349" s="30"/>
      <c r="P349" s="145"/>
      <c r="Q349" s="128"/>
      <c r="R349" s="128"/>
      <c r="S349" s="128"/>
      <c r="T349" s="128"/>
      <c r="U349" s="126">
        <f>P349+E349+E350-H349-H350-R349</f>
        <v>0</v>
      </c>
    </row>
    <row r="350" spans="1:21" ht="15" hidden="1" customHeight="1" outlineLevel="2" x14ac:dyDescent="0.3">
      <c r="A350" s="1">
        <v>3</v>
      </c>
      <c r="C350" s="125"/>
      <c r="D350" s="13" t="s">
        <v>15</v>
      </c>
      <c r="E350" s="9"/>
      <c r="F350" s="6"/>
      <c r="G350" s="6"/>
      <c r="H350" s="6"/>
      <c r="I350" s="6"/>
      <c r="J350" s="6"/>
      <c r="K350" s="6"/>
      <c r="L350" s="6"/>
      <c r="M350" s="161"/>
      <c r="N350" s="23"/>
      <c r="O350" s="23"/>
      <c r="P350" s="140"/>
      <c r="Q350" s="127"/>
      <c r="R350" s="127"/>
      <c r="S350" s="127"/>
      <c r="T350" s="127"/>
      <c r="U350" s="127"/>
    </row>
    <row r="351" spans="1:21" ht="15" hidden="1" customHeight="1" outlineLevel="2" x14ac:dyDescent="0.3">
      <c r="A351" s="1">
        <v>3</v>
      </c>
      <c r="C351" s="125">
        <v>42871</v>
      </c>
      <c r="D351" s="13" t="s">
        <v>14</v>
      </c>
      <c r="E351" s="9"/>
      <c r="F351" s="6"/>
      <c r="G351" s="6"/>
      <c r="H351" s="6"/>
      <c r="I351" s="6"/>
      <c r="J351" s="6"/>
      <c r="K351" s="6"/>
      <c r="L351" s="6"/>
      <c r="M351" s="160">
        <f t="shared" ref="M351" si="141">E351+E352-H351-H352</f>
        <v>0</v>
      </c>
      <c r="N351" s="30"/>
      <c r="O351" s="30"/>
      <c r="P351" s="145"/>
      <c r="Q351" s="128"/>
      <c r="R351" s="128"/>
      <c r="S351" s="128"/>
      <c r="T351" s="128"/>
      <c r="U351" s="126">
        <f>P351+E351+E352-H351-H352-R351</f>
        <v>0</v>
      </c>
    </row>
    <row r="352" spans="1:21" ht="15" hidden="1" customHeight="1" outlineLevel="2" x14ac:dyDescent="0.3">
      <c r="A352" s="1">
        <v>3</v>
      </c>
      <c r="C352" s="125"/>
      <c r="D352" s="13" t="s">
        <v>15</v>
      </c>
      <c r="E352" s="9"/>
      <c r="F352" s="6"/>
      <c r="G352" s="6"/>
      <c r="H352" s="6"/>
      <c r="I352" s="6"/>
      <c r="J352" s="6"/>
      <c r="K352" s="6"/>
      <c r="L352" s="6"/>
      <c r="M352" s="161"/>
      <c r="N352" s="23"/>
      <c r="O352" s="23"/>
      <c r="P352" s="140"/>
      <c r="Q352" s="127"/>
      <c r="R352" s="127"/>
      <c r="S352" s="127"/>
      <c r="T352" s="127"/>
      <c r="U352" s="127"/>
    </row>
    <row r="353" spans="1:21" ht="15" hidden="1" customHeight="1" outlineLevel="2" x14ac:dyDescent="0.3">
      <c r="A353" s="1">
        <v>3</v>
      </c>
      <c r="C353" s="125">
        <v>42872</v>
      </c>
      <c r="D353" s="13" t="s">
        <v>14</v>
      </c>
      <c r="E353" s="9"/>
      <c r="F353" s="6"/>
      <c r="G353" s="6"/>
      <c r="H353" s="6"/>
      <c r="I353" s="6"/>
      <c r="J353" s="6"/>
      <c r="K353" s="6"/>
      <c r="L353" s="6"/>
      <c r="M353" s="160">
        <f t="shared" ref="M353" si="142">E353+E354-H353-H354</f>
        <v>0</v>
      </c>
      <c r="N353" s="30"/>
      <c r="O353" s="30"/>
      <c r="P353" s="145"/>
      <c r="Q353" s="128"/>
      <c r="R353" s="128"/>
      <c r="S353" s="128"/>
      <c r="T353" s="128"/>
      <c r="U353" s="126">
        <f>P353+E353+E354-H353-H354-R353</f>
        <v>0</v>
      </c>
    </row>
    <row r="354" spans="1:21" ht="15" hidden="1" customHeight="1" outlineLevel="2" x14ac:dyDescent="0.3">
      <c r="A354" s="1">
        <v>3</v>
      </c>
      <c r="C354" s="125"/>
      <c r="D354" s="13" t="s">
        <v>15</v>
      </c>
      <c r="E354" s="9"/>
      <c r="F354" s="6"/>
      <c r="G354" s="6"/>
      <c r="H354" s="6"/>
      <c r="I354" s="6"/>
      <c r="J354" s="6"/>
      <c r="K354" s="6"/>
      <c r="L354" s="6"/>
      <c r="M354" s="161"/>
      <c r="N354" s="23"/>
      <c r="O354" s="23"/>
      <c r="P354" s="140"/>
      <c r="Q354" s="127"/>
      <c r="R354" s="127"/>
      <c r="S354" s="127"/>
      <c r="T354" s="127"/>
      <c r="U354" s="127"/>
    </row>
    <row r="355" spans="1:21" ht="15" hidden="1" customHeight="1" outlineLevel="2" x14ac:dyDescent="0.3">
      <c r="A355" s="1">
        <v>3</v>
      </c>
      <c r="C355" s="125">
        <v>42873</v>
      </c>
      <c r="D355" s="13" t="s">
        <v>14</v>
      </c>
      <c r="E355" s="9"/>
      <c r="F355" s="6"/>
      <c r="G355" s="6"/>
      <c r="H355" s="6"/>
      <c r="I355" s="6"/>
      <c r="J355" s="6"/>
      <c r="K355" s="6"/>
      <c r="L355" s="6"/>
      <c r="M355" s="160">
        <f t="shared" ref="M355" si="143">E355+E356-H355-H356</f>
        <v>0</v>
      </c>
      <c r="N355" s="30"/>
      <c r="O355" s="30"/>
      <c r="P355" s="145"/>
      <c r="Q355" s="128"/>
      <c r="R355" s="128"/>
      <c r="S355" s="128"/>
      <c r="T355" s="128"/>
      <c r="U355" s="126">
        <f>P355+E355+E356-H355-H356-R355</f>
        <v>0</v>
      </c>
    </row>
    <row r="356" spans="1:21" ht="15" hidden="1" customHeight="1" outlineLevel="2" x14ac:dyDescent="0.3">
      <c r="A356" s="1">
        <v>3</v>
      </c>
      <c r="C356" s="125"/>
      <c r="D356" s="13" t="s">
        <v>15</v>
      </c>
      <c r="E356" s="9"/>
      <c r="F356" s="6"/>
      <c r="G356" s="6"/>
      <c r="H356" s="6"/>
      <c r="I356" s="6"/>
      <c r="J356" s="6"/>
      <c r="K356" s="6"/>
      <c r="L356" s="6"/>
      <c r="M356" s="161"/>
      <c r="N356" s="23"/>
      <c r="O356" s="23"/>
      <c r="P356" s="140"/>
      <c r="Q356" s="127"/>
      <c r="R356" s="127"/>
      <c r="S356" s="127"/>
      <c r="T356" s="127"/>
      <c r="U356" s="127"/>
    </row>
    <row r="357" spans="1:21" ht="15" hidden="1" customHeight="1" outlineLevel="2" x14ac:dyDescent="0.3">
      <c r="A357" s="1">
        <v>3</v>
      </c>
      <c r="C357" s="125">
        <v>42874</v>
      </c>
      <c r="D357" s="13" t="s">
        <v>14</v>
      </c>
      <c r="E357" s="9"/>
      <c r="F357" s="6"/>
      <c r="G357" s="6"/>
      <c r="H357" s="6"/>
      <c r="I357" s="6"/>
      <c r="J357" s="6"/>
      <c r="K357" s="6"/>
      <c r="L357" s="6"/>
      <c r="M357" s="160">
        <f t="shared" ref="M357" si="144">E357+E358-H357-H358</f>
        <v>0</v>
      </c>
      <c r="N357" s="30"/>
      <c r="O357" s="30"/>
      <c r="P357" s="145"/>
      <c r="Q357" s="128"/>
      <c r="R357" s="128"/>
      <c r="S357" s="128"/>
      <c r="T357" s="128"/>
      <c r="U357" s="126">
        <f>P357+E357+E358-H357-H358-R357</f>
        <v>0</v>
      </c>
    </row>
    <row r="358" spans="1:21" ht="15" hidden="1" customHeight="1" outlineLevel="2" x14ac:dyDescent="0.3">
      <c r="A358" s="1">
        <v>3</v>
      </c>
      <c r="C358" s="125"/>
      <c r="D358" s="13" t="s">
        <v>15</v>
      </c>
      <c r="E358" s="9"/>
      <c r="F358" s="6"/>
      <c r="G358" s="6"/>
      <c r="H358" s="6"/>
      <c r="I358" s="6"/>
      <c r="J358" s="6"/>
      <c r="K358" s="6"/>
      <c r="L358" s="6"/>
      <c r="M358" s="161"/>
      <c r="N358" s="23"/>
      <c r="O358" s="23"/>
      <c r="P358" s="140"/>
      <c r="Q358" s="127"/>
      <c r="R358" s="127"/>
      <c r="S358" s="127"/>
      <c r="T358" s="127"/>
      <c r="U358" s="127"/>
    </row>
    <row r="359" spans="1:21" ht="15" hidden="1" customHeight="1" outlineLevel="2" x14ac:dyDescent="0.3">
      <c r="A359" s="1">
        <v>3</v>
      </c>
      <c r="C359" s="125">
        <v>42875</v>
      </c>
      <c r="D359" s="13" t="s">
        <v>14</v>
      </c>
      <c r="E359" s="9"/>
      <c r="F359" s="6"/>
      <c r="G359" s="6"/>
      <c r="H359" s="6"/>
      <c r="I359" s="6"/>
      <c r="J359" s="6"/>
      <c r="K359" s="6"/>
      <c r="L359" s="6"/>
      <c r="M359" s="160">
        <f t="shared" ref="M359" si="145">E359+E360-H359-H360</f>
        <v>0</v>
      </c>
      <c r="N359" s="30"/>
      <c r="O359" s="30"/>
      <c r="P359" s="145"/>
      <c r="Q359" s="128"/>
      <c r="R359" s="128"/>
      <c r="S359" s="128"/>
      <c r="T359" s="128"/>
      <c r="U359" s="126">
        <f>P359+E359+E360-H359-H360-R359</f>
        <v>0</v>
      </c>
    </row>
    <row r="360" spans="1:21" ht="15" hidden="1" customHeight="1" outlineLevel="2" x14ac:dyDescent="0.3">
      <c r="A360" s="1">
        <v>3</v>
      </c>
      <c r="C360" s="125"/>
      <c r="D360" s="13" t="s">
        <v>15</v>
      </c>
      <c r="E360" s="9"/>
      <c r="F360" s="6"/>
      <c r="G360" s="6"/>
      <c r="H360" s="6"/>
      <c r="I360" s="6"/>
      <c r="J360" s="6"/>
      <c r="K360" s="6"/>
      <c r="L360" s="6"/>
      <c r="M360" s="161"/>
      <c r="N360" s="23"/>
      <c r="O360" s="23"/>
      <c r="P360" s="140"/>
      <c r="Q360" s="127"/>
      <c r="R360" s="127"/>
      <c r="S360" s="127"/>
      <c r="T360" s="127"/>
      <c r="U360" s="127"/>
    </row>
    <row r="361" spans="1:21" ht="15" hidden="1" customHeight="1" outlineLevel="2" x14ac:dyDescent="0.3">
      <c r="A361" s="1">
        <v>3</v>
      </c>
      <c r="C361" s="125">
        <v>42876</v>
      </c>
      <c r="D361" s="13" t="s">
        <v>14</v>
      </c>
      <c r="E361" s="9"/>
      <c r="F361" s="6"/>
      <c r="G361" s="6"/>
      <c r="H361" s="6"/>
      <c r="I361" s="6"/>
      <c r="J361" s="6"/>
      <c r="K361" s="6"/>
      <c r="L361" s="6"/>
      <c r="M361" s="160">
        <f t="shared" ref="M361" si="146">E361+E362-H361-H362</f>
        <v>0</v>
      </c>
      <c r="N361" s="30"/>
      <c r="O361" s="30"/>
      <c r="P361" s="145"/>
      <c r="Q361" s="128"/>
      <c r="R361" s="128"/>
      <c r="S361" s="128"/>
      <c r="T361" s="128"/>
      <c r="U361" s="126">
        <f>P361+E361+E362-H361-H362-R361</f>
        <v>0</v>
      </c>
    </row>
    <row r="362" spans="1:21" ht="15" hidden="1" customHeight="1" outlineLevel="2" x14ac:dyDescent="0.3">
      <c r="A362" s="1">
        <v>3</v>
      </c>
      <c r="C362" s="125"/>
      <c r="D362" s="13" t="s">
        <v>15</v>
      </c>
      <c r="E362" s="9"/>
      <c r="F362" s="6"/>
      <c r="G362" s="6"/>
      <c r="H362" s="6"/>
      <c r="I362" s="6"/>
      <c r="J362" s="6"/>
      <c r="K362" s="6"/>
      <c r="L362" s="6"/>
      <c r="M362" s="161"/>
      <c r="N362" s="23"/>
      <c r="O362" s="23"/>
      <c r="P362" s="140"/>
      <c r="Q362" s="127"/>
      <c r="R362" s="127"/>
      <c r="S362" s="127"/>
      <c r="T362" s="127"/>
      <c r="U362" s="127"/>
    </row>
    <row r="363" spans="1:21" ht="15" hidden="1" customHeight="1" outlineLevel="2" x14ac:dyDescent="0.3">
      <c r="A363" s="1">
        <v>3</v>
      </c>
      <c r="C363" s="125">
        <v>42877</v>
      </c>
      <c r="D363" s="13" t="s">
        <v>14</v>
      </c>
      <c r="E363" s="9"/>
      <c r="F363" s="6"/>
      <c r="G363" s="6"/>
      <c r="H363" s="6"/>
      <c r="I363" s="6"/>
      <c r="J363" s="6"/>
      <c r="K363" s="6"/>
      <c r="L363" s="6"/>
      <c r="M363" s="160">
        <f t="shared" ref="M363" si="147">E363+E364-H363-H364</f>
        <v>0</v>
      </c>
      <c r="N363" s="30"/>
      <c r="O363" s="30"/>
      <c r="P363" s="145"/>
      <c r="Q363" s="128"/>
      <c r="R363" s="128"/>
      <c r="S363" s="128"/>
      <c r="T363" s="128"/>
      <c r="U363" s="126">
        <f>P363+E363+E364-H363-H364-R363</f>
        <v>0</v>
      </c>
    </row>
    <row r="364" spans="1:21" ht="15" hidden="1" customHeight="1" outlineLevel="2" x14ac:dyDescent="0.3">
      <c r="A364" s="1">
        <v>3</v>
      </c>
      <c r="C364" s="125"/>
      <c r="D364" s="13" t="s">
        <v>15</v>
      </c>
      <c r="E364" s="9"/>
      <c r="F364" s="6"/>
      <c r="G364" s="6"/>
      <c r="H364" s="6"/>
      <c r="I364" s="6"/>
      <c r="J364" s="6"/>
      <c r="K364" s="6"/>
      <c r="L364" s="6"/>
      <c r="M364" s="161"/>
      <c r="N364" s="23"/>
      <c r="O364" s="23"/>
      <c r="P364" s="140"/>
      <c r="Q364" s="127"/>
      <c r="R364" s="127"/>
      <c r="S364" s="127"/>
      <c r="T364" s="127"/>
      <c r="U364" s="127"/>
    </row>
    <row r="365" spans="1:21" ht="15" hidden="1" customHeight="1" outlineLevel="2" x14ac:dyDescent="0.3">
      <c r="A365" s="1">
        <v>3</v>
      </c>
      <c r="C365" s="125">
        <v>42878</v>
      </c>
      <c r="D365" s="13" t="s">
        <v>14</v>
      </c>
      <c r="E365" s="9"/>
      <c r="F365" s="6"/>
      <c r="G365" s="6"/>
      <c r="H365" s="6"/>
      <c r="I365" s="6"/>
      <c r="J365" s="6"/>
      <c r="K365" s="6"/>
      <c r="L365" s="6"/>
      <c r="M365" s="160">
        <f t="shared" ref="M365" si="148">E365+E366-H365-H366</f>
        <v>0</v>
      </c>
      <c r="N365" s="30"/>
      <c r="O365" s="30"/>
      <c r="P365" s="145"/>
      <c r="Q365" s="128"/>
      <c r="R365" s="128"/>
      <c r="S365" s="128"/>
      <c r="T365" s="128"/>
      <c r="U365" s="126">
        <f>P365+E365+E366-H365-H366-R365</f>
        <v>0</v>
      </c>
    </row>
    <row r="366" spans="1:21" ht="15" hidden="1" customHeight="1" outlineLevel="2" x14ac:dyDescent="0.3">
      <c r="A366" s="1">
        <v>3</v>
      </c>
      <c r="C366" s="125"/>
      <c r="D366" s="13" t="s">
        <v>15</v>
      </c>
      <c r="E366" s="9"/>
      <c r="F366" s="6"/>
      <c r="G366" s="6"/>
      <c r="H366" s="6"/>
      <c r="I366" s="6"/>
      <c r="J366" s="6"/>
      <c r="K366" s="6"/>
      <c r="L366" s="6"/>
      <c r="M366" s="161"/>
      <c r="N366" s="23"/>
      <c r="O366" s="23"/>
      <c r="P366" s="140"/>
      <c r="Q366" s="127"/>
      <c r="R366" s="127"/>
      <c r="S366" s="127"/>
      <c r="T366" s="127"/>
      <c r="U366" s="127"/>
    </row>
    <row r="367" spans="1:21" ht="15" hidden="1" customHeight="1" outlineLevel="2" x14ac:dyDescent="0.3">
      <c r="A367" s="1">
        <v>3</v>
      </c>
      <c r="C367" s="125">
        <v>42879</v>
      </c>
      <c r="D367" s="13" t="s">
        <v>14</v>
      </c>
      <c r="E367" s="9"/>
      <c r="F367" s="6"/>
      <c r="G367" s="6"/>
      <c r="H367" s="6"/>
      <c r="I367" s="6"/>
      <c r="J367" s="6"/>
      <c r="K367" s="6"/>
      <c r="L367" s="6"/>
      <c r="M367" s="160">
        <f t="shared" ref="M367" si="149">E367+E368-H367-H368</f>
        <v>0</v>
      </c>
      <c r="N367" s="30"/>
      <c r="O367" s="30"/>
      <c r="P367" s="145"/>
      <c r="Q367" s="128"/>
      <c r="R367" s="128"/>
      <c r="S367" s="128"/>
      <c r="T367" s="128"/>
      <c r="U367" s="126">
        <f>P367+E367+E368-H367-H368-R367</f>
        <v>0</v>
      </c>
    </row>
    <row r="368" spans="1:21" ht="15" hidden="1" customHeight="1" outlineLevel="2" x14ac:dyDescent="0.3">
      <c r="A368" s="1">
        <v>3</v>
      </c>
      <c r="C368" s="125"/>
      <c r="D368" s="13" t="s">
        <v>15</v>
      </c>
      <c r="E368" s="9"/>
      <c r="F368" s="6"/>
      <c r="G368" s="6"/>
      <c r="H368" s="6"/>
      <c r="I368" s="6"/>
      <c r="J368" s="6"/>
      <c r="K368" s="6"/>
      <c r="L368" s="6"/>
      <c r="M368" s="161"/>
      <c r="N368" s="23"/>
      <c r="O368" s="23"/>
      <c r="P368" s="140"/>
      <c r="Q368" s="127"/>
      <c r="R368" s="127"/>
      <c r="S368" s="127"/>
      <c r="T368" s="127"/>
      <c r="U368" s="127"/>
    </row>
    <row r="369" spans="1:21" ht="15" hidden="1" customHeight="1" outlineLevel="2" x14ac:dyDescent="0.3">
      <c r="A369" s="1">
        <v>3</v>
      </c>
      <c r="C369" s="125">
        <v>42880</v>
      </c>
      <c r="D369" s="13" t="s">
        <v>14</v>
      </c>
      <c r="E369" s="9"/>
      <c r="F369" s="6"/>
      <c r="G369" s="6"/>
      <c r="H369" s="6"/>
      <c r="I369" s="6"/>
      <c r="J369" s="6"/>
      <c r="K369" s="6"/>
      <c r="L369" s="6"/>
      <c r="M369" s="160">
        <f t="shared" ref="M369" si="150">E369+E370-H369-H370</f>
        <v>0</v>
      </c>
      <c r="N369" s="30"/>
      <c r="O369" s="30"/>
      <c r="P369" s="145"/>
      <c r="Q369" s="128"/>
      <c r="R369" s="128"/>
      <c r="S369" s="128"/>
      <c r="T369" s="128"/>
      <c r="U369" s="126">
        <f>P369+E369+E370-H369-H370-R369</f>
        <v>0</v>
      </c>
    </row>
    <row r="370" spans="1:21" ht="15" hidden="1" customHeight="1" outlineLevel="2" x14ac:dyDescent="0.3">
      <c r="A370" s="1">
        <v>3</v>
      </c>
      <c r="C370" s="125"/>
      <c r="D370" s="13" t="s">
        <v>15</v>
      </c>
      <c r="E370" s="9"/>
      <c r="F370" s="6"/>
      <c r="G370" s="6"/>
      <c r="H370" s="6"/>
      <c r="I370" s="6"/>
      <c r="J370" s="6"/>
      <c r="K370" s="6"/>
      <c r="L370" s="6"/>
      <c r="M370" s="161"/>
      <c r="N370" s="23"/>
      <c r="O370" s="23"/>
      <c r="P370" s="140"/>
      <c r="Q370" s="127"/>
      <c r="R370" s="127"/>
      <c r="S370" s="127"/>
      <c r="T370" s="127"/>
      <c r="U370" s="127"/>
    </row>
    <row r="371" spans="1:21" ht="15" hidden="1" customHeight="1" outlineLevel="2" x14ac:dyDescent="0.3">
      <c r="A371" s="1">
        <v>3</v>
      </c>
      <c r="C371" s="125">
        <v>42881</v>
      </c>
      <c r="D371" s="13" t="s">
        <v>14</v>
      </c>
      <c r="E371" s="9"/>
      <c r="F371" s="6"/>
      <c r="G371" s="6"/>
      <c r="H371" s="6"/>
      <c r="I371" s="6"/>
      <c r="J371" s="6"/>
      <c r="K371" s="6"/>
      <c r="L371" s="6"/>
      <c r="M371" s="160">
        <f t="shared" ref="M371" si="151">E371+E372-H371-H372</f>
        <v>0</v>
      </c>
      <c r="N371" s="30"/>
      <c r="O371" s="30"/>
      <c r="P371" s="145"/>
      <c r="Q371" s="128"/>
      <c r="R371" s="128"/>
      <c r="S371" s="128"/>
      <c r="T371" s="128"/>
      <c r="U371" s="126">
        <f>P371+E371+E372-H371-H372-R371</f>
        <v>0</v>
      </c>
    </row>
    <row r="372" spans="1:21" ht="15" hidden="1" customHeight="1" outlineLevel="2" x14ac:dyDescent="0.3">
      <c r="A372" s="1">
        <v>3</v>
      </c>
      <c r="C372" s="125"/>
      <c r="D372" s="13" t="s">
        <v>15</v>
      </c>
      <c r="E372" s="9"/>
      <c r="F372" s="6"/>
      <c r="G372" s="6"/>
      <c r="H372" s="6"/>
      <c r="I372" s="6"/>
      <c r="J372" s="6"/>
      <c r="K372" s="6"/>
      <c r="L372" s="6"/>
      <c r="M372" s="161"/>
      <c r="N372" s="23"/>
      <c r="O372" s="23"/>
      <c r="P372" s="140"/>
      <c r="Q372" s="127"/>
      <c r="R372" s="127"/>
      <c r="S372" s="127"/>
      <c r="T372" s="127"/>
      <c r="U372" s="127"/>
    </row>
    <row r="373" spans="1:21" ht="15" hidden="1" customHeight="1" outlineLevel="2" x14ac:dyDescent="0.3">
      <c r="A373" s="1">
        <v>3</v>
      </c>
      <c r="C373" s="125">
        <v>42882</v>
      </c>
      <c r="D373" s="13" t="s">
        <v>14</v>
      </c>
      <c r="E373" s="37"/>
      <c r="F373" s="33"/>
      <c r="G373" s="33"/>
      <c r="H373" s="33"/>
      <c r="I373" s="33"/>
      <c r="J373" s="33"/>
      <c r="K373" s="33"/>
      <c r="L373" s="33"/>
      <c r="M373" s="160">
        <f t="shared" ref="M373" si="152">E373+E374-H373-H374</f>
        <v>0</v>
      </c>
      <c r="N373" s="30"/>
      <c r="O373" s="30"/>
      <c r="P373" s="145"/>
      <c r="Q373" s="128"/>
      <c r="R373" s="128"/>
      <c r="S373" s="128"/>
      <c r="T373" s="128"/>
      <c r="U373" s="126">
        <f>P373+E373+E374-H373-H374-R373</f>
        <v>0</v>
      </c>
    </row>
    <row r="374" spans="1:21" ht="15" hidden="1" customHeight="1" outlineLevel="2" x14ac:dyDescent="0.3">
      <c r="A374" s="1">
        <v>3</v>
      </c>
      <c r="C374" s="125"/>
      <c r="D374" s="13" t="s">
        <v>15</v>
      </c>
      <c r="E374" s="37"/>
      <c r="F374" s="33"/>
      <c r="G374" s="33"/>
      <c r="H374" s="33"/>
      <c r="I374" s="33"/>
      <c r="J374" s="33"/>
      <c r="K374" s="33"/>
      <c r="L374" s="33"/>
      <c r="M374" s="161"/>
      <c r="N374" s="23"/>
      <c r="O374" s="23"/>
      <c r="P374" s="140"/>
      <c r="Q374" s="127"/>
      <c r="R374" s="127"/>
      <c r="S374" s="127"/>
      <c r="T374" s="127"/>
      <c r="U374" s="127"/>
    </row>
    <row r="375" spans="1:21" ht="15" hidden="1" customHeight="1" outlineLevel="2" x14ac:dyDescent="0.3">
      <c r="A375" s="1">
        <v>3</v>
      </c>
      <c r="C375" s="125">
        <v>42883</v>
      </c>
      <c r="D375" s="13" t="s">
        <v>14</v>
      </c>
      <c r="E375" s="37"/>
      <c r="F375" s="33"/>
      <c r="G375" s="33"/>
      <c r="H375" s="33"/>
      <c r="I375" s="33"/>
      <c r="J375" s="33"/>
      <c r="K375" s="33"/>
      <c r="L375" s="33"/>
      <c r="M375" s="160">
        <f t="shared" ref="M375" si="153">E375+E376-H375-H376</f>
        <v>0</v>
      </c>
      <c r="N375" s="30"/>
      <c r="O375" s="30"/>
      <c r="P375" s="145"/>
      <c r="Q375" s="128"/>
      <c r="R375" s="128"/>
      <c r="S375" s="128"/>
      <c r="T375" s="128"/>
      <c r="U375" s="126">
        <f>P375+E375+E376-H375-H376-R375</f>
        <v>0</v>
      </c>
    </row>
    <row r="376" spans="1:21" ht="15" hidden="1" customHeight="1" outlineLevel="2" x14ac:dyDescent="0.3">
      <c r="A376" s="1">
        <v>3</v>
      </c>
      <c r="C376" s="125"/>
      <c r="D376" s="13" t="s">
        <v>15</v>
      </c>
      <c r="E376" s="37"/>
      <c r="F376" s="33"/>
      <c r="G376" s="33"/>
      <c r="H376" s="33"/>
      <c r="I376" s="33"/>
      <c r="J376" s="33"/>
      <c r="K376" s="33"/>
      <c r="L376" s="33"/>
      <c r="M376" s="161"/>
      <c r="N376" s="23"/>
      <c r="O376" s="23"/>
      <c r="P376" s="140"/>
      <c r="Q376" s="127"/>
      <c r="R376" s="127"/>
      <c r="S376" s="127"/>
      <c r="T376" s="127"/>
      <c r="U376" s="127"/>
    </row>
    <row r="377" spans="1:21" ht="15" hidden="1" customHeight="1" outlineLevel="2" x14ac:dyDescent="0.3">
      <c r="A377" s="1">
        <v>3</v>
      </c>
      <c r="C377" s="125">
        <v>42884</v>
      </c>
      <c r="D377" s="13" t="s">
        <v>14</v>
      </c>
      <c r="E377" s="37"/>
      <c r="F377" s="33"/>
      <c r="G377" s="33"/>
      <c r="H377" s="33"/>
      <c r="I377" s="33"/>
      <c r="J377" s="33"/>
      <c r="K377" s="33"/>
      <c r="L377" s="33"/>
      <c r="M377" s="160">
        <f t="shared" ref="M377" si="154">E377+E378-H377-H378</f>
        <v>0</v>
      </c>
      <c r="N377" s="30"/>
      <c r="O377" s="30"/>
      <c r="P377" s="145"/>
      <c r="Q377" s="128"/>
      <c r="R377" s="128"/>
      <c r="S377" s="128"/>
      <c r="T377" s="128"/>
      <c r="U377" s="126">
        <f>P377+E377+E378-H377-H378-R377</f>
        <v>0</v>
      </c>
    </row>
    <row r="378" spans="1:21" ht="15" hidden="1" customHeight="1" outlineLevel="2" x14ac:dyDescent="0.3">
      <c r="A378" s="1">
        <v>3</v>
      </c>
      <c r="C378" s="125"/>
      <c r="D378" s="13" t="s">
        <v>15</v>
      </c>
      <c r="E378" s="37"/>
      <c r="F378" s="33"/>
      <c r="G378" s="33"/>
      <c r="H378" s="33"/>
      <c r="I378" s="33"/>
      <c r="J378" s="33"/>
      <c r="K378" s="33"/>
      <c r="L378" s="33"/>
      <c r="M378" s="161"/>
      <c r="N378" s="23"/>
      <c r="O378" s="23"/>
      <c r="P378" s="140"/>
      <c r="Q378" s="127"/>
      <c r="R378" s="127"/>
      <c r="S378" s="127"/>
      <c r="T378" s="127"/>
      <c r="U378" s="127"/>
    </row>
    <row r="379" spans="1:21" ht="15" hidden="1" customHeight="1" outlineLevel="2" x14ac:dyDescent="0.3">
      <c r="A379" s="1">
        <v>3</v>
      </c>
      <c r="C379" s="125">
        <v>42885</v>
      </c>
      <c r="D379" s="13" t="s">
        <v>14</v>
      </c>
      <c r="E379" s="37"/>
      <c r="F379" s="33"/>
      <c r="G379" s="33"/>
      <c r="H379" s="33"/>
      <c r="I379" s="33"/>
      <c r="J379" s="33"/>
      <c r="K379" s="33"/>
      <c r="L379" s="33"/>
      <c r="M379" s="160">
        <f t="shared" ref="M379" si="155">E379+E380-H379-H380</f>
        <v>0</v>
      </c>
      <c r="N379" s="30"/>
      <c r="O379" s="30"/>
      <c r="P379" s="145"/>
      <c r="Q379" s="128"/>
      <c r="R379" s="128"/>
      <c r="S379" s="128"/>
      <c r="T379" s="128"/>
      <c r="U379" s="126">
        <f>P379+E379+E380-H379-H380-R379</f>
        <v>0</v>
      </c>
    </row>
    <row r="380" spans="1:21" ht="15" hidden="1" customHeight="1" outlineLevel="2" x14ac:dyDescent="0.3">
      <c r="A380" s="1">
        <v>3</v>
      </c>
      <c r="C380" s="125"/>
      <c r="D380" s="13" t="s">
        <v>15</v>
      </c>
      <c r="E380" s="37"/>
      <c r="F380" s="33"/>
      <c r="G380" s="33"/>
      <c r="H380" s="33"/>
      <c r="I380" s="33"/>
      <c r="J380" s="33"/>
      <c r="K380" s="33"/>
      <c r="L380" s="33"/>
      <c r="M380" s="161"/>
      <c r="N380" s="23"/>
      <c r="O380" s="23"/>
      <c r="P380" s="140"/>
      <c r="Q380" s="127"/>
      <c r="R380" s="127"/>
      <c r="S380" s="127"/>
      <c r="T380" s="127"/>
      <c r="U380" s="127"/>
    </row>
    <row r="381" spans="1:21" ht="15" hidden="1" customHeight="1" outlineLevel="2" x14ac:dyDescent="0.3">
      <c r="A381" s="1">
        <v>3</v>
      </c>
      <c r="C381" s="125">
        <v>42886</v>
      </c>
      <c r="D381" s="13" t="s">
        <v>14</v>
      </c>
      <c r="E381" s="37"/>
      <c r="F381" s="33"/>
      <c r="G381" s="33"/>
      <c r="H381" s="33"/>
      <c r="I381" s="33"/>
      <c r="J381" s="33"/>
      <c r="K381" s="33"/>
      <c r="L381" s="33"/>
      <c r="M381" s="160">
        <f t="shared" ref="M381" si="156">E381+E382-H381-H382</f>
        <v>0</v>
      </c>
      <c r="N381" s="30"/>
      <c r="O381" s="30"/>
      <c r="P381" s="145"/>
      <c r="Q381" s="128"/>
      <c r="R381" s="128"/>
      <c r="S381" s="128"/>
      <c r="T381" s="128"/>
      <c r="U381" s="126">
        <f>P381+E381+E382-H381-H382-R381</f>
        <v>0</v>
      </c>
    </row>
    <row r="382" spans="1:21" ht="15.75" hidden="1" customHeight="1" outlineLevel="2" thickBot="1" x14ac:dyDescent="0.3">
      <c r="A382" s="1">
        <v>3</v>
      </c>
      <c r="C382" s="129"/>
      <c r="D382" s="14" t="s">
        <v>15</v>
      </c>
      <c r="E382" s="38"/>
      <c r="F382" s="39"/>
      <c r="G382" s="39"/>
      <c r="H382" s="39"/>
      <c r="I382" s="39"/>
      <c r="J382" s="39"/>
      <c r="K382" s="39"/>
      <c r="L382" s="39"/>
      <c r="M382" s="161"/>
      <c r="N382" s="30"/>
      <c r="O382" s="30"/>
      <c r="P382" s="139"/>
      <c r="Q382" s="126"/>
      <c r="R382" s="126"/>
      <c r="S382" s="126"/>
      <c r="T382" s="126"/>
      <c r="U382" s="127"/>
    </row>
    <row r="383" spans="1:21" ht="15.75" outlineLevel="1" collapsed="1" thickBot="1" x14ac:dyDescent="0.3">
      <c r="A383" s="1">
        <v>2</v>
      </c>
      <c r="C383" s="162" t="s">
        <v>7</v>
      </c>
      <c r="D383" s="163"/>
      <c r="E383" s="50">
        <f>SUM(E321:E382)</f>
        <v>0</v>
      </c>
      <c r="F383" s="51"/>
      <c r="G383" s="51"/>
      <c r="H383" s="50">
        <f>SUM(H321:H382)</f>
        <v>0</v>
      </c>
      <c r="I383" s="50">
        <f>SUM(I321:I382)</f>
        <v>0</v>
      </c>
      <c r="J383" s="51"/>
      <c r="K383" s="51"/>
      <c r="L383" s="50">
        <f>SUM(L321:L382)</f>
        <v>0</v>
      </c>
      <c r="M383" s="40">
        <f>SUM(M321:M382)</f>
        <v>0</v>
      </c>
      <c r="N383" s="107"/>
      <c r="O383" s="107"/>
      <c r="P383" s="50">
        <f>P321</f>
        <v>0</v>
      </c>
      <c r="Q383" s="51"/>
      <c r="R383" s="51">
        <f>SUM(R321:R382)</f>
        <v>0</v>
      </c>
      <c r="S383" s="51"/>
      <c r="T383" s="51">
        <f>SUM(T321:T382)</f>
        <v>0</v>
      </c>
      <c r="U383" s="51">
        <f>U381</f>
        <v>0</v>
      </c>
    </row>
    <row r="386" spans="1:13" ht="15.75" thickBot="1" x14ac:dyDescent="0.3"/>
    <row r="387" spans="1:13" x14ac:dyDescent="0.25">
      <c r="A387" s="1">
        <v>1</v>
      </c>
      <c r="C387" s="97"/>
      <c r="D387" s="98"/>
      <c r="E387" s="98"/>
      <c r="F387" s="98"/>
      <c r="G387" s="98"/>
      <c r="H387" s="98"/>
      <c r="I387" s="98"/>
      <c r="J387" s="98"/>
      <c r="K387" s="98"/>
      <c r="L387" s="98"/>
      <c r="M387" s="99"/>
    </row>
    <row r="388" spans="1:13" x14ac:dyDescent="0.25">
      <c r="A388" s="1">
        <v>1</v>
      </c>
      <c r="C388" s="100"/>
      <c r="D388" s="101"/>
      <c r="E388" s="101"/>
      <c r="F388" s="101"/>
      <c r="G388" s="101"/>
      <c r="H388" s="101"/>
      <c r="I388" s="101"/>
      <c r="J388" s="101"/>
      <c r="K388" s="101"/>
      <c r="L388" s="101"/>
      <c r="M388" s="102"/>
    </row>
    <row r="389" spans="1:13" x14ac:dyDescent="0.25">
      <c r="A389" s="1">
        <v>1</v>
      </c>
      <c r="C389" s="100"/>
      <c r="D389" s="101"/>
      <c r="E389" s="101"/>
      <c r="F389" s="101"/>
      <c r="G389" s="101"/>
      <c r="H389" s="101"/>
      <c r="I389" s="101"/>
      <c r="J389" s="101"/>
      <c r="K389" s="101"/>
      <c r="L389" s="101"/>
      <c r="M389" s="102"/>
    </row>
    <row r="390" spans="1:13" x14ac:dyDescent="0.25">
      <c r="A390" s="1">
        <v>1</v>
      </c>
      <c r="C390" s="100"/>
      <c r="D390" s="101"/>
      <c r="E390" s="103" t="s">
        <v>52</v>
      </c>
      <c r="F390" s="101"/>
      <c r="G390" s="101"/>
      <c r="H390" s="101"/>
      <c r="I390" s="101"/>
      <c r="J390" s="101"/>
      <c r="K390" s="101"/>
      <c r="L390" s="101"/>
      <c r="M390" s="102"/>
    </row>
    <row r="391" spans="1:13" x14ac:dyDescent="0.25">
      <c r="A391" s="1">
        <v>1</v>
      </c>
      <c r="C391" s="100"/>
      <c r="D391" s="101"/>
      <c r="E391" s="101"/>
      <c r="F391" s="101"/>
      <c r="G391" s="101"/>
      <c r="H391" s="101"/>
      <c r="I391" s="101"/>
      <c r="J391" s="101"/>
      <c r="K391" s="101"/>
      <c r="L391" s="101"/>
      <c r="M391" s="102"/>
    </row>
    <row r="392" spans="1:13" x14ac:dyDescent="0.25">
      <c r="A392" s="1">
        <v>1</v>
      </c>
      <c r="C392" s="100"/>
      <c r="D392" s="101"/>
      <c r="E392" s="101"/>
      <c r="F392" s="101"/>
      <c r="G392" s="101"/>
      <c r="H392" s="101"/>
      <c r="I392" s="101"/>
      <c r="J392" s="101"/>
      <c r="K392" s="101"/>
      <c r="L392" s="101"/>
      <c r="M392" s="102"/>
    </row>
    <row r="393" spans="1:13" x14ac:dyDescent="0.25">
      <c r="A393" s="1">
        <v>1</v>
      </c>
      <c r="C393" s="100"/>
      <c r="D393" s="101"/>
      <c r="E393" s="101"/>
      <c r="F393" s="101"/>
      <c r="G393" s="101"/>
      <c r="H393" s="101"/>
      <c r="I393" s="101"/>
      <c r="J393" s="101"/>
      <c r="K393" s="101"/>
      <c r="L393" s="101"/>
      <c r="M393" s="102"/>
    </row>
    <row r="394" spans="1:13" x14ac:dyDescent="0.25">
      <c r="A394" s="1">
        <v>1</v>
      </c>
      <c r="C394" s="100"/>
      <c r="D394" s="101"/>
      <c r="E394" s="101"/>
      <c r="F394" s="101"/>
      <c r="G394" s="101"/>
      <c r="H394" s="101"/>
      <c r="I394" s="101"/>
      <c r="J394" s="101"/>
      <c r="K394" s="101"/>
      <c r="L394" s="101"/>
      <c r="M394" s="102"/>
    </row>
    <row r="395" spans="1:13" ht="15.75" thickBot="1" x14ac:dyDescent="0.3">
      <c r="A395" s="1">
        <v>1</v>
      </c>
      <c r="C395" s="104"/>
      <c r="D395" s="105"/>
      <c r="E395" s="105"/>
      <c r="F395" s="105"/>
      <c r="G395" s="105"/>
      <c r="H395" s="105"/>
      <c r="I395" s="105"/>
      <c r="J395" s="105"/>
      <c r="K395" s="105"/>
      <c r="L395" s="105"/>
      <c r="M395" s="106"/>
    </row>
    <row r="396" spans="1:13" ht="15.75" thickBot="1" x14ac:dyDescent="0.3">
      <c r="A396" s="1">
        <v>1</v>
      </c>
    </row>
    <row r="397" spans="1:13" x14ac:dyDescent="0.25">
      <c r="A397" s="1">
        <v>1</v>
      </c>
      <c r="C397" s="97"/>
      <c r="D397" s="98"/>
      <c r="E397" s="98"/>
      <c r="F397" s="98"/>
      <c r="G397" s="98"/>
      <c r="H397" s="98"/>
      <c r="I397" s="98"/>
      <c r="J397" s="98"/>
      <c r="K397" s="98"/>
      <c r="L397" s="98"/>
      <c r="M397" s="99"/>
    </row>
    <row r="398" spans="1:13" x14ac:dyDescent="0.25">
      <c r="A398" s="1">
        <v>1</v>
      </c>
      <c r="C398" s="100"/>
      <c r="D398" s="101"/>
      <c r="E398" s="101"/>
      <c r="F398" s="101"/>
      <c r="G398" s="101"/>
      <c r="H398" s="101"/>
      <c r="I398" s="101"/>
      <c r="J398" s="101"/>
      <c r="K398" s="101"/>
      <c r="L398" s="101"/>
      <c r="M398" s="102"/>
    </row>
    <row r="399" spans="1:13" x14ac:dyDescent="0.25">
      <c r="A399" s="1">
        <v>1</v>
      </c>
      <c r="C399" s="100"/>
      <c r="D399" s="101"/>
      <c r="E399" s="101"/>
      <c r="F399" s="101"/>
      <c r="G399" s="101"/>
      <c r="H399" s="101"/>
      <c r="I399" s="101"/>
      <c r="J399" s="101"/>
      <c r="K399" s="101"/>
      <c r="L399" s="101"/>
      <c r="M399" s="102"/>
    </row>
    <row r="400" spans="1:13" x14ac:dyDescent="0.25">
      <c r="A400" s="1">
        <v>1</v>
      </c>
      <c r="C400" s="100"/>
      <c r="D400" s="101"/>
      <c r="E400" s="103" t="s">
        <v>53</v>
      </c>
      <c r="F400" s="101"/>
      <c r="G400" s="101"/>
      <c r="H400" s="101"/>
      <c r="I400" s="101"/>
      <c r="J400" s="101"/>
      <c r="K400" s="101"/>
      <c r="L400" s="101"/>
      <c r="M400" s="102"/>
    </row>
    <row r="401" spans="1:13" x14ac:dyDescent="0.25">
      <c r="A401" s="1">
        <v>1</v>
      </c>
      <c r="C401" s="100"/>
      <c r="D401" s="101"/>
      <c r="E401" s="101"/>
      <c r="F401" s="101"/>
      <c r="G401" s="101"/>
      <c r="H401" s="101"/>
      <c r="I401" s="101"/>
      <c r="J401" s="101"/>
      <c r="K401" s="101"/>
      <c r="L401" s="101"/>
      <c r="M401" s="102"/>
    </row>
    <row r="402" spans="1:13" x14ac:dyDescent="0.25">
      <c r="A402" s="1">
        <v>1</v>
      </c>
      <c r="C402" s="100"/>
      <c r="D402" s="101"/>
      <c r="E402" s="101"/>
      <c r="F402" s="101"/>
      <c r="G402" s="101"/>
      <c r="H402" s="101"/>
      <c r="I402" s="101"/>
      <c r="J402" s="101"/>
      <c r="K402" s="101"/>
      <c r="L402" s="101"/>
      <c r="M402" s="102"/>
    </row>
    <row r="403" spans="1:13" x14ac:dyDescent="0.25">
      <c r="A403" s="1">
        <v>1</v>
      </c>
      <c r="C403" s="100"/>
      <c r="D403" s="101"/>
      <c r="E403" s="101"/>
      <c r="F403" s="101"/>
      <c r="G403" s="101"/>
      <c r="H403" s="101"/>
      <c r="I403" s="101"/>
      <c r="J403" s="101"/>
      <c r="K403" s="101"/>
      <c r="L403" s="101"/>
      <c r="M403" s="102"/>
    </row>
    <row r="404" spans="1:13" x14ac:dyDescent="0.25">
      <c r="A404" s="1">
        <v>1</v>
      </c>
      <c r="C404" s="100"/>
      <c r="D404" s="101"/>
      <c r="E404" s="101"/>
      <c r="F404" s="101"/>
      <c r="G404" s="101"/>
      <c r="H404" s="101"/>
      <c r="I404" s="101"/>
      <c r="J404" s="101"/>
      <c r="K404" s="101"/>
      <c r="L404" s="101"/>
      <c r="M404" s="102"/>
    </row>
    <row r="405" spans="1:13" ht="15.75" thickBot="1" x14ac:dyDescent="0.3">
      <c r="A405" s="1">
        <v>1</v>
      </c>
      <c r="C405" s="104"/>
      <c r="D405" s="105"/>
      <c r="E405" s="105"/>
      <c r="F405" s="105"/>
      <c r="G405" s="105"/>
      <c r="H405" s="105"/>
      <c r="I405" s="105"/>
      <c r="J405" s="105"/>
      <c r="K405" s="105"/>
      <c r="L405" s="105"/>
      <c r="M405" s="106"/>
    </row>
    <row r="406" spans="1:13" ht="15.75" thickBot="1" x14ac:dyDescent="0.3">
      <c r="A406" s="1">
        <v>1</v>
      </c>
    </row>
    <row r="407" spans="1:13" x14ac:dyDescent="0.25">
      <c r="A407" s="1">
        <v>1</v>
      </c>
      <c r="C407" s="97"/>
      <c r="D407" s="98"/>
      <c r="E407" s="98"/>
      <c r="F407" s="98"/>
      <c r="G407" s="98"/>
      <c r="H407" s="98"/>
      <c r="I407" s="98"/>
      <c r="J407" s="98"/>
      <c r="K407" s="98"/>
      <c r="L407" s="98"/>
      <c r="M407" s="99"/>
    </row>
    <row r="408" spans="1:13" x14ac:dyDescent="0.25">
      <c r="A408" s="1">
        <v>1</v>
      </c>
      <c r="C408" s="100"/>
      <c r="D408" s="101"/>
      <c r="E408" s="101"/>
      <c r="F408" s="101"/>
      <c r="G408" s="101"/>
      <c r="H408" s="101"/>
      <c r="I408" s="101"/>
      <c r="J408" s="101"/>
      <c r="K408" s="101"/>
      <c r="L408" s="101"/>
      <c r="M408" s="102"/>
    </row>
    <row r="409" spans="1:13" x14ac:dyDescent="0.25">
      <c r="A409" s="1">
        <v>1</v>
      </c>
      <c r="C409" s="100"/>
      <c r="D409" s="101"/>
      <c r="E409" s="101"/>
      <c r="F409" s="101"/>
      <c r="G409" s="101"/>
      <c r="H409" s="101"/>
      <c r="I409" s="101"/>
      <c r="J409" s="101"/>
      <c r="K409" s="101"/>
      <c r="L409" s="101"/>
      <c r="M409" s="102"/>
    </row>
    <row r="410" spans="1:13" x14ac:dyDescent="0.25">
      <c r="A410" s="1">
        <v>1</v>
      </c>
      <c r="C410" s="100"/>
      <c r="D410" s="101"/>
      <c r="E410" s="103" t="s">
        <v>54</v>
      </c>
      <c r="F410" s="101"/>
      <c r="G410" s="101"/>
      <c r="H410" s="101"/>
      <c r="I410" s="101"/>
      <c r="J410" s="101"/>
      <c r="K410" s="101"/>
      <c r="L410" s="101"/>
      <c r="M410" s="102"/>
    </row>
    <row r="411" spans="1:13" x14ac:dyDescent="0.25">
      <c r="A411" s="1">
        <v>1</v>
      </c>
      <c r="C411" s="100"/>
      <c r="D411" s="101"/>
      <c r="E411" s="101"/>
      <c r="F411" s="101"/>
      <c r="G411" s="101"/>
      <c r="H411" s="101"/>
      <c r="I411" s="101"/>
      <c r="J411" s="101"/>
      <c r="K411" s="101"/>
      <c r="L411" s="101"/>
      <c r="M411" s="102"/>
    </row>
    <row r="412" spans="1:13" x14ac:dyDescent="0.25">
      <c r="A412" s="1">
        <v>1</v>
      </c>
      <c r="C412" s="100"/>
      <c r="D412" s="101"/>
      <c r="E412" s="101"/>
      <c r="F412" s="101"/>
      <c r="G412" s="101"/>
      <c r="H412" s="101"/>
      <c r="I412" s="101"/>
      <c r="J412" s="101"/>
      <c r="K412" s="101"/>
      <c r="L412" s="101"/>
      <c r="M412" s="102"/>
    </row>
    <row r="413" spans="1:13" x14ac:dyDescent="0.25">
      <c r="A413" s="1">
        <v>1</v>
      </c>
      <c r="C413" s="100"/>
      <c r="D413" s="101"/>
      <c r="E413" s="101"/>
      <c r="F413" s="101"/>
      <c r="G413" s="101"/>
      <c r="H413" s="101"/>
      <c r="I413" s="101"/>
      <c r="J413" s="101"/>
      <c r="K413" s="101"/>
      <c r="L413" s="101"/>
      <c r="M413" s="102"/>
    </row>
    <row r="414" spans="1:13" x14ac:dyDescent="0.25">
      <c r="A414" s="1">
        <v>1</v>
      </c>
      <c r="C414" s="100"/>
      <c r="D414" s="101"/>
      <c r="E414" s="101"/>
      <c r="F414" s="101"/>
      <c r="G414" s="101"/>
      <c r="H414" s="101"/>
      <c r="I414" s="101"/>
      <c r="J414" s="101"/>
      <c r="K414" s="101"/>
      <c r="L414" s="101"/>
      <c r="M414" s="102"/>
    </row>
    <row r="415" spans="1:13" ht="15.75" thickBot="1" x14ac:dyDescent="0.3">
      <c r="A415" s="1">
        <v>1</v>
      </c>
      <c r="C415" s="104"/>
      <c r="D415" s="105"/>
      <c r="E415" s="105"/>
      <c r="F415" s="105"/>
      <c r="G415" s="105"/>
      <c r="H415" s="105"/>
      <c r="I415" s="105"/>
      <c r="J415" s="105"/>
      <c r="K415" s="105"/>
      <c r="L415" s="105"/>
      <c r="M415" s="106"/>
    </row>
  </sheetData>
  <mergeCells count="1677">
    <mergeCell ref="K10:L10"/>
    <mergeCell ref="E115:N115"/>
    <mergeCell ref="P175:P176"/>
    <mergeCell ref="Q175:Q176"/>
    <mergeCell ref="R175:R176"/>
    <mergeCell ref="S175:S176"/>
    <mergeCell ref="T175:T176"/>
    <mergeCell ref="U175:U176"/>
    <mergeCell ref="P177:P178"/>
    <mergeCell ref="Q177:Q178"/>
    <mergeCell ref="R177:R178"/>
    <mergeCell ref="S177:S178"/>
    <mergeCell ref="T177:T178"/>
    <mergeCell ref="U177:U178"/>
    <mergeCell ref="P318:U318"/>
    <mergeCell ref="P169:P170"/>
    <mergeCell ref="Q169:Q170"/>
    <mergeCell ref="R169:R170"/>
    <mergeCell ref="S169:S170"/>
    <mergeCell ref="T169:T170"/>
    <mergeCell ref="U169:U170"/>
    <mergeCell ref="P171:P172"/>
    <mergeCell ref="Q171:Q172"/>
    <mergeCell ref="R171:R172"/>
    <mergeCell ref="S171:S172"/>
    <mergeCell ref="T171:T172"/>
    <mergeCell ref="U171:U172"/>
    <mergeCell ref="P173:P174"/>
    <mergeCell ref="P182:U182"/>
    <mergeCell ref="P163:P164"/>
    <mergeCell ref="Q163:Q164"/>
    <mergeCell ref="R163:R164"/>
    <mergeCell ref="S163:S164"/>
    <mergeCell ref="T163:T164"/>
    <mergeCell ref="U163:U164"/>
    <mergeCell ref="P165:P166"/>
    <mergeCell ref="Q165:Q166"/>
    <mergeCell ref="R165:R166"/>
    <mergeCell ref="S165:S166"/>
    <mergeCell ref="T165:T166"/>
    <mergeCell ref="U165:U166"/>
    <mergeCell ref="P167:P168"/>
    <mergeCell ref="Q167:Q168"/>
    <mergeCell ref="R167:R168"/>
    <mergeCell ref="S167:S168"/>
    <mergeCell ref="T167:T168"/>
    <mergeCell ref="U167:U168"/>
    <mergeCell ref="P159:P160"/>
    <mergeCell ref="Q159:Q160"/>
    <mergeCell ref="R159:R160"/>
    <mergeCell ref="S159:S160"/>
    <mergeCell ref="T159:T160"/>
    <mergeCell ref="U159:U160"/>
    <mergeCell ref="P161:P162"/>
    <mergeCell ref="Q161:Q162"/>
    <mergeCell ref="R161:R162"/>
    <mergeCell ref="S161:S162"/>
    <mergeCell ref="T161:T162"/>
    <mergeCell ref="U161:U162"/>
    <mergeCell ref="Q173:Q174"/>
    <mergeCell ref="R173:R174"/>
    <mergeCell ref="S173:S174"/>
    <mergeCell ref="T173:T174"/>
    <mergeCell ref="U173:U174"/>
    <mergeCell ref="P153:P154"/>
    <mergeCell ref="Q153:Q154"/>
    <mergeCell ref="R153:R154"/>
    <mergeCell ref="S153:S154"/>
    <mergeCell ref="T153:T154"/>
    <mergeCell ref="U153:U154"/>
    <mergeCell ref="P155:P156"/>
    <mergeCell ref="Q155:Q156"/>
    <mergeCell ref="R155:R156"/>
    <mergeCell ref="S155:S156"/>
    <mergeCell ref="T155:T156"/>
    <mergeCell ref="U155:U156"/>
    <mergeCell ref="P157:P158"/>
    <mergeCell ref="Q157:Q158"/>
    <mergeCell ref="R157:R158"/>
    <mergeCell ref="S157:S158"/>
    <mergeCell ref="T157:T158"/>
    <mergeCell ref="U157:U158"/>
    <mergeCell ref="P147:P148"/>
    <mergeCell ref="Q147:Q148"/>
    <mergeCell ref="R147:R148"/>
    <mergeCell ref="S147:S148"/>
    <mergeCell ref="T147:T148"/>
    <mergeCell ref="U147:U148"/>
    <mergeCell ref="P149:P150"/>
    <mergeCell ref="Q149:Q150"/>
    <mergeCell ref="R149:R150"/>
    <mergeCell ref="S149:S150"/>
    <mergeCell ref="T149:T150"/>
    <mergeCell ref="U149:U150"/>
    <mergeCell ref="P151:P152"/>
    <mergeCell ref="Q151:Q152"/>
    <mergeCell ref="R151:R152"/>
    <mergeCell ref="S151:S152"/>
    <mergeCell ref="T151:T152"/>
    <mergeCell ref="U151:U152"/>
    <mergeCell ref="P141:P142"/>
    <mergeCell ref="Q141:Q142"/>
    <mergeCell ref="R141:R142"/>
    <mergeCell ref="S141:S142"/>
    <mergeCell ref="T141:T142"/>
    <mergeCell ref="U141:U142"/>
    <mergeCell ref="P143:P144"/>
    <mergeCell ref="Q143:Q144"/>
    <mergeCell ref="R143:R144"/>
    <mergeCell ref="S143:S144"/>
    <mergeCell ref="T143:T144"/>
    <mergeCell ref="U143:U144"/>
    <mergeCell ref="P145:P146"/>
    <mergeCell ref="Q145:Q146"/>
    <mergeCell ref="R145:R146"/>
    <mergeCell ref="S145:S146"/>
    <mergeCell ref="T145:T146"/>
    <mergeCell ref="U145:U146"/>
    <mergeCell ref="P135:P136"/>
    <mergeCell ref="Q135:Q136"/>
    <mergeCell ref="R135:R136"/>
    <mergeCell ref="S135:S136"/>
    <mergeCell ref="T135:T136"/>
    <mergeCell ref="U135:U136"/>
    <mergeCell ref="P137:P138"/>
    <mergeCell ref="Q137:Q138"/>
    <mergeCell ref="R137:R138"/>
    <mergeCell ref="S137:S138"/>
    <mergeCell ref="T137:T138"/>
    <mergeCell ref="U137:U138"/>
    <mergeCell ref="P139:P140"/>
    <mergeCell ref="Q139:Q140"/>
    <mergeCell ref="R139:R140"/>
    <mergeCell ref="S139:S140"/>
    <mergeCell ref="T139:T140"/>
    <mergeCell ref="U139:U140"/>
    <mergeCell ref="P129:P130"/>
    <mergeCell ref="Q129:Q130"/>
    <mergeCell ref="R129:R130"/>
    <mergeCell ref="S129:S130"/>
    <mergeCell ref="T129:T130"/>
    <mergeCell ref="U129:U130"/>
    <mergeCell ref="P131:P132"/>
    <mergeCell ref="Q131:Q132"/>
    <mergeCell ref="R131:R132"/>
    <mergeCell ref="S131:S132"/>
    <mergeCell ref="T131:T132"/>
    <mergeCell ref="U131:U132"/>
    <mergeCell ref="P133:P134"/>
    <mergeCell ref="Q133:Q134"/>
    <mergeCell ref="R133:R134"/>
    <mergeCell ref="S133:S134"/>
    <mergeCell ref="T133:T134"/>
    <mergeCell ref="U133:U134"/>
    <mergeCell ref="P119:P120"/>
    <mergeCell ref="Q119:Q120"/>
    <mergeCell ref="R119:R120"/>
    <mergeCell ref="S119:S120"/>
    <mergeCell ref="T119:T120"/>
    <mergeCell ref="U119:U120"/>
    <mergeCell ref="P121:P122"/>
    <mergeCell ref="Q121:Q122"/>
    <mergeCell ref="R121:R122"/>
    <mergeCell ref="S121:S122"/>
    <mergeCell ref="T121:T122"/>
    <mergeCell ref="U121:U122"/>
    <mergeCell ref="P127:P128"/>
    <mergeCell ref="Q127:Q128"/>
    <mergeCell ref="R127:R128"/>
    <mergeCell ref="S127:S128"/>
    <mergeCell ref="T127:T128"/>
    <mergeCell ref="U127:U128"/>
    <mergeCell ref="C383:D383"/>
    <mergeCell ref="V251:AA251"/>
    <mergeCell ref="C381:C382"/>
    <mergeCell ref="M381:M382"/>
    <mergeCell ref="P381:P382"/>
    <mergeCell ref="Q381:Q382"/>
    <mergeCell ref="R381:R382"/>
    <mergeCell ref="S381:S382"/>
    <mergeCell ref="T381:T382"/>
    <mergeCell ref="U381:U382"/>
    <mergeCell ref="T379:T380"/>
    <mergeCell ref="U379:U380"/>
    <mergeCell ref="C379:C380"/>
    <mergeCell ref="M379:M380"/>
    <mergeCell ref="P379:P380"/>
    <mergeCell ref="Q379:Q380"/>
    <mergeCell ref="R379:R380"/>
    <mergeCell ref="S379:S380"/>
    <mergeCell ref="C377:C378"/>
    <mergeCell ref="M377:M378"/>
    <mergeCell ref="P377:P378"/>
    <mergeCell ref="Q377:Q378"/>
    <mergeCell ref="R377:R378"/>
    <mergeCell ref="S377:S378"/>
    <mergeCell ref="T377:T378"/>
    <mergeCell ref="U377:U378"/>
    <mergeCell ref="T375:T376"/>
    <mergeCell ref="U375:U376"/>
    <mergeCell ref="C375:C376"/>
    <mergeCell ref="M375:M376"/>
    <mergeCell ref="P375:P376"/>
    <mergeCell ref="Q375:Q376"/>
    <mergeCell ref="R375:R376"/>
    <mergeCell ref="S375:S376"/>
    <mergeCell ref="C373:C374"/>
    <mergeCell ref="M373:M374"/>
    <mergeCell ref="P373:P374"/>
    <mergeCell ref="Q373:Q374"/>
    <mergeCell ref="R373:R374"/>
    <mergeCell ref="S373:S374"/>
    <mergeCell ref="T373:T374"/>
    <mergeCell ref="U373:U374"/>
    <mergeCell ref="T371:T372"/>
    <mergeCell ref="U371:U372"/>
    <mergeCell ref="C371:C372"/>
    <mergeCell ref="M371:M372"/>
    <mergeCell ref="P371:P372"/>
    <mergeCell ref="Q371:Q372"/>
    <mergeCell ref="R371:R372"/>
    <mergeCell ref="S371:S372"/>
    <mergeCell ref="C369:C370"/>
    <mergeCell ref="M369:M370"/>
    <mergeCell ref="P369:P370"/>
    <mergeCell ref="Q369:Q370"/>
    <mergeCell ref="R369:R370"/>
    <mergeCell ref="S369:S370"/>
    <mergeCell ref="T369:T370"/>
    <mergeCell ref="U369:U370"/>
    <mergeCell ref="T367:T368"/>
    <mergeCell ref="U367:U368"/>
    <mergeCell ref="C367:C368"/>
    <mergeCell ref="M367:M368"/>
    <mergeCell ref="P367:P368"/>
    <mergeCell ref="Q367:Q368"/>
    <mergeCell ref="R367:R368"/>
    <mergeCell ref="S367:S368"/>
    <mergeCell ref="C365:C366"/>
    <mergeCell ref="M365:M366"/>
    <mergeCell ref="P365:P366"/>
    <mergeCell ref="Q365:Q366"/>
    <mergeCell ref="R365:R366"/>
    <mergeCell ref="S365:S366"/>
    <mergeCell ref="T365:T366"/>
    <mergeCell ref="U365:U366"/>
    <mergeCell ref="T363:T364"/>
    <mergeCell ref="U363:U364"/>
    <mergeCell ref="C363:C364"/>
    <mergeCell ref="M363:M364"/>
    <mergeCell ref="P363:P364"/>
    <mergeCell ref="Q363:Q364"/>
    <mergeCell ref="R363:R364"/>
    <mergeCell ref="S363:S364"/>
    <mergeCell ref="C361:C362"/>
    <mergeCell ref="M361:M362"/>
    <mergeCell ref="P361:P362"/>
    <mergeCell ref="Q361:Q362"/>
    <mergeCell ref="R361:R362"/>
    <mergeCell ref="S361:S362"/>
    <mergeCell ref="T361:T362"/>
    <mergeCell ref="U361:U362"/>
    <mergeCell ref="T359:T360"/>
    <mergeCell ref="U359:U360"/>
    <mergeCell ref="C359:C360"/>
    <mergeCell ref="M359:M360"/>
    <mergeCell ref="P359:P360"/>
    <mergeCell ref="Q359:Q360"/>
    <mergeCell ref="R359:R360"/>
    <mergeCell ref="S359:S360"/>
    <mergeCell ref="C357:C358"/>
    <mergeCell ref="M357:M358"/>
    <mergeCell ref="P357:P358"/>
    <mergeCell ref="Q357:Q358"/>
    <mergeCell ref="R357:R358"/>
    <mergeCell ref="S357:S358"/>
    <mergeCell ref="T357:T358"/>
    <mergeCell ref="U357:U358"/>
    <mergeCell ref="T355:T356"/>
    <mergeCell ref="U355:U356"/>
    <mergeCell ref="C355:C356"/>
    <mergeCell ref="M355:M356"/>
    <mergeCell ref="P355:P356"/>
    <mergeCell ref="Q355:Q356"/>
    <mergeCell ref="R355:R356"/>
    <mergeCell ref="S355:S356"/>
    <mergeCell ref="C353:C354"/>
    <mergeCell ref="M353:M354"/>
    <mergeCell ref="P353:P354"/>
    <mergeCell ref="Q353:Q354"/>
    <mergeCell ref="R353:R354"/>
    <mergeCell ref="S353:S354"/>
    <mergeCell ref="T353:T354"/>
    <mergeCell ref="U353:U354"/>
    <mergeCell ref="T351:T352"/>
    <mergeCell ref="U351:U352"/>
    <mergeCell ref="C351:C352"/>
    <mergeCell ref="M351:M352"/>
    <mergeCell ref="P351:P352"/>
    <mergeCell ref="Q351:Q352"/>
    <mergeCell ref="R351:R352"/>
    <mergeCell ref="S351:S352"/>
    <mergeCell ref="C349:C350"/>
    <mergeCell ref="M349:M350"/>
    <mergeCell ref="P349:P350"/>
    <mergeCell ref="Q349:Q350"/>
    <mergeCell ref="R349:R350"/>
    <mergeCell ref="S349:S350"/>
    <mergeCell ref="T349:T350"/>
    <mergeCell ref="U349:U350"/>
    <mergeCell ref="T347:T348"/>
    <mergeCell ref="U347:U348"/>
    <mergeCell ref="C347:C348"/>
    <mergeCell ref="M347:M348"/>
    <mergeCell ref="P347:P348"/>
    <mergeCell ref="Q347:Q348"/>
    <mergeCell ref="R347:R348"/>
    <mergeCell ref="S347:S348"/>
    <mergeCell ref="C345:C346"/>
    <mergeCell ref="M345:M346"/>
    <mergeCell ref="P345:P346"/>
    <mergeCell ref="Q345:Q346"/>
    <mergeCell ref="R345:R346"/>
    <mergeCell ref="S345:S346"/>
    <mergeCell ref="T345:T346"/>
    <mergeCell ref="U345:U346"/>
    <mergeCell ref="T343:T344"/>
    <mergeCell ref="U343:U344"/>
    <mergeCell ref="C343:C344"/>
    <mergeCell ref="M343:M344"/>
    <mergeCell ref="P343:P344"/>
    <mergeCell ref="Q343:Q344"/>
    <mergeCell ref="R343:R344"/>
    <mergeCell ref="S343:S344"/>
    <mergeCell ref="C341:C342"/>
    <mergeCell ref="M341:M342"/>
    <mergeCell ref="P341:P342"/>
    <mergeCell ref="Q341:Q342"/>
    <mergeCell ref="R341:R342"/>
    <mergeCell ref="S341:S342"/>
    <mergeCell ref="T341:T342"/>
    <mergeCell ref="U341:U342"/>
    <mergeCell ref="T339:T340"/>
    <mergeCell ref="U339:U340"/>
    <mergeCell ref="C339:C340"/>
    <mergeCell ref="M339:M340"/>
    <mergeCell ref="P339:P340"/>
    <mergeCell ref="Q339:Q340"/>
    <mergeCell ref="R339:R340"/>
    <mergeCell ref="S339:S340"/>
    <mergeCell ref="C337:C338"/>
    <mergeCell ref="M337:M338"/>
    <mergeCell ref="P337:P338"/>
    <mergeCell ref="Q337:Q338"/>
    <mergeCell ref="R337:R338"/>
    <mergeCell ref="S337:S338"/>
    <mergeCell ref="T337:T338"/>
    <mergeCell ref="U337:U338"/>
    <mergeCell ref="T335:T336"/>
    <mergeCell ref="U335:U336"/>
    <mergeCell ref="C335:C336"/>
    <mergeCell ref="M335:M336"/>
    <mergeCell ref="P335:P336"/>
    <mergeCell ref="Q335:Q336"/>
    <mergeCell ref="R335:R336"/>
    <mergeCell ref="S335:S336"/>
    <mergeCell ref="C333:C334"/>
    <mergeCell ref="M333:M334"/>
    <mergeCell ref="P333:P334"/>
    <mergeCell ref="Q333:Q334"/>
    <mergeCell ref="R333:R334"/>
    <mergeCell ref="S333:S334"/>
    <mergeCell ref="T333:T334"/>
    <mergeCell ref="U333:U334"/>
    <mergeCell ref="T331:T332"/>
    <mergeCell ref="U331:U332"/>
    <mergeCell ref="C331:C332"/>
    <mergeCell ref="M331:M332"/>
    <mergeCell ref="P331:P332"/>
    <mergeCell ref="Q331:Q332"/>
    <mergeCell ref="R331:R332"/>
    <mergeCell ref="S331:S332"/>
    <mergeCell ref="C329:C330"/>
    <mergeCell ref="M329:M330"/>
    <mergeCell ref="P329:P330"/>
    <mergeCell ref="Q329:Q330"/>
    <mergeCell ref="R329:R330"/>
    <mergeCell ref="S329:S330"/>
    <mergeCell ref="T329:T330"/>
    <mergeCell ref="U329:U330"/>
    <mergeCell ref="T327:T328"/>
    <mergeCell ref="U327:U328"/>
    <mergeCell ref="C327:C328"/>
    <mergeCell ref="M327:M328"/>
    <mergeCell ref="P327:P328"/>
    <mergeCell ref="Q327:Q328"/>
    <mergeCell ref="R327:R328"/>
    <mergeCell ref="S327:S328"/>
    <mergeCell ref="C325:C326"/>
    <mergeCell ref="M325:M326"/>
    <mergeCell ref="P325:P326"/>
    <mergeCell ref="Q325:Q326"/>
    <mergeCell ref="R325:R326"/>
    <mergeCell ref="S325:S326"/>
    <mergeCell ref="T325:T326"/>
    <mergeCell ref="U325:U326"/>
    <mergeCell ref="T323:T324"/>
    <mergeCell ref="U323:U324"/>
    <mergeCell ref="C323:C324"/>
    <mergeCell ref="M323:M324"/>
    <mergeCell ref="P323:P324"/>
    <mergeCell ref="Q323:Q324"/>
    <mergeCell ref="R323:R324"/>
    <mergeCell ref="S323:S324"/>
    <mergeCell ref="P319:U319"/>
    <mergeCell ref="C321:C322"/>
    <mergeCell ref="M321:M322"/>
    <mergeCell ref="P321:P322"/>
    <mergeCell ref="Q321:Q322"/>
    <mergeCell ref="R321:R322"/>
    <mergeCell ref="S321:S322"/>
    <mergeCell ref="T321:T322"/>
    <mergeCell ref="U321:U322"/>
    <mergeCell ref="Z313:Z314"/>
    <mergeCell ref="AA313:AA314"/>
    <mergeCell ref="C315:D315"/>
    <mergeCell ref="C318:C320"/>
    <mergeCell ref="D318:D320"/>
    <mergeCell ref="E319:H319"/>
    <mergeCell ref="I319:L319"/>
    <mergeCell ref="M319:M320"/>
    <mergeCell ref="T313:T314"/>
    <mergeCell ref="U313:U314"/>
    <mergeCell ref="V313:V314"/>
    <mergeCell ref="W313:W314"/>
    <mergeCell ref="X313:X314"/>
    <mergeCell ref="Y313:Y314"/>
    <mergeCell ref="C313:C314"/>
    <mergeCell ref="M313:M314"/>
    <mergeCell ref="P313:P314"/>
    <mergeCell ref="Q313:Q314"/>
    <mergeCell ref="R313:R314"/>
    <mergeCell ref="S313:S314"/>
    <mergeCell ref="V311:V312"/>
    <mergeCell ref="W311:W312"/>
    <mergeCell ref="X311:X312"/>
    <mergeCell ref="Y311:Y312"/>
    <mergeCell ref="Z311:Z312"/>
    <mergeCell ref="AA311:AA312"/>
    <mergeCell ref="Z309:Z310"/>
    <mergeCell ref="AA309:AA310"/>
    <mergeCell ref="C311:C312"/>
    <mergeCell ref="M311:M312"/>
    <mergeCell ref="P311:P312"/>
    <mergeCell ref="Q311:Q312"/>
    <mergeCell ref="R311:R312"/>
    <mergeCell ref="S311:S312"/>
    <mergeCell ref="T311:T312"/>
    <mergeCell ref="U311:U312"/>
    <mergeCell ref="T309:T310"/>
    <mergeCell ref="U309:U310"/>
    <mergeCell ref="V309:V310"/>
    <mergeCell ref="W309:W310"/>
    <mergeCell ref="X309:X310"/>
    <mergeCell ref="Y309:Y310"/>
    <mergeCell ref="C309:C310"/>
    <mergeCell ref="M309:M310"/>
    <mergeCell ref="P309:P310"/>
    <mergeCell ref="Q309:Q310"/>
    <mergeCell ref="R309:R310"/>
    <mergeCell ref="S309:S310"/>
    <mergeCell ref="V307:V308"/>
    <mergeCell ref="W307:W308"/>
    <mergeCell ref="X307:X308"/>
    <mergeCell ref="Y307:Y308"/>
    <mergeCell ref="Z307:Z308"/>
    <mergeCell ref="AA307:AA308"/>
    <mergeCell ref="Z305:Z306"/>
    <mergeCell ref="AA305:AA306"/>
    <mergeCell ref="C307:C308"/>
    <mergeCell ref="M307:M308"/>
    <mergeCell ref="P307:P308"/>
    <mergeCell ref="Q307:Q308"/>
    <mergeCell ref="R307:R308"/>
    <mergeCell ref="S307:S308"/>
    <mergeCell ref="T307:T308"/>
    <mergeCell ref="U307:U308"/>
    <mergeCell ref="T305:T306"/>
    <mergeCell ref="U305:U306"/>
    <mergeCell ref="V305:V306"/>
    <mergeCell ref="W305:W306"/>
    <mergeCell ref="X305:X306"/>
    <mergeCell ref="Y305:Y306"/>
    <mergeCell ref="C305:C306"/>
    <mergeCell ref="M305:M306"/>
    <mergeCell ref="P305:P306"/>
    <mergeCell ref="Q305:Q306"/>
    <mergeCell ref="R305:R306"/>
    <mergeCell ref="S305:S306"/>
    <mergeCell ref="V303:V304"/>
    <mergeCell ref="W303:W304"/>
    <mergeCell ref="X303:X304"/>
    <mergeCell ref="Y303:Y304"/>
    <mergeCell ref="Z303:Z304"/>
    <mergeCell ref="AA303:AA304"/>
    <mergeCell ref="Z301:Z302"/>
    <mergeCell ref="AA301:AA302"/>
    <mergeCell ref="C303:C304"/>
    <mergeCell ref="M303:M304"/>
    <mergeCell ref="P303:P304"/>
    <mergeCell ref="Q303:Q304"/>
    <mergeCell ref="R303:R304"/>
    <mergeCell ref="S303:S304"/>
    <mergeCell ref="T303:T304"/>
    <mergeCell ref="U303:U304"/>
    <mergeCell ref="T301:T302"/>
    <mergeCell ref="U301:U302"/>
    <mergeCell ref="V301:V302"/>
    <mergeCell ref="W301:W302"/>
    <mergeCell ref="X301:X302"/>
    <mergeCell ref="Y301:Y302"/>
    <mergeCell ref="C301:C302"/>
    <mergeCell ref="M301:M302"/>
    <mergeCell ref="P301:P302"/>
    <mergeCell ref="Q301:Q302"/>
    <mergeCell ref="R301:R302"/>
    <mergeCell ref="S301:S302"/>
    <mergeCell ref="V299:V300"/>
    <mergeCell ref="W299:W300"/>
    <mergeCell ref="X299:X300"/>
    <mergeCell ref="Y299:Y300"/>
    <mergeCell ref="Z299:Z300"/>
    <mergeCell ref="AA299:AA300"/>
    <mergeCell ref="Z297:Z298"/>
    <mergeCell ref="AA297:AA298"/>
    <mergeCell ref="C299:C300"/>
    <mergeCell ref="M299:M300"/>
    <mergeCell ref="P299:P300"/>
    <mergeCell ref="Q299:Q300"/>
    <mergeCell ref="R299:R300"/>
    <mergeCell ref="S299:S300"/>
    <mergeCell ref="T299:T300"/>
    <mergeCell ref="U299:U300"/>
    <mergeCell ref="T297:T298"/>
    <mergeCell ref="U297:U298"/>
    <mergeCell ref="V297:V298"/>
    <mergeCell ref="W297:W298"/>
    <mergeCell ref="X297:X298"/>
    <mergeCell ref="Y297:Y298"/>
    <mergeCell ref="C297:C298"/>
    <mergeCell ref="M297:M298"/>
    <mergeCell ref="P297:P298"/>
    <mergeCell ref="Q297:Q298"/>
    <mergeCell ref="R297:R298"/>
    <mergeCell ref="S297:S298"/>
    <mergeCell ref="V295:V296"/>
    <mergeCell ref="W295:W296"/>
    <mergeCell ref="X295:X296"/>
    <mergeCell ref="Y295:Y296"/>
    <mergeCell ref="Z295:Z296"/>
    <mergeCell ref="AA295:AA296"/>
    <mergeCell ref="Z293:Z294"/>
    <mergeCell ref="AA293:AA294"/>
    <mergeCell ref="C295:C296"/>
    <mergeCell ref="M295:M296"/>
    <mergeCell ref="P295:P296"/>
    <mergeCell ref="Q295:Q296"/>
    <mergeCell ref="R295:R296"/>
    <mergeCell ref="S295:S296"/>
    <mergeCell ref="T295:T296"/>
    <mergeCell ref="U295:U296"/>
    <mergeCell ref="T293:T294"/>
    <mergeCell ref="U293:U294"/>
    <mergeCell ref="V293:V294"/>
    <mergeCell ref="W293:W294"/>
    <mergeCell ref="X293:X294"/>
    <mergeCell ref="Y293:Y294"/>
    <mergeCell ref="C293:C294"/>
    <mergeCell ref="M293:M294"/>
    <mergeCell ref="P293:P294"/>
    <mergeCell ref="Q293:Q294"/>
    <mergeCell ref="R293:R294"/>
    <mergeCell ref="S293:S294"/>
    <mergeCell ref="V291:V292"/>
    <mergeCell ref="W291:W292"/>
    <mergeCell ref="X291:X292"/>
    <mergeCell ref="Y291:Y292"/>
    <mergeCell ref="Z291:Z292"/>
    <mergeCell ref="AA291:AA292"/>
    <mergeCell ref="Z289:Z290"/>
    <mergeCell ref="AA289:AA290"/>
    <mergeCell ref="C291:C292"/>
    <mergeCell ref="M291:M292"/>
    <mergeCell ref="P291:P292"/>
    <mergeCell ref="Q291:Q292"/>
    <mergeCell ref="R291:R292"/>
    <mergeCell ref="S291:S292"/>
    <mergeCell ref="T291:T292"/>
    <mergeCell ref="U291:U292"/>
    <mergeCell ref="T289:T290"/>
    <mergeCell ref="U289:U290"/>
    <mergeCell ref="V289:V290"/>
    <mergeCell ref="W289:W290"/>
    <mergeCell ref="X289:X290"/>
    <mergeCell ref="Y289:Y290"/>
    <mergeCell ref="C289:C290"/>
    <mergeCell ref="M289:M290"/>
    <mergeCell ref="P289:P290"/>
    <mergeCell ref="Q289:Q290"/>
    <mergeCell ref="R289:R290"/>
    <mergeCell ref="S289:S290"/>
    <mergeCell ref="V287:V288"/>
    <mergeCell ref="W287:W288"/>
    <mergeCell ref="X287:X288"/>
    <mergeCell ref="Y287:Y288"/>
    <mergeCell ref="Z287:Z288"/>
    <mergeCell ref="AA287:AA288"/>
    <mergeCell ref="Z285:Z286"/>
    <mergeCell ref="AA285:AA286"/>
    <mergeCell ref="C287:C288"/>
    <mergeCell ref="M287:M288"/>
    <mergeCell ref="P287:P288"/>
    <mergeCell ref="Q287:Q288"/>
    <mergeCell ref="R287:R288"/>
    <mergeCell ref="S287:S288"/>
    <mergeCell ref="T287:T288"/>
    <mergeCell ref="U287:U288"/>
    <mergeCell ref="T285:T286"/>
    <mergeCell ref="U285:U286"/>
    <mergeCell ref="V285:V286"/>
    <mergeCell ref="W285:W286"/>
    <mergeCell ref="X285:X286"/>
    <mergeCell ref="Y285:Y286"/>
    <mergeCell ref="C285:C286"/>
    <mergeCell ref="M285:M286"/>
    <mergeCell ref="P285:P286"/>
    <mergeCell ref="Q285:Q286"/>
    <mergeCell ref="R285:R286"/>
    <mergeCell ref="S285:S286"/>
    <mergeCell ref="V283:V284"/>
    <mergeCell ref="W283:W284"/>
    <mergeCell ref="X283:X284"/>
    <mergeCell ref="Y283:Y284"/>
    <mergeCell ref="Z283:Z284"/>
    <mergeCell ref="AA283:AA284"/>
    <mergeCell ref="Z281:Z282"/>
    <mergeCell ref="AA281:AA282"/>
    <mergeCell ref="C283:C284"/>
    <mergeCell ref="M283:M284"/>
    <mergeCell ref="P283:P284"/>
    <mergeCell ref="Q283:Q284"/>
    <mergeCell ref="R283:R284"/>
    <mergeCell ref="S283:S284"/>
    <mergeCell ref="T283:T284"/>
    <mergeCell ref="U283:U284"/>
    <mergeCell ref="T281:T282"/>
    <mergeCell ref="U281:U282"/>
    <mergeCell ref="V281:V282"/>
    <mergeCell ref="W281:W282"/>
    <mergeCell ref="X281:X282"/>
    <mergeCell ref="Y281:Y282"/>
    <mergeCell ref="C281:C282"/>
    <mergeCell ref="M281:M282"/>
    <mergeCell ref="P281:P282"/>
    <mergeCell ref="Q281:Q282"/>
    <mergeCell ref="R281:R282"/>
    <mergeCell ref="S281:S282"/>
    <mergeCell ref="V279:V280"/>
    <mergeCell ref="W279:W280"/>
    <mergeCell ref="X279:X280"/>
    <mergeCell ref="Y279:Y280"/>
    <mergeCell ref="Z279:Z280"/>
    <mergeCell ref="AA279:AA280"/>
    <mergeCell ref="Z277:Z278"/>
    <mergeCell ref="AA277:AA278"/>
    <mergeCell ref="C279:C280"/>
    <mergeCell ref="M279:M280"/>
    <mergeCell ref="P279:P280"/>
    <mergeCell ref="Q279:Q280"/>
    <mergeCell ref="R279:R280"/>
    <mergeCell ref="S279:S280"/>
    <mergeCell ref="T279:T280"/>
    <mergeCell ref="U279:U280"/>
    <mergeCell ref="T277:T278"/>
    <mergeCell ref="U277:U278"/>
    <mergeCell ref="V277:V278"/>
    <mergeCell ref="W277:W278"/>
    <mergeCell ref="X277:X278"/>
    <mergeCell ref="Y277:Y278"/>
    <mergeCell ref="C277:C278"/>
    <mergeCell ref="M277:M278"/>
    <mergeCell ref="P277:P278"/>
    <mergeCell ref="Q277:Q278"/>
    <mergeCell ref="R277:R278"/>
    <mergeCell ref="S277:S278"/>
    <mergeCell ref="V275:V276"/>
    <mergeCell ref="W275:W276"/>
    <mergeCell ref="X275:X276"/>
    <mergeCell ref="Y275:Y276"/>
    <mergeCell ref="Z275:Z276"/>
    <mergeCell ref="AA275:AA276"/>
    <mergeCell ref="Z273:Z274"/>
    <mergeCell ref="AA273:AA274"/>
    <mergeCell ref="C275:C276"/>
    <mergeCell ref="M275:M276"/>
    <mergeCell ref="P275:P276"/>
    <mergeCell ref="Q275:Q276"/>
    <mergeCell ref="R275:R276"/>
    <mergeCell ref="S275:S276"/>
    <mergeCell ref="T275:T276"/>
    <mergeCell ref="U275:U276"/>
    <mergeCell ref="T273:T274"/>
    <mergeCell ref="U273:U274"/>
    <mergeCell ref="V273:V274"/>
    <mergeCell ref="W273:W274"/>
    <mergeCell ref="X273:X274"/>
    <mergeCell ref="Y273:Y274"/>
    <mergeCell ref="C273:C274"/>
    <mergeCell ref="M273:M274"/>
    <mergeCell ref="P273:P274"/>
    <mergeCell ref="Q273:Q274"/>
    <mergeCell ref="R273:R274"/>
    <mergeCell ref="S273:S274"/>
    <mergeCell ref="V271:V272"/>
    <mergeCell ref="W271:W272"/>
    <mergeCell ref="X271:X272"/>
    <mergeCell ref="Y271:Y272"/>
    <mergeCell ref="Z271:Z272"/>
    <mergeCell ref="AA271:AA272"/>
    <mergeCell ref="Z269:Z270"/>
    <mergeCell ref="AA269:AA270"/>
    <mergeCell ref="C271:C272"/>
    <mergeCell ref="M271:M272"/>
    <mergeCell ref="P271:P272"/>
    <mergeCell ref="Q271:Q272"/>
    <mergeCell ref="R271:R272"/>
    <mergeCell ref="S271:S272"/>
    <mergeCell ref="T271:T272"/>
    <mergeCell ref="U271:U272"/>
    <mergeCell ref="T269:T270"/>
    <mergeCell ref="U269:U270"/>
    <mergeCell ref="V269:V270"/>
    <mergeCell ref="W269:W270"/>
    <mergeCell ref="X269:X270"/>
    <mergeCell ref="Y269:Y270"/>
    <mergeCell ref="C269:C270"/>
    <mergeCell ref="M269:M270"/>
    <mergeCell ref="P269:P270"/>
    <mergeCell ref="Q269:Q270"/>
    <mergeCell ref="R269:R270"/>
    <mergeCell ref="S269:S270"/>
    <mergeCell ref="V267:V268"/>
    <mergeCell ref="W267:W268"/>
    <mergeCell ref="X267:X268"/>
    <mergeCell ref="Y267:Y268"/>
    <mergeCell ref="Z267:Z268"/>
    <mergeCell ref="AA267:AA268"/>
    <mergeCell ref="Z265:Z266"/>
    <mergeCell ref="AA265:AA266"/>
    <mergeCell ref="C267:C268"/>
    <mergeCell ref="M267:M268"/>
    <mergeCell ref="P267:P268"/>
    <mergeCell ref="Q267:Q268"/>
    <mergeCell ref="R267:R268"/>
    <mergeCell ref="S267:S268"/>
    <mergeCell ref="T267:T268"/>
    <mergeCell ref="U267:U268"/>
    <mergeCell ref="T265:T266"/>
    <mergeCell ref="U265:U266"/>
    <mergeCell ref="V265:V266"/>
    <mergeCell ref="W265:W266"/>
    <mergeCell ref="X265:X266"/>
    <mergeCell ref="Y265:Y266"/>
    <mergeCell ref="C265:C266"/>
    <mergeCell ref="M265:M266"/>
    <mergeCell ref="P265:P266"/>
    <mergeCell ref="Q265:Q266"/>
    <mergeCell ref="R265:R266"/>
    <mergeCell ref="S265:S266"/>
    <mergeCell ref="V263:V264"/>
    <mergeCell ref="W263:W264"/>
    <mergeCell ref="X263:X264"/>
    <mergeCell ref="Y263:Y264"/>
    <mergeCell ref="Z263:Z264"/>
    <mergeCell ref="AA263:AA264"/>
    <mergeCell ref="Z261:Z262"/>
    <mergeCell ref="AA261:AA262"/>
    <mergeCell ref="C263:C264"/>
    <mergeCell ref="M263:M264"/>
    <mergeCell ref="P263:P264"/>
    <mergeCell ref="Q263:Q264"/>
    <mergeCell ref="R263:R264"/>
    <mergeCell ref="S263:S264"/>
    <mergeCell ref="T263:T264"/>
    <mergeCell ref="U263:U264"/>
    <mergeCell ref="T261:T262"/>
    <mergeCell ref="U261:U262"/>
    <mergeCell ref="V261:V262"/>
    <mergeCell ref="W261:W262"/>
    <mergeCell ref="X261:X262"/>
    <mergeCell ref="Y261:Y262"/>
    <mergeCell ref="C261:C262"/>
    <mergeCell ref="M261:M262"/>
    <mergeCell ref="P261:P262"/>
    <mergeCell ref="Q261:Q262"/>
    <mergeCell ref="R261:R262"/>
    <mergeCell ref="S261:S262"/>
    <mergeCell ref="V259:V260"/>
    <mergeCell ref="W259:W260"/>
    <mergeCell ref="X259:X260"/>
    <mergeCell ref="Y259:Y260"/>
    <mergeCell ref="Z259:Z260"/>
    <mergeCell ref="AA259:AA260"/>
    <mergeCell ref="Z257:Z258"/>
    <mergeCell ref="AA257:AA258"/>
    <mergeCell ref="C259:C260"/>
    <mergeCell ref="M259:M260"/>
    <mergeCell ref="P259:P260"/>
    <mergeCell ref="Q259:Q260"/>
    <mergeCell ref="R259:R260"/>
    <mergeCell ref="S259:S260"/>
    <mergeCell ref="T259:T260"/>
    <mergeCell ref="U259:U260"/>
    <mergeCell ref="T257:T258"/>
    <mergeCell ref="U257:U258"/>
    <mergeCell ref="V257:V258"/>
    <mergeCell ref="W257:W258"/>
    <mergeCell ref="X257:X258"/>
    <mergeCell ref="Y257:Y258"/>
    <mergeCell ref="C257:C258"/>
    <mergeCell ref="M257:M258"/>
    <mergeCell ref="P257:P258"/>
    <mergeCell ref="Q257:Q258"/>
    <mergeCell ref="R257:R258"/>
    <mergeCell ref="S257:S258"/>
    <mergeCell ref="V255:V256"/>
    <mergeCell ref="W255:W256"/>
    <mergeCell ref="X255:X256"/>
    <mergeCell ref="Y255:Y256"/>
    <mergeCell ref="Z255:Z256"/>
    <mergeCell ref="AA255:AA256"/>
    <mergeCell ref="Z253:Z254"/>
    <mergeCell ref="AA253:AA254"/>
    <mergeCell ref="C255:C256"/>
    <mergeCell ref="M255:M256"/>
    <mergeCell ref="P255:P256"/>
    <mergeCell ref="Q255:Q256"/>
    <mergeCell ref="R255:R256"/>
    <mergeCell ref="S255:S256"/>
    <mergeCell ref="T255:T256"/>
    <mergeCell ref="U255:U256"/>
    <mergeCell ref="T253:T254"/>
    <mergeCell ref="U253:U254"/>
    <mergeCell ref="V253:V254"/>
    <mergeCell ref="W253:W254"/>
    <mergeCell ref="X253:X254"/>
    <mergeCell ref="Y253:Y254"/>
    <mergeCell ref="C253:C254"/>
    <mergeCell ref="M253:M254"/>
    <mergeCell ref="P253:P254"/>
    <mergeCell ref="Q253:Q254"/>
    <mergeCell ref="R253:R254"/>
    <mergeCell ref="S253:S254"/>
    <mergeCell ref="C250:C252"/>
    <mergeCell ref="D250:D252"/>
    <mergeCell ref="P250:AA250"/>
    <mergeCell ref="E251:H251"/>
    <mergeCell ref="I251:L251"/>
    <mergeCell ref="M251:M252"/>
    <mergeCell ref="P251:U251"/>
    <mergeCell ref="C247:D247"/>
    <mergeCell ref="C245:C246"/>
    <mergeCell ref="M245:M246"/>
    <mergeCell ref="P245:P246"/>
    <mergeCell ref="Q245:Q246"/>
    <mergeCell ref="R245:R246"/>
    <mergeCell ref="S245:S246"/>
    <mergeCell ref="T245:T246"/>
    <mergeCell ref="U245:U246"/>
    <mergeCell ref="U243:U244"/>
    <mergeCell ref="C243:C244"/>
    <mergeCell ref="M243:M244"/>
    <mergeCell ref="P243:P244"/>
    <mergeCell ref="Q243:Q244"/>
    <mergeCell ref="R243:R244"/>
    <mergeCell ref="S243:S244"/>
    <mergeCell ref="T243:T244"/>
    <mergeCell ref="S241:S242"/>
    <mergeCell ref="T241:T242"/>
    <mergeCell ref="U241:U242"/>
    <mergeCell ref="C241:C242"/>
    <mergeCell ref="M241:M242"/>
    <mergeCell ref="P241:P242"/>
    <mergeCell ref="Q241:Q242"/>
    <mergeCell ref="R241:R242"/>
    <mergeCell ref="C239:C240"/>
    <mergeCell ref="M239:M240"/>
    <mergeCell ref="P239:P240"/>
    <mergeCell ref="Q239:Q240"/>
    <mergeCell ref="R239:R240"/>
    <mergeCell ref="S239:S240"/>
    <mergeCell ref="T239:T240"/>
    <mergeCell ref="U239:U240"/>
    <mergeCell ref="U237:U238"/>
    <mergeCell ref="C237:C238"/>
    <mergeCell ref="M237:M238"/>
    <mergeCell ref="P237:P238"/>
    <mergeCell ref="Q237:Q238"/>
    <mergeCell ref="R237:R238"/>
    <mergeCell ref="S237:S238"/>
    <mergeCell ref="T237:T238"/>
    <mergeCell ref="S235:S236"/>
    <mergeCell ref="T235:T236"/>
    <mergeCell ref="U235:U236"/>
    <mergeCell ref="C235:C236"/>
    <mergeCell ref="M235:M236"/>
    <mergeCell ref="P235:P236"/>
    <mergeCell ref="Q235:Q236"/>
    <mergeCell ref="R235:R236"/>
    <mergeCell ref="C233:C234"/>
    <mergeCell ref="M233:M234"/>
    <mergeCell ref="P233:P234"/>
    <mergeCell ref="Q233:Q234"/>
    <mergeCell ref="R233:R234"/>
    <mergeCell ref="S233:S234"/>
    <mergeCell ref="T233:T234"/>
    <mergeCell ref="U233:U234"/>
    <mergeCell ref="U231:U232"/>
    <mergeCell ref="C231:C232"/>
    <mergeCell ref="M231:M232"/>
    <mergeCell ref="P231:P232"/>
    <mergeCell ref="Q231:Q232"/>
    <mergeCell ref="R231:R232"/>
    <mergeCell ref="S231:S232"/>
    <mergeCell ref="T231:T232"/>
    <mergeCell ref="S229:S230"/>
    <mergeCell ref="T229:T230"/>
    <mergeCell ref="U229:U230"/>
    <mergeCell ref="C229:C230"/>
    <mergeCell ref="M229:M230"/>
    <mergeCell ref="P229:P230"/>
    <mergeCell ref="Q229:Q230"/>
    <mergeCell ref="R229:R230"/>
    <mergeCell ref="C227:C228"/>
    <mergeCell ref="M227:M228"/>
    <mergeCell ref="P227:P228"/>
    <mergeCell ref="Q227:Q228"/>
    <mergeCell ref="R227:R228"/>
    <mergeCell ref="S227:S228"/>
    <mergeCell ref="T227:T228"/>
    <mergeCell ref="U227:U228"/>
    <mergeCell ref="U225:U226"/>
    <mergeCell ref="C225:C226"/>
    <mergeCell ref="M225:M226"/>
    <mergeCell ref="P225:P226"/>
    <mergeCell ref="Q225:Q226"/>
    <mergeCell ref="R225:R226"/>
    <mergeCell ref="S225:S226"/>
    <mergeCell ref="T225:T226"/>
    <mergeCell ref="S223:S224"/>
    <mergeCell ref="T223:T224"/>
    <mergeCell ref="U223:U224"/>
    <mergeCell ref="C223:C224"/>
    <mergeCell ref="M223:M224"/>
    <mergeCell ref="P223:P224"/>
    <mergeCell ref="Q223:Q224"/>
    <mergeCell ref="R223:R224"/>
    <mergeCell ref="C221:C222"/>
    <mergeCell ref="M221:M222"/>
    <mergeCell ref="P221:P222"/>
    <mergeCell ref="Q221:Q222"/>
    <mergeCell ref="R221:R222"/>
    <mergeCell ref="S221:S222"/>
    <mergeCell ref="T221:T222"/>
    <mergeCell ref="U221:U222"/>
    <mergeCell ref="U219:U220"/>
    <mergeCell ref="C219:C220"/>
    <mergeCell ref="M219:M220"/>
    <mergeCell ref="P219:P220"/>
    <mergeCell ref="Q219:Q220"/>
    <mergeCell ref="R219:R220"/>
    <mergeCell ref="S219:S220"/>
    <mergeCell ref="T219:T220"/>
    <mergeCell ref="S217:S218"/>
    <mergeCell ref="T217:T218"/>
    <mergeCell ref="U217:U218"/>
    <mergeCell ref="C217:C218"/>
    <mergeCell ref="M217:M218"/>
    <mergeCell ref="P217:P218"/>
    <mergeCell ref="Q217:Q218"/>
    <mergeCell ref="R217:R218"/>
    <mergeCell ref="C215:C216"/>
    <mergeCell ref="M215:M216"/>
    <mergeCell ref="P215:P216"/>
    <mergeCell ref="Q215:Q216"/>
    <mergeCell ref="R215:R216"/>
    <mergeCell ref="S215:S216"/>
    <mergeCell ref="T215:T216"/>
    <mergeCell ref="U215:U216"/>
    <mergeCell ref="U213:U214"/>
    <mergeCell ref="C213:C214"/>
    <mergeCell ref="M213:M214"/>
    <mergeCell ref="P213:P214"/>
    <mergeCell ref="Q213:Q214"/>
    <mergeCell ref="R213:R214"/>
    <mergeCell ref="S213:S214"/>
    <mergeCell ref="T213:T214"/>
    <mergeCell ref="S211:S212"/>
    <mergeCell ref="T211:T212"/>
    <mergeCell ref="U211:U212"/>
    <mergeCell ref="C211:C212"/>
    <mergeCell ref="M211:M212"/>
    <mergeCell ref="P211:P212"/>
    <mergeCell ref="Q211:Q212"/>
    <mergeCell ref="R211:R212"/>
    <mergeCell ref="C209:C210"/>
    <mergeCell ref="M209:M210"/>
    <mergeCell ref="P209:P210"/>
    <mergeCell ref="Q209:Q210"/>
    <mergeCell ref="R209:R210"/>
    <mergeCell ref="S209:S210"/>
    <mergeCell ref="T209:T210"/>
    <mergeCell ref="U209:U210"/>
    <mergeCell ref="U207:U208"/>
    <mergeCell ref="C207:C208"/>
    <mergeCell ref="M207:M208"/>
    <mergeCell ref="P207:P208"/>
    <mergeCell ref="Q207:Q208"/>
    <mergeCell ref="R207:R208"/>
    <mergeCell ref="S207:S208"/>
    <mergeCell ref="T207:T208"/>
    <mergeCell ref="S205:S206"/>
    <mergeCell ref="T205:T206"/>
    <mergeCell ref="U205:U206"/>
    <mergeCell ref="C205:C206"/>
    <mergeCell ref="M205:M206"/>
    <mergeCell ref="P205:P206"/>
    <mergeCell ref="Q205:Q206"/>
    <mergeCell ref="R205:R206"/>
    <mergeCell ref="C203:C204"/>
    <mergeCell ref="M203:M204"/>
    <mergeCell ref="P203:P204"/>
    <mergeCell ref="Q203:Q204"/>
    <mergeCell ref="R203:R204"/>
    <mergeCell ref="S203:S204"/>
    <mergeCell ref="T203:T204"/>
    <mergeCell ref="U203:U204"/>
    <mergeCell ref="U201:U202"/>
    <mergeCell ref="C201:C202"/>
    <mergeCell ref="M201:M202"/>
    <mergeCell ref="P201:P202"/>
    <mergeCell ref="Q201:Q202"/>
    <mergeCell ref="R201:R202"/>
    <mergeCell ref="S201:S202"/>
    <mergeCell ref="T201:T202"/>
    <mergeCell ref="S199:S200"/>
    <mergeCell ref="T199:T200"/>
    <mergeCell ref="U199:U200"/>
    <mergeCell ref="C199:C200"/>
    <mergeCell ref="M199:M200"/>
    <mergeCell ref="P199:P200"/>
    <mergeCell ref="Q199:Q200"/>
    <mergeCell ref="R199:R200"/>
    <mergeCell ref="C197:C198"/>
    <mergeCell ref="M197:M198"/>
    <mergeCell ref="P197:P198"/>
    <mergeCell ref="Q197:Q198"/>
    <mergeCell ref="R197:R198"/>
    <mergeCell ref="S197:S198"/>
    <mergeCell ref="T197:T198"/>
    <mergeCell ref="U197:U198"/>
    <mergeCell ref="U195:U196"/>
    <mergeCell ref="C195:C196"/>
    <mergeCell ref="M195:M196"/>
    <mergeCell ref="P195:P196"/>
    <mergeCell ref="Q195:Q196"/>
    <mergeCell ref="R195:R196"/>
    <mergeCell ref="S195:S196"/>
    <mergeCell ref="T195:T196"/>
    <mergeCell ref="S193:S194"/>
    <mergeCell ref="T193:T194"/>
    <mergeCell ref="U193:U194"/>
    <mergeCell ref="C193:C194"/>
    <mergeCell ref="M193:M194"/>
    <mergeCell ref="P193:P194"/>
    <mergeCell ref="Q193:Q194"/>
    <mergeCell ref="R193:R194"/>
    <mergeCell ref="C191:C192"/>
    <mergeCell ref="M191:M192"/>
    <mergeCell ref="P191:P192"/>
    <mergeCell ref="Q191:Q192"/>
    <mergeCell ref="R191:R192"/>
    <mergeCell ref="S191:S192"/>
    <mergeCell ref="T191:T192"/>
    <mergeCell ref="U191:U192"/>
    <mergeCell ref="U189:U190"/>
    <mergeCell ref="C189:C190"/>
    <mergeCell ref="M189:M190"/>
    <mergeCell ref="P189:P190"/>
    <mergeCell ref="Q189:Q190"/>
    <mergeCell ref="R189:R190"/>
    <mergeCell ref="S189:S190"/>
    <mergeCell ref="T189:T190"/>
    <mergeCell ref="S187:S188"/>
    <mergeCell ref="T187:T188"/>
    <mergeCell ref="U187:U188"/>
    <mergeCell ref="C187:C188"/>
    <mergeCell ref="M187:M188"/>
    <mergeCell ref="P187:P188"/>
    <mergeCell ref="Q187:Q188"/>
    <mergeCell ref="R187:R188"/>
    <mergeCell ref="C185:C186"/>
    <mergeCell ref="M185:M186"/>
    <mergeCell ref="P185:P186"/>
    <mergeCell ref="Q185:Q186"/>
    <mergeCell ref="R185:R186"/>
    <mergeCell ref="S185:S186"/>
    <mergeCell ref="T185:T186"/>
    <mergeCell ref="U185:U186"/>
    <mergeCell ref="AA102:AA103"/>
    <mergeCell ref="AA104:AA105"/>
    <mergeCell ref="AA106:AA107"/>
    <mergeCell ref="AA108:AA109"/>
    <mergeCell ref="AA110:AA111"/>
    <mergeCell ref="Y110:Y111"/>
    <mergeCell ref="Z110:Z111"/>
    <mergeCell ref="Y108:Y109"/>
    <mergeCell ref="Z108:Z109"/>
    <mergeCell ref="X108:X109"/>
    <mergeCell ref="X110:X111"/>
    <mergeCell ref="C182:C184"/>
    <mergeCell ref="D182:D184"/>
    <mergeCell ref="E183:H183"/>
    <mergeCell ref="I183:L183"/>
    <mergeCell ref="M183:M184"/>
    <mergeCell ref="C179:D179"/>
    <mergeCell ref="M117:M118"/>
    <mergeCell ref="M119:M120"/>
    <mergeCell ref="M121:M122"/>
    <mergeCell ref="M123:M124"/>
    <mergeCell ref="M125:M126"/>
    <mergeCell ref="M127:M128"/>
    <mergeCell ref="M129:M130"/>
    <mergeCell ref="M131:M132"/>
    <mergeCell ref="M133:M134"/>
    <mergeCell ref="C167:C168"/>
    <mergeCell ref="X50:X51"/>
    <mergeCell ref="X52:X53"/>
    <mergeCell ref="X54:X55"/>
    <mergeCell ref="X56:X57"/>
    <mergeCell ref="X58:X59"/>
    <mergeCell ref="X72:X73"/>
    <mergeCell ref="X74:X75"/>
    <mergeCell ref="X76:X77"/>
    <mergeCell ref="X78:X79"/>
    <mergeCell ref="X80:X81"/>
    <mergeCell ref="X82:X83"/>
    <mergeCell ref="X60:X61"/>
    <mergeCell ref="X62:X63"/>
    <mergeCell ref="X64:X65"/>
    <mergeCell ref="C169:C170"/>
    <mergeCell ref="C171:C172"/>
    <mergeCell ref="C173:C174"/>
    <mergeCell ref="P123:P124"/>
    <mergeCell ref="Q123:Q124"/>
    <mergeCell ref="R123:R124"/>
    <mergeCell ref="S123:S124"/>
    <mergeCell ref="AA100:AA101"/>
    <mergeCell ref="AA78:AA79"/>
    <mergeCell ref="AA80:AA81"/>
    <mergeCell ref="AA82:AA83"/>
    <mergeCell ref="AA84:AA85"/>
    <mergeCell ref="AA86:AA87"/>
    <mergeCell ref="AA88:AA89"/>
    <mergeCell ref="AA66:AA67"/>
    <mergeCell ref="AA68:AA69"/>
    <mergeCell ref="AA70:AA71"/>
    <mergeCell ref="AA72:AA73"/>
    <mergeCell ref="AA74:AA75"/>
    <mergeCell ref="AA76:AA77"/>
    <mergeCell ref="P183:U183"/>
    <mergeCell ref="X102:X103"/>
    <mergeCell ref="X104:X105"/>
    <mergeCell ref="X106:X107"/>
    <mergeCell ref="T123:T124"/>
    <mergeCell ref="U123:U124"/>
    <mergeCell ref="P125:P126"/>
    <mergeCell ref="Q125:Q126"/>
    <mergeCell ref="R125:R126"/>
    <mergeCell ref="S125:S126"/>
    <mergeCell ref="T125:T126"/>
    <mergeCell ref="U125:U126"/>
    <mergeCell ref="P115:U115"/>
    <mergeCell ref="P117:P118"/>
    <mergeCell ref="Q117:Q118"/>
    <mergeCell ref="R117:R118"/>
    <mergeCell ref="S117:S118"/>
    <mergeCell ref="T117:T118"/>
    <mergeCell ref="U117:U118"/>
    <mergeCell ref="AA58:AA59"/>
    <mergeCell ref="AA60:AA61"/>
    <mergeCell ref="AA62:AA63"/>
    <mergeCell ref="AA64:AA65"/>
    <mergeCell ref="M171:M172"/>
    <mergeCell ref="M173:M174"/>
    <mergeCell ref="M175:M176"/>
    <mergeCell ref="M177:M178"/>
    <mergeCell ref="M159:M160"/>
    <mergeCell ref="M161:M162"/>
    <mergeCell ref="M163:M164"/>
    <mergeCell ref="M165:M166"/>
    <mergeCell ref="M167:M168"/>
    <mergeCell ref="M169:M170"/>
    <mergeCell ref="M147:M148"/>
    <mergeCell ref="M149:M150"/>
    <mergeCell ref="M151:M152"/>
    <mergeCell ref="M153:M154"/>
    <mergeCell ref="M155:M156"/>
    <mergeCell ref="M157:M158"/>
    <mergeCell ref="M135:M136"/>
    <mergeCell ref="M137:M138"/>
    <mergeCell ref="M139:M140"/>
    <mergeCell ref="M141:M142"/>
    <mergeCell ref="M143:M144"/>
    <mergeCell ref="M145:M146"/>
    <mergeCell ref="Y106:Y107"/>
    <mergeCell ref="AA90:AA91"/>
    <mergeCell ref="AA92:AA93"/>
    <mergeCell ref="AA94:AA95"/>
    <mergeCell ref="AA96:AA97"/>
    <mergeCell ref="AA98:AA99"/>
    <mergeCell ref="C175:C176"/>
    <mergeCell ref="C177:C178"/>
    <mergeCell ref="C155:C156"/>
    <mergeCell ref="C157:C158"/>
    <mergeCell ref="C159:C160"/>
    <mergeCell ref="C161:C162"/>
    <mergeCell ref="C163:C164"/>
    <mergeCell ref="C165:C166"/>
    <mergeCell ref="C143:C144"/>
    <mergeCell ref="C145:C146"/>
    <mergeCell ref="C147:C148"/>
    <mergeCell ref="C149:C150"/>
    <mergeCell ref="C151:C152"/>
    <mergeCell ref="C153:C154"/>
    <mergeCell ref="C131:C132"/>
    <mergeCell ref="C133:C134"/>
    <mergeCell ref="C135:C136"/>
    <mergeCell ref="C137:C138"/>
    <mergeCell ref="C139:C140"/>
    <mergeCell ref="C141:C142"/>
    <mergeCell ref="C119:C120"/>
    <mergeCell ref="C121:C122"/>
    <mergeCell ref="C123:C124"/>
    <mergeCell ref="C125:C126"/>
    <mergeCell ref="C127:C128"/>
    <mergeCell ref="C129:C130"/>
    <mergeCell ref="C115:C116"/>
    <mergeCell ref="D115:D116"/>
    <mergeCell ref="C117:C118"/>
    <mergeCell ref="V48:X48"/>
    <mergeCell ref="U110:U111"/>
    <mergeCell ref="V110:V111"/>
    <mergeCell ref="W110:W111"/>
    <mergeCell ref="M52:M53"/>
    <mergeCell ref="M54:M55"/>
    <mergeCell ref="M56:M57"/>
    <mergeCell ref="M58:M59"/>
    <mergeCell ref="U108:U109"/>
    <mergeCell ref="V108:V109"/>
    <mergeCell ref="W108:W109"/>
    <mergeCell ref="P110:P111"/>
    <mergeCell ref="Q110:Q111"/>
    <mergeCell ref="R110:R111"/>
    <mergeCell ref="S110:S111"/>
    <mergeCell ref="T110:T111"/>
    <mergeCell ref="U106:U107"/>
    <mergeCell ref="V106:V107"/>
    <mergeCell ref="W106:W107"/>
    <mergeCell ref="U100:U101"/>
    <mergeCell ref="V100:V101"/>
    <mergeCell ref="W100:W101"/>
    <mergeCell ref="U96:U97"/>
    <mergeCell ref="C46:E46"/>
    <mergeCell ref="M108:M109"/>
    <mergeCell ref="M110:M111"/>
    <mergeCell ref="C112:D112"/>
    <mergeCell ref="I48:L48"/>
    <mergeCell ref="E48:H48"/>
    <mergeCell ref="M96:M97"/>
    <mergeCell ref="M98:M99"/>
    <mergeCell ref="M100:M101"/>
    <mergeCell ref="M102:M103"/>
    <mergeCell ref="M104:M105"/>
    <mergeCell ref="M106:M107"/>
    <mergeCell ref="M84:M85"/>
    <mergeCell ref="M86:M87"/>
    <mergeCell ref="M88:M89"/>
    <mergeCell ref="M90:M91"/>
    <mergeCell ref="M92:M93"/>
    <mergeCell ref="M94:M95"/>
    <mergeCell ref="M72:M73"/>
    <mergeCell ref="M74:M75"/>
    <mergeCell ref="M76:M77"/>
    <mergeCell ref="M78:M79"/>
    <mergeCell ref="M80:M81"/>
    <mergeCell ref="M82:M83"/>
    <mergeCell ref="M60:M61"/>
    <mergeCell ref="M62:M63"/>
    <mergeCell ref="M64:M65"/>
    <mergeCell ref="M66:M67"/>
    <mergeCell ref="M68:M69"/>
    <mergeCell ref="M70:M71"/>
    <mergeCell ref="M50:M51"/>
    <mergeCell ref="Z106:Z107"/>
    <mergeCell ref="P108:P109"/>
    <mergeCell ref="Q108:Q109"/>
    <mergeCell ref="R108:R109"/>
    <mergeCell ref="S108:S109"/>
    <mergeCell ref="T108:T109"/>
    <mergeCell ref="U104:U105"/>
    <mergeCell ref="V104:V105"/>
    <mergeCell ref="W104:W105"/>
    <mergeCell ref="Y104:Y105"/>
    <mergeCell ref="Z104:Z105"/>
    <mergeCell ref="P106:P107"/>
    <mergeCell ref="Q106:Q107"/>
    <mergeCell ref="R106:R107"/>
    <mergeCell ref="S106:S107"/>
    <mergeCell ref="T106:T107"/>
    <mergeCell ref="U102:U103"/>
    <mergeCell ref="V102:V103"/>
    <mergeCell ref="W102:W103"/>
    <mergeCell ref="Y102:Y103"/>
    <mergeCell ref="Z102:Z103"/>
    <mergeCell ref="P104:P105"/>
    <mergeCell ref="Q104:Q105"/>
    <mergeCell ref="R104:R105"/>
    <mergeCell ref="S104:S105"/>
    <mergeCell ref="T104:T105"/>
    <mergeCell ref="Y100:Y101"/>
    <mergeCell ref="Z100:Z101"/>
    <mergeCell ref="P102:P103"/>
    <mergeCell ref="Q102:Q103"/>
    <mergeCell ref="R102:R103"/>
    <mergeCell ref="S102:S103"/>
    <mergeCell ref="T102:T103"/>
    <mergeCell ref="X100:X101"/>
    <mergeCell ref="U98:U99"/>
    <mergeCell ref="V98:V99"/>
    <mergeCell ref="W98:W99"/>
    <mergeCell ref="Y98:Y99"/>
    <mergeCell ref="Z98:Z99"/>
    <mergeCell ref="P100:P101"/>
    <mergeCell ref="Q100:Q101"/>
    <mergeCell ref="R100:R101"/>
    <mergeCell ref="S100:S101"/>
    <mergeCell ref="T100:T101"/>
    <mergeCell ref="V96:V97"/>
    <mergeCell ref="W96:W97"/>
    <mergeCell ref="Y96:Y97"/>
    <mergeCell ref="Z96:Z97"/>
    <mergeCell ref="P98:P99"/>
    <mergeCell ref="Q98:Q99"/>
    <mergeCell ref="R98:R99"/>
    <mergeCell ref="S98:S99"/>
    <mergeCell ref="T98:T99"/>
    <mergeCell ref="X96:X97"/>
    <mergeCell ref="X98:X99"/>
    <mergeCell ref="U94:U95"/>
    <mergeCell ref="V94:V95"/>
    <mergeCell ref="W94:W95"/>
    <mergeCell ref="Y94:Y95"/>
    <mergeCell ref="Z94:Z95"/>
    <mergeCell ref="P96:P97"/>
    <mergeCell ref="Q96:Q97"/>
    <mergeCell ref="R96:R97"/>
    <mergeCell ref="S96:S97"/>
    <mergeCell ref="T96:T97"/>
    <mergeCell ref="U92:U93"/>
    <mergeCell ref="V92:V93"/>
    <mergeCell ref="W92:W93"/>
    <mergeCell ref="Y92:Y93"/>
    <mergeCell ref="Z92:Z93"/>
    <mergeCell ref="P94:P95"/>
    <mergeCell ref="Q94:Q95"/>
    <mergeCell ref="R94:R95"/>
    <mergeCell ref="S94:S95"/>
    <mergeCell ref="T94:T95"/>
    <mergeCell ref="X92:X93"/>
    <mergeCell ref="X94:X95"/>
    <mergeCell ref="U90:U91"/>
    <mergeCell ref="V90:V91"/>
    <mergeCell ref="W90:W91"/>
    <mergeCell ref="Y90:Y91"/>
    <mergeCell ref="Z90:Z91"/>
    <mergeCell ref="P92:P93"/>
    <mergeCell ref="Q92:Q93"/>
    <mergeCell ref="R92:R93"/>
    <mergeCell ref="S92:S93"/>
    <mergeCell ref="T92:T93"/>
    <mergeCell ref="U88:U89"/>
    <mergeCell ref="V88:V89"/>
    <mergeCell ref="W88:W89"/>
    <mergeCell ref="Y88:Y89"/>
    <mergeCell ref="Z88:Z89"/>
    <mergeCell ref="P90:P91"/>
    <mergeCell ref="Q90:Q91"/>
    <mergeCell ref="R90:R91"/>
    <mergeCell ref="S90:S91"/>
    <mergeCell ref="T90:T91"/>
    <mergeCell ref="X88:X89"/>
    <mergeCell ref="X90:X91"/>
    <mergeCell ref="U86:U87"/>
    <mergeCell ref="V86:V87"/>
    <mergeCell ref="W86:W87"/>
    <mergeCell ref="Y86:Y87"/>
    <mergeCell ref="Z86:Z87"/>
    <mergeCell ref="P88:P89"/>
    <mergeCell ref="Q88:Q89"/>
    <mergeCell ref="R88:R89"/>
    <mergeCell ref="S88:S89"/>
    <mergeCell ref="T88:T89"/>
    <mergeCell ref="U84:U85"/>
    <mergeCell ref="V84:V85"/>
    <mergeCell ref="W84:W85"/>
    <mergeCell ref="Y84:Y85"/>
    <mergeCell ref="Z84:Z85"/>
    <mergeCell ref="P86:P87"/>
    <mergeCell ref="Q86:Q87"/>
    <mergeCell ref="R86:R87"/>
    <mergeCell ref="S86:S87"/>
    <mergeCell ref="T86:T87"/>
    <mergeCell ref="X84:X85"/>
    <mergeCell ref="X86:X87"/>
    <mergeCell ref="U82:U83"/>
    <mergeCell ref="V82:V83"/>
    <mergeCell ref="W82:W83"/>
    <mergeCell ref="Y82:Y83"/>
    <mergeCell ref="Z82:Z83"/>
    <mergeCell ref="P84:P85"/>
    <mergeCell ref="Q84:Q85"/>
    <mergeCell ref="R84:R85"/>
    <mergeCell ref="S84:S85"/>
    <mergeCell ref="T84:T85"/>
    <mergeCell ref="U80:U81"/>
    <mergeCell ref="V80:V81"/>
    <mergeCell ref="W80:W81"/>
    <mergeCell ref="Y80:Y81"/>
    <mergeCell ref="Z80:Z81"/>
    <mergeCell ref="P82:P83"/>
    <mergeCell ref="Q82:Q83"/>
    <mergeCell ref="R82:R83"/>
    <mergeCell ref="S82:S83"/>
    <mergeCell ref="T82:T83"/>
    <mergeCell ref="U78:U79"/>
    <mergeCell ref="V78:V79"/>
    <mergeCell ref="W78:W79"/>
    <mergeCell ref="Y78:Y79"/>
    <mergeCell ref="Z78:Z79"/>
    <mergeCell ref="P80:P81"/>
    <mergeCell ref="Q80:Q81"/>
    <mergeCell ref="R80:R81"/>
    <mergeCell ref="S80:S81"/>
    <mergeCell ref="T80:T81"/>
    <mergeCell ref="S64:S65"/>
    <mergeCell ref="T64:T65"/>
    <mergeCell ref="U76:U77"/>
    <mergeCell ref="V76:V77"/>
    <mergeCell ref="W76:W77"/>
    <mergeCell ref="Y76:Y77"/>
    <mergeCell ref="Z76:Z77"/>
    <mergeCell ref="P78:P79"/>
    <mergeCell ref="Q78:Q79"/>
    <mergeCell ref="R78:R79"/>
    <mergeCell ref="S78:S79"/>
    <mergeCell ref="T78:T79"/>
    <mergeCell ref="W74:W75"/>
    <mergeCell ref="Y74:Y75"/>
    <mergeCell ref="Z74:Z75"/>
    <mergeCell ref="P76:P77"/>
    <mergeCell ref="Q76:Q77"/>
    <mergeCell ref="R76:R77"/>
    <mergeCell ref="S76:S77"/>
    <mergeCell ref="T76:T77"/>
    <mergeCell ref="Z66:Z67"/>
    <mergeCell ref="U64:U65"/>
    <mergeCell ref="V64:V65"/>
    <mergeCell ref="W64:W65"/>
    <mergeCell ref="Y64:Y65"/>
    <mergeCell ref="U72:U73"/>
    <mergeCell ref="V72:V73"/>
    <mergeCell ref="W72:W73"/>
    <mergeCell ref="Y72:Y73"/>
    <mergeCell ref="Z72:Z73"/>
    <mergeCell ref="P74:P75"/>
    <mergeCell ref="Q74:Q75"/>
    <mergeCell ref="R74:R75"/>
    <mergeCell ref="S74:S75"/>
    <mergeCell ref="T74:T75"/>
    <mergeCell ref="P72:P73"/>
    <mergeCell ref="Q72:Q73"/>
    <mergeCell ref="R72:R73"/>
    <mergeCell ref="S72:S73"/>
    <mergeCell ref="T72:T73"/>
    <mergeCell ref="Z64:Z65"/>
    <mergeCell ref="P66:P67"/>
    <mergeCell ref="Q66:Q67"/>
    <mergeCell ref="R66:R67"/>
    <mergeCell ref="S66:S67"/>
    <mergeCell ref="T66:T67"/>
    <mergeCell ref="X66:X67"/>
    <mergeCell ref="U70:U71"/>
    <mergeCell ref="V70:V71"/>
    <mergeCell ref="W70:W71"/>
    <mergeCell ref="Y70:Y71"/>
    <mergeCell ref="Z70:Z71"/>
    <mergeCell ref="Z62:Z63"/>
    <mergeCell ref="Z58:Z59"/>
    <mergeCell ref="P60:P61"/>
    <mergeCell ref="Q60:Q61"/>
    <mergeCell ref="R60:R61"/>
    <mergeCell ref="S60:S61"/>
    <mergeCell ref="T60:T61"/>
    <mergeCell ref="W56:W57"/>
    <mergeCell ref="Y56:Y57"/>
    <mergeCell ref="Z56:Z57"/>
    <mergeCell ref="P58:P59"/>
    <mergeCell ref="Q58:Q59"/>
    <mergeCell ref="U58:U59"/>
    <mergeCell ref="V58:V59"/>
    <mergeCell ref="W58:W59"/>
    <mergeCell ref="U68:U69"/>
    <mergeCell ref="V68:V69"/>
    <mergeCell ref="W68:W69"/>
    <mergeCell ref="Y68:Y69"/>
    <mergeCell ref="Z68:Z69"/>
    <mergeCell ref="X68:X69"/>
    <mergeCell ref="P68:P69"/>
    <mergeCell ref="Q68:Q69"/>
    <mergeCell ref="R68:R69"/>
    <mergeCell ref="Z60:Z61"/>
    <mergeCell ref="P62:P63"/>
    <mergeCell ref="Q62:Q63"/>
    <mergeCell ref="R62:R63"/>
    <mergeCell ref="S62:S63"/>
    <mergeCell ref="T62:T63"/>
    <mergeCell ref="U66:U67"/>
    <mergeCell ref="V66:V67"/>
    <mergeCell ref="Z54:Z55"/>
    <mergeCell ref="P56:P57"/>
    <mergeCell ref="Q56:Q57"/>
    <mergeCell ref="R56:R57"/>
    <mergeCell ref="S56:S57"/>
    <mergeCell ref="T56:T57"/>
    <mergeCell ref="U52:U53"/>
    <mergeCell ref="Z50:Z51"/>
    <mergeCell ref="P52:P53"/>
    <mergeCell ref="Q52:Q53"/>
    <mergeCell ref="R52:R53"/>
    <mergeCell ref="S52:S53"/>
    <mergeCell ref="T52:T53"/>
    <mergeCell ref="P48:U48"/>
    <mergeCell ref="I10:J10"/>
    <mergeCell ref="M10:Q10"/>
    <mergeCell ref="R10:V10"/>
    <mergeCell ref="W52:W53"/>
    <mergeCell ref="Y52:Y53"/>
    <mergeCell ref="Z52:Z53"/>
    <mergeCell ref="P54:P55"/>
    <mergeCell ref="Q54:Q55"/>
    <mergeCell ref="R54:R55"/>
    <mergeCell ref="S54:S55"/>
    <mergeCell ref="T54:T55"/>
    <mergeCell ref="U56:U57"/>
    <mergeCell ref="V56:V57"/>
    <mergeCell ref="P47:AA47"/>
    <mergeCell ref="AA50:AA51"/>
    <mergeCell ref="AA52:AA53"/>
    <mergeCell ref="AA54:AA55"/>
    <mergeCell ref="AA56:AA57"/>
    <mergeCell ref="C86:C87"/>
    <mergeCell ref="C88:C89"/>
    <mergeCell ref="C90:C91"/>
    <mergeCell ref="C68:C69"/>
    <mergeCell ref="C70:C71"/>
    <mergeCell ref="C72:C73"/>
    <mergeCell ref="C74:C75"/>
    <mergeCell ref="C76:C77"/>
    <mergeCell ref="C54:C55"/>
    <mergeCell ref="M48:M49"/>
    <mergeCell ref="B4:M4"/>
    <mergeCell ref="P50:P51"/>
    <mergeCell ref="Q50:Q51"/>
    <mergeCell ref="R50:R51"/>
    <mergeCell ref="S50:S51"/>
    <mergeCell ref="T50:T51"/>
    <mergeCell ref="B9:H9"/>
    <mergeCell ref="C50:C51"/>
    <mergeCell ref="C52:C53"/>
    <mergeCell ref="D5:E5"/>
    <mergeCell ref="E10:G10"/>
    <mergeCell ref="R58:R59"/>
    <mergeCell ref="S58:S59"/>
    <mergeCell ref="T58:T59"/>
    <mergeCell ref="P70:P71"/>
    <mergeCell ref="Q70:Q71"/>
    <mergeCell ref="R70:R71"/>
    <mergeCell ref="S70:S71"/>
    <mergeCell ref="T70:T71"/>
    <mergeCell ref="P64:P65"/>
    <mergeCell ref="Q64:Q65"/>
    <mergeCell ref="R64:R65"/>
    <mergeCell ref="U50:U51"/>
    <mergeCell ref="V50:V51"/>
    <mergeCell ref="W50:W51"/>
    <mergeCell ref="Y50:Y51"/>
    <mergeCell ref="C78:C79"/>
    <mergeCell ref="C56:C57"/>
    <mergeCell ref="C58:C59"/>
    <mergeCell ref="C60:C61"/>
    <mergeCell ref="C62:C63"/>
    <mergeCell ref="C64:C65"/>
    <mergeCell ref="C66:C67"/>
    <mergeCell ref="U60:U61"/>
    <mergeCell ref="V60:V61"/>
    <mergeCell ref="W60:W61"/>
    <mergeCell ref="Y60:Y61"/>
    <mergeCell ref="S68:S69"/>
    <mergeCell ref="T68:T69"/>
    <mergeCell ref="U74:U75"/>
    <mergeCell ref="V74:V75"/>
    <mergeCell ref="Y58:Y59"/>
    <mergeCell ref="V52:V53"/>
    <mergeCell ref="U54:U55"/>
    <mergeCell ref="V54:V55"/>
    <mergeCell ref="W54:W55"/>
    <mergeCell ref="Y54:Y55"/>
    <mergeCell ref="U62:U63"/>
    <mergeCell ref="V62:V63"/>
    <mergeCell ref="W62:W63"/>
    <mergeCell ref="Y62:Y63"/>
    <mergeCell ref="X70:X71"/>
    <mergeCell ref="W66:W67"/>
    <mergeCell ref="Y66:Y67"/>
    <mergeCell ref="N116:N117"/>
    <mergeCell ref="O116:O117"/>
    <mergeCell ref="N319:N320"/>
    <mergeCell ref="O319:O321"/>
    <mergeCell ref="E318:O318"/>
    <mergeCell ref="E250:O250"/>
    <mergeCell ref="O251:O253"/>
    <mergeCell ref="O183:O185"/>
    <mergeCell ref="N183:N185"/>
    <mergeCell ref="E182:O182"/>
    <mergeCell ref="N251:N252"/>
    <mergeCell ref="D10:D11"/>
    <mergeCell ref="C10:C11"/>
    <mergeCell ref="A7:A8"/>
    <mergeCell ref="C104:C105"/>
    <mergeCell ref="C106:C107"/>
    <mergeCell ref="C108:C109"/>
    <mergeCell ref="E47:O47"/>
    <mergeCell ref="N48:N49"/>
    <mergeCell ref="O48:O49"/>
    <mergeCell ref="C110:C111"/>
    <mergeCell ref="C47:C49"/>
    <mergeCell ref="D47:D49"/>
    <mergeCell ref="C92:C93"/>
    <mergeCell ref="C94:C95"/>
    <mergeCell ref="C96:C97"/>
    <mergeCell ref="C98:C99"/>
    <mergeCell ref="C100:C101"/>
    <mergeCell ref="C102:C103"/>
    <mergeCell ref="C80:C81"/>
    <mergeCell ref="C82:C83"/>
    <mergeCell ref="C84:C85"/>
  </mergeCells>
  <pageMargins left="0.25" right="0.25" top="0.75" bottom="0.75" header="0.3" footer="0.3"/>
  <pageSetup paperSize="9" scale="29" orientation="landscape" horizontalDpi="360" verticalDpi="36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2017-05-02T08:20:59Z</cp:lastPrinted>
  <dcterms:created xsi:type="dcterms:W3CDTF">2017-04-13T06:56:47Z</dcterms:created>
  <dcterms:modified xsi:type="dcterms:W3CDTF">2017-05-23T07:29:28Z</dcterms:modified>
</cp:coreProperties>
</file>