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95" windowWidth="5460" windowHeight="3360" activeTab="0"/>
  </bookViews>
  <sheets>
    <sheet name="Ведомость" sheetId="1" r:id="rId1"/>
    <sheet name="Настройка" sheetId="2" r:id="rId2"/>
  </sheets>
  <definedNames>
    <definedName name="Аванс">'Ведомость'!$K$22</definedName>
    <definedName name="В_кассу_для_оплаты_по">'Ведомость'!$D$3</definedName>
    <definedName name="В_кассу_для_оплаты_с">'Ведомость'!$B$3</definedName>
    <definedName name="Дата_составления">'Ведомость'!$U$3</definedName>
    <definedName name="Дни_больничный">'Ведомость'!$G$22</definedName>
    <definedName name="Должность">'Ведомость'!$C$22</definedName>
    <definedName name="задолжность">'Ведомость'!#REF!</definedName>
    <definedName name="Копейки">'Ведомость'!#REF!</definedName>
    <definedName name="Лист_за_год">'Ведомость'!#REF!</definedName>
    <definedName name="Лист_за_месяц">'Ведомость'!#REF!</definedName>
    <definedName name="Название_ведомости">'Ведомость'!$A$1</definedName>
    <definedName name="Название_вида_начисления">'Ведомость'!$F$14</definedName>
    <definedName name="Название_вида_удержания">'Ведомость'!$P$14</definedName>
    <definedName name="Начислено">'Ведомость'!$F$22</definedName>
    <definedName name="Начислено_SpecIX">'Ведомость'!$F:$F</definedName>
    <definedName name="Номер">'Ведомость'!$A$22</definedName>
    <definedName name="ОКПО">'Ведомость'!$U$4</definedName>
    <definedName name="Организация">'Ведомость'!$S$4</definedName>
    <definedName name="Переплата">'Ведомость'!$R$22</definedName>
    <definedName name="Период_ведомости">'Ведомость'!$K$3</definedName>
    <definedName name="Пособие">'Ведомость'!$I$22</definedName>
    <definedName name="Сумма">'Ведомость'!#REF!</definedName>
    <definedName name="Сумма_больничный">'Ведомость'!$H$22</definedName>
    <definedName name="Сумма_прописью">'Ведомость'!$C$5</definedName>
    <definedName name="Табельный_номер">'Ведомость'!$B$22</definedName>
    <definedName name="Удержано">'Ведомость'!$P$22</definedName>
    <definedName name="Удержано_SpecIX">'Ведомость'!$P:$P</definedName>
    <definedName name="ФИО">'Ведомость'!$U$22</definedName>
    <definedName name="ФИО_бухгалтера">'Ведомость'!$F$9</definedName>
    <definedName name="ФИО_руководителя">'Ведомость'!$F$7</definedName>
  </definedNames>
  <calcPr fullCalcOnLoad="1"/>
</workbook>
</file>

<file path=xl/sharedStrings.xml><?xml version="1.0" encoding="utf-8"?>
<sst xmlns="http://schemas.openxmlformats.org/spreadsheetml/2006/main" count="208" uniqueCount="156">
  <si>
    <t>~Удержано</t>
  </si>
  <si>
    <t>Учреждение (централизованная бухгалтерия)</t>
  </si>
  <si>
    <t>rtrim(PERSON.SURNAME)+' '+left(PERSON.FIRSTNAME,1) +'. '+left(PERSON.SECONDNAME,1)+'.'</t>
  </si>
  <si>
    <t>Занимаемая должность</t>
  </si>
  <si>
    <t>В_кассу_для_оплаты_с</t>
  </si>
  <si>
    <t xml:space="preserve">первую </t>
  </si>
  <si>
    <t>Фамилия, имя, отчество</t>
  </si>
  <si>
    <t>Структурное подразделение</t>
  </si>
  <si>
    <t>__pColUderList(1,2) = ""</t>
  </si>
  <si>
    <t>Сумма_прописью</t>
  </si>
  <si>
    <t>Главный бухгалтер</t>
  </si>
  <si>
    <t>ОКПО</t>
  </si>
  <si>
    <t>~Название_вида_удержания</t>
  </si>
  <si>
    <t>рядку</t>
  </si>
  <si>
    <t>~Название_вида_начисления</t>
  </si>
  <si>
    <t>__pColUderList(~,1)</t>
  </si>
  <si>
    <t>__pDopNachTaskList(3,1) = '"Начислено","","","Пособие        ","","и",""'</t>
  </si>
  <si>
    <t>This.print0s = .F.</t>
  </si>
  <si>
    <t>удержано</t>
  </si>
  <si>
    <t xml:space="preserve">НДФЛ           </t>
  </si>
  <si>
    <t>Лебедева Галина Алексеевна</t>
  </si>
  <si>
    <t xml:space="preserve">          по КСП</t>
  </si>
  <si>
    <t>Форма 49 по ОКУД</t>
  </si>
  <si>
    <t>__pTaskNachLIst(i,1)='"Начислено","","","'+__pColNachList(i,1)+'","","и",""'</t>
  </si>
  <si>
    <t xml:space="preserve">          по ФКР</t>
  </si>
  <si>
    <t>Dimension __pDopNachTaskList(5,2)</t>
  </si>
  <si>
    <t>Сумма_больничный</t>
  </si>
  <si>
    <t xml:space="preserve"> за</t>
  </si>
  <si>
    <t xml:space="preserve">     </t>
  </si>
  <si>
    <t>Всего</t>
  </si>
  <si>
    <t>Курятникова Жанна Викторовна</t>
  </si>
  <si>
    <t>__pTaskUderLIst(i,1)='"Удержано","","","'+__pColUderList(i,1)+'","","и",""'</t>
  </si>
  <si>
    <t>Название_ведомости</t>
  </si>
  <si>
    <t>половину</t>
  </si>
  <si>
    <t xml:space="preserve">   от   Дата</t>
  </si>
  <si>
    <t xml:space="preserve">          по ОКПО</t>
  </si>
  <si>
    <t>Целевая статья</t>
  </si>
  <si>
    <t>Начислено_SpeciX</t>
  </si>
  <si>
    <t>выдаче</t>
  </si>
  <si>
    <t>Удержано_Spec</t>
  </si>
  <si>
    <t>!Empty(REP_DATEEND)</t>
  </si>
  <si>
    <t>Номер</t>
  </si>
  <si>
    <t xml:space="preserve">КОДЫ </t>
  </si>
  <si>
    <t>ThisForm.ThisFormData.MakeColNU(@__pColUderList,"Период")</t>
  </si>
  <si>
    <t xml:space="preserve">Расходный кассовый ордер № </t>
  </si>
  <si>
    <t>allt(ZTIPDOL.NAME)</t>
  </si>
  <si>
    <t>дни болезни</t>
  </si>
  <si>
    <t>ThisForm.ThisFormData.Month2Text(ZPVHEAD.MONTH)+ " "+str(ZPVHEAD.YEAR,4)+" г."</t>
  </si>
  <si>
    <t>начислено</t>
  </si>
  <si>
    <t>Табельный_номер</t>
  </si>
  <si>
    <t>Начислено</t>
  </si>
  <si>
    <t>Переплата</t>
  </si>
  <si>
    <t>Dimension __pColUderList(1,2)</t>
  </si>
  <si>
    <t>dtoc(ZPVHEAD.DOC_DATE)</t>
  </si>
  <si>
    <t>__pColNachList(1,1) = '"Начислено","","","!Больничный (с) ,Больничный (м) ,Пособие        ",""'</t>
  </si>
  <si>
    <t>~Начислено</t>
  </si>
  <si>
    <t>Начислено_Spec</t>
  </si>
  <si>
    <t xml:space="preserve">пособия </t>
  </si>
  <si>
    <t>ThisForm.ThisFormData.NU(@__pTaskUderList,"Период")</t>
  </si>
  <si>
    <t>Дата_составления</t>
  </si>
  <si>
    <t>__pDopNachTaskList(1,1) = '"Начислено","","","Больничный (с) ,Больничный (м) ","","кф",""'</t>
  </si>
  <si>
    <t>ФИО_руководителя</t>
  </si>
  <si>
    <t>Аванс за</t>
  </si>
  <si>
    <t>подпись</t>
  </si>
  <si>
    <t>ФИО</t>
  </si>
  <si>
    <t>Spec</t>
  </si>
  <si>
    <t>Удержано и зачтено, руб.,коп.</t>
  </si>
  <si>
    <t>Header</t>
  </si>
  <si>
    <t>ThisForm.ThisFormData.rep_cFirmOkpo</t>
  </si>
  <si>
    <t>ThisForm.ThisFormData.rep_cChief</t>
  </si>
  <si>
    <t xml:space="preserve">Табельный </t>
  </si>
  <si>
    <t>!Empty(REP_DATESTART)</t>
  </si>
  <si>
    <t>This.__Dig2Text(__pSumRuk)</t>
  </si>
  <si>
    <t>ребенком</t>
  </si>
  <si>
    <t>__pTaskNachList(~,2)</t>
  </si>
  <si>
    <t>нетрудоспособности</t>
  </si>
  <si>
    <t>__pColUderList(1,1) = '"Удержано","","","",""'</t>
  </si>
  <si>
    <t>ФИО_бухгалтера</t>
  </si>
  <si>
    <t xml:space="preserve">   </t>
  </si>
  <si>
    <t>84377402</t>
  </si>
  <si>
    <t>Пособие</t>
  </si>
  <si>
    <t>For i = 1 to alen(__pColUderList,1)</t>
  </si>
  <si>
    <t>__pSumRuk=ItogSumN+ItogSumA-ItogSumU+ItogSumP</t>
  </si>
  <si>
    <t>расшифровка подписи</t>
  </si>
  <si>
    <t>__pDopNachTaskList(4,2)</t>
  </si>
  <si>
    <t xml:space="preserve">Оклад          </t>
  </si>
  <si>
    <t>Аванс</t>
  </si>
  <si>
    <t xml:space="preserve"> 'по "'+ALLT(STR(DAY(REP_DATEEND)))+'" '+NM_MONTH(MONTH(REP_DATEEND),.T.)+' '+STR(YEAR(REP_DATEEND),4)+' г.'</t>
  </si>
  <si>
    <t xml:space="preserve">ВТБ 24         </t>
  </si>
  <si>
    <t>__pDopNachTaskList(4,1) = '"Авансировано","","","","","и",""'</t>
  </si>
  <si>
    <t>учреждения</t>
  </si>
  <si>
    <t>For i = 1 to alen(__pColNachList,1)</t>
  </si>
  <si>
    <t xml:space="preserve">          по КВР</t>
  </si>
  <si>
    <t>__pDopNachTaskList(5,2)</t>
  </si>
  <si>
    <t>сумма</t>
  </si>
  <si>
    <t>ThisForm.ThisFormData.NU(@__pTaskNachList,"Период")</t>
  </si>
  <si>
    <t>Dimension __pColNachList(1,2)</t>
  </si>
  <si>
    <t xml:space="preserve">          по ОКЕИ</t>
  </si>
  <si>
    <t xml:space="preserve">          Дата</t>
  </si>
  <si>
    <t>__pDopNachTaskList(2,1) = '"Начислено","","","Больничный (с) ,Больничный (м) ","","и",""'</t>
  </si>
  <si>
    <t>Удержано_SpeciX</t>
  </si>
  <si>
    <t>ThisForm.ThisFormData.NU(@__pDopNachTaskList,"Период")</t>
  </si>
  <si>
    <t>В_кассу_для_оплаты_по</t>
  </si>
  <si>
    <t>"Расчетно платежная ведомость N " + iif(!empty(ZPVHEAD.DOC_PREFIX),alltrim(ZPVHEAD.DOC_PREFIX)+"-","")+alltrim(ZPVHEAD.DOC_NUM)</t>
  </si>
  <si>
    <t>"____"  ______________ 20__ г.</t>
  </si>
  <si>
    <t>Сумма к</t>
  </si>
  <si>
    <t>январь 2017 г.</t>
  </si>
  <si>
    <t>Составил       нач.отд   ________________  Коровина Т.А.</t>
  </si>
  <si>
    <t>за</t>
  </si>
  <si>
    <t>в сумме</t>
  </si>
  <si>
    <t>__pTaskUderList(~,2)</t>
  </si>
  <si>
    <t>Dimension __pTaskUderList(alen(__pColUderList,1),2)</t>
  </si>
  <si>
    <t>EndFor</t>
  </si>
  <si>
    <t>ThisForm.ThisFormData.MakeColNU(@__pColNachList,"Период")</t>
  </si>
  <si>
    <t xml:space="preserve">          по КЦСР</t>
  </si>
  <si>
    <t>&amp;&amp;     REP_DATESTART  -   В кассу для оплаты в срок C</t>
  </si>
  <si>
    <t>В кассу для оплаты в срок</t>
  </si>
  <si>
    <t>nStr</t>
  </si>
  <si>
    <t>31.01.2017</t>
  </si>
  <si>
    <t>номер</t>
  </si>
  <si>
    <t>iif(!empty(ZANK.TAB_PREFIX),alltrim(ZANK.TAB_PREFIX)+ '-','')+ alltrim(ZANK.TAB_NUM)</t>
  </si>
  <si>
    <t>Итого</t>
  </si>
  <si>
    <t>Руководитель</t>
  </si>
  <si>
    <t xml:space="preserve">Всего </t>
  </si>
  <si>
    <t xml:space="preserve">Единица измерения, руб.                                                                                                                                                              </t>
  </si>
  <si>
    <t>Дни_больничный</t>
  </si>
  <si>
    <t>Период_ведомости</t>
  </si>
  <si>
    <t xml:space="preserve">по уходу </t>
  </si>
  <si>
    <t>__pDopNachTaskList(1,2)</t>
  </si>
  <si>
    <t>Dimension __pTaskNachList(alen(__pColNachList,1),2)</t>
  </si>
  <si>
    <t>ThisForm.ThisFormData.rep_cFirmGlavBuh</t>
  </si>
  <si>
    <t>Раздел, подраздел</t>
  </si>
  <si>
    <t>Store "" to __pDopNachTaskList</t>
  </si>
  <si>
    <t>ThisForm.ThisFormData.rep_cFirmName</t>
  </si>
  <si>
    <t>__pColNachList(~,1)</t>
  </si>
  <si>
    <t>Ноль рублей 00 копеек.</t>
  </si>
  <si>
    <t>__pDopNachTaskList(2,2)</t>
  </si>
  <si>
    <t>Вид расходов</t>
  </si>
  <si>
    <t>Должность</t>
  </si>
  <si>
    <t>Организация</t>
  </si>
  <si>
    <t>__pDopNachTaskList(5,1) = '"Переплата","","","","","и",""'</t>
  </si>
  <si>
    <t>по по-</t>
  </si>
  <si>
    <t>получении</t>
  </si>
  <si>
    <t>пособия по временной</t>
  </si>
  <si>
    <t>__pColNachList(1,2) = ""</t>
  </si>
  <si>
    <t xml:space="preserve"> 'с "'+ALLT(STR(DAY(REP_DATESTART)))+'" '+NM_MONTH(MONTH(REP_DATESTART),.T.)+' '+STR(YEAR(REP_DATESTART),4)+' г.'</t>
  </si>
  <si>
    <t>__pDopNachTaskList(3,2)</t>
  </si>
  <si>
    <t>месяца</t>
  </si>
  <si>
    <t>Расписка в</t>
  </si>
  <si>
    <t>&amp;&amp;     REP_DATEEND     -    В кассу для оплаты в срок ПО</t>
  </si>
  <si>
    <t>0504401</t>
  </si>
  <si>
    <t xml:space="preserve">Аванс 
удержан  </t>
  </si>
  <si>
    <t xml:space="preserve">Банк 
Москвы    </t>
  </si>
  <si>
    <t xml:space="preserve">Выслуга 
лет    </t>
  </si>
  <si>
    <t>Колонок нужно столько, сколько будет выплат</t>
  </si>
  <si>
    <t xml:space="preserve">Расчетно платежная ведомость N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</si>
</sst>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mmmm"/>
    <numFmt numFmtId="185" formatCode="yyyy"/>
    <numFmt numFmtId="186" formatCode="\з\а\ \т\е\к\у\щ\и\й\ m\еs\я\ц"/>
    <numFmt numFmtId="187" formatCode="m\ yyyy"/>
  </numFmts>
  <fonts count="41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u val="single"/>
      <sz val="10"/>
      <color indexed="10"/>
      <name val="Arial Cyr"/>
      <family val="0"/>
    </font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7" fillId="28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40" fillId="35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Continuous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vertical="top" wrapText="1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4" fontId="0" fillId="0" borderId="0" xfId="0" applyNumberFormat="1" applyFont="1" applyBorder="1" applyAlignment="1">
      <alignment/>
    </xf>
    <xf numFmtId="0" fontId="0" fillId="0" borderId="19" xfId="0" applyNumberFormat="1" applyFont="1" applyBorder="1" applyAlignment="1">
      <alignment horizontal="left" vertical="top"/>
    </xf>
    <xf numFmtId="0" fontId="0" fillId="0" borderId="19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15" xfId="0" applyNumberFormat="1" applyFont="1" applyBorder="1" applyAlignment="1">
      <alignment horizontal="left" vertical="top"/>
    </xf>
    <xf numFmtId="0" fontId="0" fillId="0" borderId="2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19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1" fontId="0" fillId="0" borderId="14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 horizontal="centerContinuous"/>
    </xf>
    <xf numFmtId="0" fontId="0" fillId="0" borderId="17" xfId="0" applyFont="1" applyBorder="1" applyAlignment="1">
      <alignment vertical="top"/>
    </xf>
    <xf numFmtId="49" fontId="2" fillId="0" borderId="22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0" xfId="0" applyNumberForma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2" fontId="0" fillId="0" borderId="23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NumberFormat="1" applyFont="1" applyBorder="1" applyAlignment="1">
      <alignment horizontal="left"/>
    </xf>
    <xf numFmtId="184" fontId="1" fillId="0" borderId="10" xfId="0" applyNumberFormat="1" applyFont="1" applyBorder="1" applyAlignment="1">
      <alignment horizontal="centerContinuous"/>
    </xf>
    <xf numFmtId="0" fontId="1" fillId="0" borderId="10" xfId="0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2" fontId="0" fillId="0" borderId="23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PageLayoutView="0" workbookViewId="0" topLeftCell="A1">
      <selection activeCell="H29" sqref="H29"/>
    </sheetView>
  </sheetViews>
  <sheetFormatPr defaultColWidth="9.125" defaultRowHeight="15" customHeight="1"/>
  <cols>
    <col min="1" max="1" width="7.00390625" style="0" customWidth="1"/>
    <col min="2" max="2" width="14.875" style="0" customWidth="1"/>
    <col min="3" max="3" width="22.125" style="0" customWidth="1"/>
    <col min="4" max="4" width="0.12890625" style="0" customWidth="1"/>
    <col min="5" max="6" width="9.75390625" style="0" customWidth="1"/>
    <col min="7" max="7" width="11.75390625" style="0" customWidth="1"/>
    <col min="8" max="8" width="11.125" style="0" customWidth="1"/>
    <col min="9" max="10" width="9.75390625" style="0" customWidth="1"/>
    <col min="11" max="11" width="8.75390625" style="0" customWidth="1"/>
    <col min="12" max="12" width="0.12890625" style="0" customWidth="1"/>
    <col min="13" max="13" width="9.75390625" style="0" customWidth="1"/>
    <col min="14" max="16" width="8.75390625" style="0" customWidth="1"/>
    <col min="17" max="18" width="9.75390625" style="0" customWidth="1"/>
    <col min="19" max="19" width="12.625" style="0" customWidth="1"/>
    <col min="20" max="20" width="12.875" style="0" customWidth="1"/>
    <col min="21" max="21" width="24.00390625" style="0" customWidth="1"/>
  </cols>
  <sheetData>
    <row r="1" spans="1:21" ht="15" customHeight="1">
      <c r="A1" s="71" t="s">
        <v>155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3"/>
      <c r="M1" s="73"/>
      <c r="N1" s="73"/>
      <c r="O1" s="73"/>
      <c r="P1" s="73"/>
      <c r="Q1" s="73"/>
      <c r="R1" s="73"/>
      <c r="S1" s="73"/>
      <c r="T1" s="74"/>
      <c r="U1" s="60" t="s">
        <v>42</v>
      </c>
    </row>
    <row r="2" spans="2:21" ht="15" customHeight="1">
      <c r="B2" s="14" t="s">
        <v>116</v>
      </c>
      <c r="C2" s="14"/>
      <c r="D2" s="14"/>
      <c r="E2" s="14"/>
      <c r="F2" s="14"/>
      <c r="G2" s="14"/>
      <c r="T2" s="15" t="s">
        <v>22</v>
      </c>
      <c r="U2" s="94" t="s">
        <v>150</v>
      </c>
    </row>
    <row r="3" spans="2:21" s="8" customFormat="1" ht="15" customHeight="1">
      <c r="B3" s="103"/>
      <c r="C3" s="104"/>
      <c r="D3" s="104"/>
      <c r="E3" s="14"/>
      <c r="F3" s="14"/>
      <c r="G3" s="14"/>
      <c r="J3" s="96" t="s">
        <v>108</v>
      </c>
      <c r="K3" s="97" t="s">
        <v>106</v>
      </c>
      <c r="L3" s="98"/>
      <c r="M3" s="99"/>
      <c r="N3" s="99"/>
      <c r="O3" s="99"/>
      <c r="P3" s="99"/>
      <c r="Q3" s="70"/>
      <c r="R3" s="70"/>
      <c r="S3" s="12"/>
      <c r="T3" s="15" t="s">
        <v>98</v>
      </c>
      <c r="U3" s="94" t="s">
        <v>118</v>
      </c>
    </row>
    <row r="4" spans="9:21" s="1" customFormat="1" ht="15" customHeight="1">
      <c r="I4" s="14" t="s">
        <v>1</v>
      </c>
      <c r="J4" s="14"/>
      <c r="M4" s="7"/>
      <c r="N4" s="7"/>
      <c r="O4" s="7"/>
      <c r="P4" s="7"/>
      <c r="R4" s="6"/>
      <c r="S4" s="24"/>
      <c r="T4" s="21" t="s">
        <v>35</v>
      </c>
      <c r="U4" s="94" t="s">
        <v>79</v>
      </c>
    </row>
    <row r="5" spans="2:21" ht="15" customHeight="1">
      <c r="B5" s="14" t="s">
        <v>109</v>
      </c>
      <c r="C5" s="90" t="s">
        <v>135</v>
      </c>
      <c r="E5" s="7"/>
      <c r="F5" s="7"/>
      <c r="G5" s="7"/>
      <c r="H5" s="7"/>
      <c r="I5" s="1" t="s">
        <v>7</v>
      </c>
      <c r="J5" s="1"/>
      <c r="M5" s="20"/>
      <c r="N5" s="20"/>
      <c r="O5" s="20"/>
      <c r="P5" s="20"/>
      <c r="Q5" s="20"/>
      <c r="R5" s="20"/>
      <c r="S5" s="20"/>
      <c r="T5" s="21" t="s">
        <v>21</v>
      </c>
      <c r="U5" s="95"/>
    </row>
    <row r="6" spans="9:21" ht="15" customHeight="1">
      <c r="I6" s="14" t="s">
        <v>131</v>
      </c>
      <c r="J6" s="14"/>
      <c r="K6" s="7"/>
      <c r="L6" s="7"/>
      <c r="M6" s="7"/>
      <c r="N6" s="7"/>
      <c r="O6" s="7"/>
      <c r="P6" s="7"/>
      <c r="Q6" s="7"/>
      <c r="R6" s="7"/>
      <c r="S6" s="7"/>
      <c r="T6" s="21" t="s">
        <v>24</v>
      </c>
      <c r="U6" s="95"/>
    </row>
    <row r="7" spans="1:21" s="3" customFormat="1" ht="15" customHeight="1">
      <c r="A7" s="2"/>
      <c r="B7" s="13" t="s">
        <v>122</v>
      </c>
      <c r="C7" s="17"/>
      <c r="D7" s="18"/>
      <c r="E7" s="9"/>
      <c r="F7" s="9" t="s">
        <v>30</v>
      </c>
      <c r="G7" s="17"/>
      <c r="I7" s="14" t="s">
        <v>36</v>
      </c>
      <c r="J7" s="14"/>
      <c r="K7" s="22"/>
      <c r="L7" s="22"/>
      <c r="M7" s="22"/>
      <c r="N7" s="22"/>
      <c r="O7" s="22"/>
      <c r="P7" s="22"/>
      <c r="Q7" s="22"/>
      <c r="R7" s="22"/>
      <c r="S7" s="22"/>
      <c r="T7" s="15" t="s">
        <v>114</v>
      </c>
      <c r="U7" s="95"/>
    </row>
    <row r="8" spans="1:21" s="5" customFormat="1" ht="15" customHeight="1">
      <c r="A8" s="4"/>
      <c r="B8" s="101" t="s">
        <v>90</v>
      </c>
      <c r="C8" s="91" t="s">
        <v>63</v>
      </c>
      <c r="D8" s="92" t="s">
        <v>83</v>
      </c>
      <c r="E8" s="3"/>
      <c r="G8" s="19"/>
      <c r="I8" s="14" t="s">
        <v>137</v>
      </c>
      <c r="J8" s="14"/>
      <c r="K8" s="23"/>
      <c r="L8" s="23"/>
      <c r="M8" s="22"/>
      <c r="N8" s="22"/>
      <c r="O8" s="22"/>
      <c r="P8" s="23"/>
      <c r="Q8" s="23"/>
      <c r="R8" s="23"/>
      <c r="S8" s="23"/>
      <c r="T8" s="15" t="s">
        <v>92</v>
      </c>
      <c r="U8" s="95"/>
    </row>
    <row r="9" spans="1:21" s="5" customFormat="1" ht="18" customHeight="1">
      <c r="A9" s="4"/>
      <c r="B9" s="13" t="s">
        <v>10</v>
      </c>
      <c r="C9" s="6"/>
      <c r="D9" s="6"/>
      <c r="E9" s="9"/>
      <c r="F9" s="9" t="s">
        <v>20</v>
      </c>
      <c r="G9" s="6"/>
      <c r="I9" s="14" t="s">
        <v>124</v>
      </c>
      <c r="J9" s="14"/>
      <c r="K9" s="4"/>
      <c r="L9" s="4"/>
      <c r="M9" s="2"/>
      <c r="N9" s="2"/>
      <c r="O9" s="2"/>
      <c r="P9" s="4"/>
      <c r="Q9" s="4"/>
      <c r="R9" s="4"/>
      <c r="S9" s="4"/>
      <c r="T9" s="15" t="s">
        <v>97</v>
      </c>
      <c r="U9" s="86">
        <v>383</v>
      </c>
    </row>
    <row r="10" spans="3:21" s="5" customFormat="1" ht="15" customHeight="1">
      <c r="C10" s="91" t="s">
        <v>63</v>
      </c>
      <c r="D10" s="92" t="s">
        <v>83</v>
      </c>
      <c r="E10" s="16"/>
      <c r="F10" s="16"/>
      <c r="G10" s="19"/>
      <c r="I10" s="14" t="s">
        <v>44</v>
      </c>
      <c r="J10" s="14"/>
      <c r="K10" s="4"/>
      <c r="L10" s="4"/>
      <c r="M10" s="2"/>
      <c r="N10" s="2"/>
      <c r="O10" s="2"/>
      <c r="P10" s="4"/>
      <c r="Q10" s="4"/>
      <c r="R10" s="100"/>
      <c r="S10" s="59"/>
      <c r="T10" s="15" t="s">
        <v>34</v>
      </c>
      <c r="U10" s="95"/>
    </row>
    <row r="11" s="1" customFormat="1" ht="15" customHeight="1"/>
    <row r="12" spans="2:11" ht="15" customHeight="1">
      <c r="B12" s="10"/>
      <c r="C12" s="1"/>
      <c r="D12" s="1"/>
      <c r="K12" s="1"/>
    </row>
    <row r="13" spans="1:21" s="14" customFormat="1" ht="15" customHeight="1">
      <c r="A13" s="38"/>
      <c r="B13" s="38"/>
      <c r="C13" s="52"/>
      <c r="D13" s="49" t="s">
        <v>50</v>
      </c>
      <c r="E13" s="47"/>
      <c r="F13" s="47"/>
      <c r="G13" s="48"/>
      <c r="H13" s="48"/>
      <c r="I13" s="49"/>
      <c r="J13" s="49"/>
      <c r="K13" s="47"/>
      <c r="L13" s="48" t="s">
        <v>66</v>
      </c>
      <c r="M13" s="48"/>
      <c r="N13" s="48"/>
      <c r="O13" s="48"/>
      <c r="P13" s="48"/>
      <c r="Q13" s="57"/>
      <c r="R13" s="49"/>
      <c r="S13" s="68"/>
      <c r="T13" s="68"/>
      <c r="U13" s="69"/>
    </row>
    <row r="14" spans="1:21" s="14" customFormat="1" ht="15" customHeight="1">
      <c r="A14" s="28" t="s">
        <v>41</v>
      </c>
      <c r="B14" s="33" t="s">
        <v>70</v>
      </c>
      <c r="C14" s="61" t="s">
        <v>3</v>
      </c>
      <c r="D14" s="27"/>
      <c r="E14" s="56" t="s">
        <v>85</v>
      </c>
      <c r="F14" s="111" t="s">
        <v>153</v>
      </c>
      <c r="G14" s="31" t="s">
        <v>143</v>
      </c>
      <c r="H14" s="29"/>
      <c r="I14" s="33" t="s">
        <v>57</v>
      </c>
      <c r="J14" s="63" t="s">
        <v>123</v>
      </c>
      <c r="K14" s="62" t="s">
        <v>62</v>
      </c>
      <c r="L14" s="29"/>
      <c r="M14" s="110" t="s">
        <v>151</v>
      </c>
      <c r="N14" s="56" t="s">
        <v>88</v>
      </c>
      <c r="O14" s="56" t="s">
        <v>19</v>
      </c>
      <c r="P14" s="111" t="s">
        <v>152</v>
      </c>
      <c r="Q14" s="61" t="s">
        <v>29</v>
      </c>
      <c r="R14" s="65" t="s">
        <v>51</v>
      </c>
      <c r="S14" s="65" t="s">
        <v>105</v>
      </c>
      <c r="T14" s="61" t="s">
        <v>148</v>
      </c>
      <c r="U14" s="50" t="s">
        <v>6</v>
      </c>
    </row>
    <row r="15" spans="1:21" s="14" customFormat="1" ht="15" customHeight="1">
      <c r="A15" s="28" t="s">
        <v>141</v>
      </c>
      <c r="B15" s="33" t="s">
        <v>119</v>
      </c>
      <c r="C15" s="25"/>
      <c r="D15" s="8"/>
      <c r="E15" s="32"/>
      <c r="F15" s="112"/>
      <c r="G15" s="31" t="s">
        <v>75</v>
      </c>
      <c r="H15" s="29"/>
      <c r="I15" s="33" t="s">
        <v>127</v>
      </c>
      <c r="J15" s="61" t="s">
        <v>48</v>
      </c>
      <c r="K15" s="62" t="s">
        <v>5</v>
      </c>
      <c r="L15" s="28"/>
      <c r="M15" s="109"/>
      <c r="N15" s="34"/>
      <c r="O15" s="34"/>
      <c r="P15" s="112"/>
      <c r="Q15" s="61" t="s">
        <v>18</v>
      </c>
      <c r="R15" s="61"/>
      <c r="S15" s="65" t="s">
        <v>38</v>
      </c>
      <c r="T15" s="61" t="s">
        <v>142</v>
      </c>
      <c r="U15" s="25"/>
    </row>
    <row r="16" spans="1:21" s="14" customFormat="1" ht="15" customHeight="1">
      <c r="A16" s="28" t="s">
        <v>13</v>
      </c>
      <c r="B16" s="28"/>
      <c r="C16" s="25"/>
      <c r="D16" s="8"/>
      <c r="E16" s="35"/>
      <c r="F16" s="35"/>
      <c r="G16" s="36"/>
      <c r="H16" s="37"/>
      <c r="I16" s="33" t="s">
        <v>27</v>
      </c>
      <c r="J16" s="61"/>
      <c r="K16" s="61" t="s">
        <v>33</v>
      </c>
      <c r="L16" s="28"/>
      <c r="M16" s="34"/>
      <c r="N16" s="34"/>
      <c r="O16" s="34"/>
      <c r="P16" s="34"/>
      <c r="Q16" s="61"/>
      <c r="R16" s="61"/>
      <c r="S16" s="65"/>
      <c r="T16" s="61"/>
      <c r="U16" s="25"/>
    </row>
    <row r="17" spans="1:21" s="14" customFormat="1" ht="15" customHeight="1">
      <c r="A17" s="28"/>
      <c r="B17" s="54"/>
      <c r="C17" s="26"/>
      <c r="D17" s="11"/>
      <c r="E17" s="35"/>
      <c r="F17" s="35"/>
      <c r="G17" s="61" t="s">
        <v>46</v>
      </c>
      <c r="H17" s="30" t="s">
        <v>94</v>
      </c>
      <c r="I17" s="33" t="s">
        <v>73</v>
      </c>
      <c r="J17" s="64"/>
      <c r="K17" s="61" t="s">
        <v>147</v>
      </c>
      <c r="L17" s="58"/>
      <c r="M17" s="39"/>
      <c r="N17" s="39"/>
      <c r="O17" s="39"/>
      <c r="P17" s="39"/>
      <c r="Q17" s="64"/>
      <c r="R17" s="67"/>
      <c r="S17" s="66"/>
      <c r="T17" s="64"/>
      <c r="U17" s="40"/>
    </row>
    <row r="18" spans="1:22" s="14" customFormat="1" ht="15" customHeight="1">
      <c r="A18" s="84">
        <f>COLUMN()</f>
        <v>1</v>
      </c>
      <c r="B18" s="85">
        <f>COLUMN()</f>
        <v>2</v>
      </c>
      <c r="C18" s="86">
        <f>COLUMN()</f>
        <v>3</v>
      </c>
      <c r="D18" s="87"/>
      <c r="E18" s="88">
        <f aca="true" t="shared" si="0" ref="E18:K18">COLUMN()-1</f>
        <v>4</v>
      </c>
      <c r="F18" s="88">
        <f t="shared" si="0"/>
        <v>5</v>
      </c>
      <c r="G18" s="88">
        <f t="shared" si="0"/>
        <v>6</v>
      </c>
      <c r="H18" s="88">
        <f t="shared" si="0"/>
        <v>7</v>
      </c>
      <c r="I18" s="88">
        <f t="shared" si="0"/>
        <v>8</v>
      </c>
      <c r="J18" s="88">
        <f t="shared" si="0"/>
        <v>9</v>
      </c>
      <c r="K18" s="88">
        <f t="shared" si="0"/>
        <v>10</v>
      </c>
      <c r="L18" s="89"/>
      <c r="M18" s="88">
        <f aca="true" t="shared" si="1" ref="M18:U18">COLUMN()-2</f>
        <v>11</v>
      </c>
      <c r="N18" s="88">
        <f t="shared" si="1"/>
        <v>12</v>
      </c>
      <c r="O18" s="88">
        <f t="shared" si="1"/>
        <v>13</v>
      </c>
      <c r="P18" s="88">
        <f t="shared" si="1"/>
        <v>14</v>
      </c>
      <c r="Q18" s="88">
        <f t="shared" si="1"/>
        <v>15</v>
      </c>
      <c r="R18" s="88">
        <f t="shared" si="1"/>
        <v>16</v>
      </c>
      <c r="S18" s="88">
        <f t="shared" si="1"/>
        <v>17</v>
      </c>
      <c r="T18" s="88">
        <f t="shared" si="1"/>
        <v>18</v>
      </c>
      <c r="U18" s="88">
        <f t="shared" si="1"/>
        <v>19</v>
      </c>
      <c r="V18" s="8"/>
    </row>
    <row r="19" spans="1:22" s="14" customFormat="1" ht="0" customHeight="1" hidden="1">
      <c r="A19" s="53"/>
      <c r="B19" s="8"/>
      <c r="C19" s="25"/>
      <c r="D19" s="41"/>
      <c r="E19" s="41"/>
      <c r="F19" s="41"/>
      <c r="G19" s="41"/>
      <c r="H19" s="41"/>
      <c r="I19" s="41"/>
      <c r="J19" s="25"/>
      <c r="K19" s="41"/>
      <c r="L19" s="28"/>
      <c r="M19" s="8"/>
      <c r="N19" s="8"/>
      <c r="O19" s="8"/>
      <c r="P19" s="8"/>
      <c r="Q19" s="34"/>
      <c r="R19" s="8"/>
      <c r="S19" s="8"/>
      <c r="T19" s="8"/>
      <c r="U19" s="34"/>
      <c r="V19" s="8"/>
    </row>
    <row r="20" spans="1:21" s="44" customFormat="1" ht="15" customHeight="1">
      <c r="A20" s="51">
        <v>1</v>
      </c>
      <c r="B20" s="46"/>
      <c r="C20" s="42"/>
      <c r="D20" s="55"/>
      <c r="E20" s="75"/>
      <c r="F20" s="75"/>
      <c r="G20" s="106"/>
      <c r="H20" s="107"/>
      <c r="I20" s="106"/>
      <c r="J20" s="76"/>
      <c r="K20" s="108"/>
      <c r="L20" s="77"/>
      <c r="M20" s="75"/>
      <c r="N20" s="75"/>
      <c r="O20" s="75"/>
      <c r="P20" s="105"/>
      <c r="Q20" s="76"/>
      <c r="R20" s="105"/>
      <c r="S20" s="75"/>
      <c r="T20" s="43"/>
      <c r="U20" s="51"/>
    </row>
    <row r="21" spans="1:21" s="44" customFormat="1" ht="15" customHeight="1">
      <c r="A21" s="51">
        <v>2</v>
      </c>
      <c r="B21" s="46"/>
      <c r="C21" s="42"/>
      <c r="D21" s="55"/>
      <c r="E21" s="75"/>
      <c r="F21" s="75"/>
      <c r="G21" s="106"/>
      <c r="H21" s="107"/>
      <c r="I21" s="106"/>
      <c r="J21" s="76"/>
      <c r="K21" s="108"/>
      <c r="L21" s="77"/>
      <c r="M21" s="75"/>
      <c r="N21" s="105"/>
      <c r="O21" s="75"/>
      <c r="P21" s="105"/>
      <c r="Q21" s="76"/>
      <c r="R21" s="105"/>
      <c r="S21" s="75"/>
      <c r="T21" s="43"/>
      <c r="U21" s="51"/>
    </row>
    <row r="22" spans="1:21" s="44" customFormat="1" ht="15" customHeight="1">
      <c r="A22" s="51">
        <v>3</v>
      </c>
      <c r="B22" s="46"/>
      <c r="C22" s="42"/>
      <c r="D22" s="55"/>
      <c r="E22" s="75"/>
      <c r="F22" s="75"/>
      <c r="G22" s="106"/>
      <c r="H22" s="107"/>
      <c r="I22" s="106"/>
      <c r="J22" s="76"/>
      <c r="K22" s="108"/>
      <c r="L22" s="77"/>
      <c r="M22" s="75"/>
      <c r="N22" s="105"/>
      <c r="O22" s="75"/>
      <c r="P22" s="105"/>
      <c r="Q22" s="76"/>
      <c r="R22" s="105"/>
      <c r="S22" s="75"/>
      <c r="T22" s="43"/>
      <c r="U22" s="51"/>
    </row>
    <row r="23" spans="1:21" s="45" customFormat="1" ht="15" customHeight="1">
      <c r="A23" s="78" t="s">
        <v>121</v>
      </c>
      <c r="B23" s="79"/>
      <c r="C23" s="78"/>
      <c r="D23" s="79"/>
      <c r="E23" s="80">
        <f aca="true" t="shared" si="2" ref="E23:K23">SUM(E19:E22)</f>
        <v>0</v>
      </c>
      <c r="F23" s="80">
        <f t="shared" si="2"/>
        <v>0</v>
      </c>
      <c r="G23" s="80">
        <f t="shared" si="2"/>
        <v>0</v>
      </c>
      <c r="H23" s="80">
        <f t="shared" si="2"/>
        <v>0</v>
      </c>
      <c r="I23" s="80">
        <f t="shared" si="2"/>
        <v>0</v>
      </c>
      <c r="J23" s="81">
        <f t="shared" si="2"/>
        <v>0</v>
      </c>
      <c r="K23" s="80">
        <f t="shared" si="2"/>
        <v>0</v>
      </c>
      <c r="L23" s="82"/>
      <c r="M23" s="80">
        <f aca="true" t="shared" si="3" ref="M23:S23">SUM(M19:M22)</f>
        <v>0</v>
      </c>
      <c r="N23" s="80">
        <f t="shared" si="3"/>
        <v>0</v>
      </c>
      <c r="O23" s="80">
        <f t="shared" si="3"/>
        <v>0</v>
      </c>
      <c r="P23" s="80">
        <f t="shared" si="3"/>
        <v>0</v>
      </c>
      <c r="Q23" s="80">
        <f t="shared" si="3"/>
        <v>0</v>
      </c>
      <c r="R23" s="80">
        <f t="shared" si="3"/>
        <v>0</v>
      </c>
      <c r="S23" s="80">
        <f t="shared" si="3"/>
        <v>0</v>
      </c>
      <c r="T23" s="78"/>
      <c r="U23" s="83"/>
    </row>
    <row r="24" ht="15" customHeight="1">
      <c r="A24" t="s">
        <v>28</v>
      </c>
    </row>
    <row r="25" spans="1:8" ht="15" customHeight="1">
      <c r="A25" s="93" t="s">
        <v>107</v>
      </c>
      <c r="B25" s="1"/>
      <c r="C25" s="1"/>
      <c r="D25" s="1"/>
      <c r="E25" s="1"/>
      <c r="F25" s="1"/>
      <c r="G25" s="1"/>
      <c r="H25" s="1"/>
    </row>
    <row r="26" spans="1:8" ht="15" customHeight="1">
      <c r="A26" s="1"/>
      <c r="B26" s="1"/>
      <c r="C26" s="1"/>
      <c r="D26" s="1"/>
      <c r="E26" s="1"/>
      <c r="F26" s="1"/>
      <c r="G26" s="1"/>
      <c r="H26" s="1"/>
    </row>
    <row r="27" spans="1:6" ht="15" customHeight="1">
      <c r="A27" s="13" t="s">
        <v>104</v>
      </c>
      <c r="B27" s="13"/>
      <c r="C27" s="13"/>
      <c r="D27" s="1"/>
      <c r="E27" s="1"/>
      <c r="F27" s="1"/>
    </row>
    <row r="28" ht="15" customHeight="1">
      <c r="A28" t="s">
        <v>78</v>
      </c>
    </row>
    <row r="30" ht="15" customHeight="1">
      <c r="B30" t="s">
        <v>154</v>
      </c>
    </row>
  </sheetData>
  <sheetProtection/>
  <mergeCells count="3">
    <mergeCell ref="M14:M15"/>
    <mergeCell ref="P14:P15"/>
    <mergeCell ref="F14:F15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9">
      <selection activeCell="B37" sqref="B37"/>
    </sheetView>
  </sheetViews>
  <sheetFormatPr defaultColWidth="9.125" defaultRowHeight="12.75"/>
  <cols>
    <col min="1" max="1" width="26.375" style="0" customWidth="1"/>
    <col min="2" max="2" width="84.875" style="0" customWidth="1"/>
    <col min="3" max="3" width="17.00390625" style="0" customWidth="1"/>
  </cols>
  <sheetData>
    <row r="1" spans="2:3" ht="12.75">
      <c r="B1" t="s">
        <v>17</v>
      </c>
      <c r="C1" t="s">
        <v>67</v>
      </c>
    </row>
    <row r="2" spans="1:3" ht="12.75">
      <c r="A2" t="s">
        <v>59</v>
      </c>
      <c r="B2" t="s">
        <v>53</v>
      </c>
      <c r="C2" t="s">
        <v>67</v>
      </c>
    </row>
    <row r="3" spans="1:3" ht="12.75">
      <c r="A3" t="s">
        <v>139</v>
      </c>
      <c r="B3" t="s">
        <v>133</v>
      </c>
      <c r="C3" t="s">
        <v>67</v>
      </c>
    </row>
    <row r="4" spans="1:3" ht="12.75">
      <c r="A4" t="s">
        <v>11</v>
      </c>
      <c r="B4" t="s">
        <v>68</v>
      </c>
      <c r="C4" t="s">
        <v>67</v>
      </c>
    </row>
    <row r="5" spans="1:3" ht="12.75">
      <c r="A5" t="s">
        <v>61</v>
      </c>
      <c r="B5" t="s">
        <v>69</v>
      </c>
      <c r="C5" t="s">
        <v>67</v>
      </c>
    </row>
    <row r="6" spans="1:3" ht="12.75">
      <c r="A6" t="s">
        <v>77</v>
      </c>
      <c r="B6" t="s">
        <v>130</v>
      </c>
      <c r="C6" t="s">
        <v>67</v>
      </c>
    </row>
    <row r="7" spans="2:3" ht="12.75">
      <c r="B7" t="s">
        <v>82</v>
      </c>
      <c r="C7" t="s">
        <v>67</v>
      </c>
    </row>
    <row r="8" spans="1:3" ht="12.75">
      <c r="A8" t="s">
        <v>9</v>
      </c>
      <c r="B8" t="s">
        <v>72</v>
      </c>
      <c r="C8" t="s">
        <v>67</v>
      </c>
    </row>
    <row r="9" spans="1:3" ht="12.75">
      <c r="A9" t="s">
        <v>32</v>
      </c>
      <c r="B9" t="s">
        <v>103</v>
      </c>
      <c r="C9" t="s">
        <v>67</v>
      </c>
    </row>
    <row r="10" spans="1:3" ht="12.75">
      <c r="A10" t="s">
        <v>126</v>
      </c>
      <c r="B10" t="s">
        <v>47</v>
      </c>
      <c r="C10" t="s">
        <v>67</v>
      </c>
    </row>
    <row r="11" spans="2:3" ht="12.75">
      <c r="B11" s="102" t="s">
        <v>115</v>
      </c>
      <c r="C11" t="s">
        <v>67</v>
      </c>
    </row>
    <row r="12" spans="2:3" ht="12.75">
      <c r="B12" s="102" t="s">
        <v>149</v>
      </c>
      <c r="C12" t="s">
        <v>67</v>
      </c>
    </row>
    <row r="13" spans="1:4" ht="12.75">
      <c r="A13" t="s">
        <v>4</v>
      </c>
      <c r="B13" t="s">
        <v>145</v>
      </c>
      <c r="C13" t="s">
        <v>67</v>
      </c>
      <c r="D13" t="s">
        <v>71</v>
      </c>
    </row>
    <row r="14" spans="1:4" ht="12.75">
      <c r="A14" t="s">
        <v>102</v>
      </c>
      <c r="B14" t="s">
        <v>87</v>
      </c>
      <c r="C14" t="s">
        <v>67</v>
      </c>
      <c r="D14" t="s">
        <v>40</v>
      </c>
    </row>
    <row r="15" spans="2:3" ht="12.75">
      <c r="B15" t="s">
        <v>25</v>
      </c>
      <c r="C15" t="s">
        <v>67</v>
      </c>
    </row>
    <row r="16" spans="2:3" ht="12.75">
      <c r="B16" t="s">
        <v>132</v>
      </c>
      <c r="C16" t="s">
        <v>67</v>
      </c>
    </row>
    <row r="17" spans="2:3" ht="12.75">
      <c r="B17" t="s">
        <v>60</v>
      </c>
      <c r="C17" t="s">
        <v>67</v>
      </c>
    </row>
    <row r="18" spans="2:3" ht="12.75">
      <c r="B18" t="s">
        <v>99</v>
      </c>
      <c r="C18" t="s">
        <v>67</v>
      </c>
    </row>
    <row r="19" spans="2:3" ht="12.75">
      <c r="B19" t="s">
        <v>16</v>
      </c>
      <c r="C19" t="s">
        <v>67</v>
      </c>
    </row>
    <row r="20" spans="2:3" ht="12.75">
      <c r="B20" t="s">
        <v>89</v>
      </c>
      <c r="C20" t="s">
        <v>67</v>
      </c>
    </row>
    <row r="21" spans="2:3" ht="12.75">
      <c r="B21" t="s">
        <v>140</v>
      </c>
      <c r="C21" t="s">
        <v>67</v>
      </c>
    </row>
    <row r="22" spans="2:3" ht="12.75">
      <c r="B22" t="s">
        <v>96</v>
      </c>
      <c r="C22" t="s">
        <v>37</v>
      </c>
    </row>
    <row r="23" spans="2:3" ht="12.75">
      <c r="B23" t="s">
        <v>54</v>
      </c>
      <c r="C23" t="s">
        <v>37</v>
      </c>
    </row>
    <row r="24" spans="2:3" ht="12.75">
      <c r="B24" t="s">
        <v>144</v>
      </c>
      <c r="C24" t="s">
        <v>37</v>
      </c>
    </row>
    <row r="25" spans="2:3" ht="12.75">
      <c r="B25" t="s">
        <v>113</v>
      </c>
      <c r="C25" t="s">
        <v>37</v>
      </c>
    </row>
    <row r="26" spans="2:3" ht="12.75">
      <c r="B26" t="s">
        <v>129</v>
      </c>
      <c r="C26" t="s">
        <v>37</v>
      </c>
    </row>
    <row r="27" spans="2:3" ht="12.75">
      <c r="B27" t="s">
        <v>91</v>
      </c>
      <c r="C27" t="s">
        <v>37</v>
      </c>
    </row>
    <row r="28" spans="2:3" ht="12.75">
      <c r="B28" t="s">
        <v>23</v>
      </c>
      <c r="C28" t="s">
        <v>37</v>
      </c>
    </row>
    <row r="29" spans="2:3" ht="12.75">
      <c r="B29" t="s">
        <v>112</v>
      </c>
      <c r="C29" t="s">
        <v>37</v>
      </c>
    </row>
    <row r="30" spans="1:3" ht="12.75">
      <c r="A30" t="s">
        <v>14</v>
      </c>
      <c r="B30" t="s">
        <v>134</v>
      </c>
      <c r="C30" t="s">
        <v>37</v>
      </c>
    </row>
    <row r="31" spans="2:3" ht="12.75">
      <c r="B31" t="s">
        <v>95</v>
      </c>
      <c r="C31" t="s">
        <v>56</v>
      </c>
    </row>
    <row r="32" spans="1:3" ht="12.75">
      <c r="A32" t="s">
        <v>55</v>
      </c>
      <c r="B32" t="s">
        <v>74</v>
      </c>
      <c r="C32" t="s">
        <v>56</v>
      </c>
    </row>
    <row r="33" spans="2:3" ht="12.75">
      <c r="B33" t="s">
        <v>101</v>
      </c>
      <c r="C33" t="s">
        <v>65</v>
      </c>
    </row>
    <row r="34" spans="1:3" ht="12.75">
      <c r="A34" t="s">
        <v>41</v>
      </c>
      <c r="B34" t="s">
        <v>117</v>
      </c>
      <c r="C34" t="s">
        <v>65</v>
      </c>
    </row>
    <row r="35" spans="1:3" ht="12.75">
      <c r="A35" t="s">
        <v>49</v>
      </c>
      <c r="B35" t="s">
        <v>120</v>
      </c>
      <c r="C35" t="s">
        <v>65</v>
      </c>
    </row>
    <row r="36" spans="1:3" ht="12.75">
      <c r="A36" t="s">
        <v>138</v>
      </c>
      <c r="B36" t="s">
        <v>45</v>
      </c>
      <c r="C36" t="s">
        <v>65</v>
      </c>
    </row>
    <row r="37" spans="1:3" ht="12.75">
      <c r="A37" t="s">
        <v>64</v>
      </c>
      <c r="B37" t="s">
        <v>2</v>
      </c>
      <c r="C37" t="s">
        <v>65</v>
      </c>
    </row>
    <row r="38" spans="1:3" ht="12.75">
      <c r="A38" t="s">
        <v>125</v>
      </c>
      <c r="B38" t="s">
        <v>128</v>
      </c>
      <c r="C38" t="s">
        <v>65</v>
      </c>
    </row>
    <row r="39" spans="1:3" ht="12.75">
      <c r="A39" t="s">
        <v>26</v>
      </c>
      <c r="B39" t="s">
        <v>136</v>
      </c>
      <c r="C39" t="s">
        <v>65</v>
      </c>
    </row>
    <row r="40" spans="1:3" ht="12.75">
      <c r="A40" t="s">
        <v>80</v>
      </c>
      <c r="B40" t="s">
        <v>146</v>
      </c>
      <c r="C40" t="s">
        <v>65</v>
      </c>
    </row>
    <row r="41" spans="1:3" ht="12.75">
      <c r="A41" t="s">
        <v>86</v>
      </c>
      <c r="B41" t="s">
        <v>84</v>
      </c>
      <c r="C41" t="s">
        <v>65</v>
      </c>
    </row>
    <row r="42" spans="1:3" ht="12.75">
      <c r="A42" t="s">
        <v>51</v>
      </c>
      <c r="B42" t="s">
        <v>93</v>
      </c>
      <c r="C42" t="s">
        <v>65</v>
      </c>
    </row>
    <row r="43" spans="2:3" ht="12.75">
      <c r="B43" t="s">
        <v>52</v>
      </c>
      <c r="C43" t="s">
        <v>100</v>
      </c>
    </row>
    <row r="44" spans="2:3" ht="12.75">
      <c r="B44" t="s">
        <v>76</v>
      </c>
      <c r="C44" t="s">
        <v>100</v>
      </c>
    </row>
    <row r="45" spans="2:3" ht="12.75">
      <c r="B45" t="s">
        <v>8</v>
      </c>
      <c r="C45" t="s">
        <v>100</v>
      </c>
    </row>
    <row r="46" spans="2:3" ht="12.75">
      <c r="B46" t="s">
        <v>43</v>
      </c>
      <c r="C46" t="s">
        <v>100</v>
      </c>
    </row>
    <row r="47" spans="2:3" ht="12.75">
      <c r="B47" t="s">
        <v>111</v>
      </c>
      <c r="C47" t="s">
        <v>100</v>
      </c>
    </row>
    <row r="48" spans="2:3" ht="12.75">
      <c r="B48" t="s">
        <v>81</v>
      </c>
      <c r="C48" t="s">
        <v>100</v>
      </c>
    </row>
    <row r="49" spans="2:3" ht="12.75">
      <c r="B49" t="s">
        <v>31</v>
      </c>
      <c r="C49" t="s">
        <v>100</v>
      </c>
    </row>
    <row r="50" spans="2:3" ht="12.75">
      <c r="B50" t="s">
        <v>112</v>
      </c>
      <c r="C50" t="s">
        <v>100</v>
      </c>
    </row>
    <row r="51" spans="1:3" ht="12.75">
      <c r="A51" t="s">
        <v>12</v>
      </c>
      <c r="B51" t="s">
        <v>15</v>
      </c>
      <c r="C51" t="s">
        <v>100</v>
      </c>
    </row>
    <row r="52" spans="2:3" ht="12.75">
      <c r="B52" t="s">
        <v>58</v>
      </c>
      <c r="C52" t="s">
        <v>39</v>
      </c>
    </row>
    <row r="53" spans="1:3" ht="12.75">
      <c r="A53" t="s">
        <v>0</v>
      </c>
      <c r="B53" t="s">
        <v>110</v>
      </c>
      <c r="C53" t="s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galkinviktor@live.ru</cp:lastModifiedBy>
  <dcterms:created xsi:type="dcterms:W3CDTF">2017-02-02T06:13:54Z</dcterms:created>
  <dcterms:modified xsi:type="dcterms:W3CDTF">2017-02-02T06:13:54Z</dcterms:modified>
  <cp:category/>
  <cp:version/>
  <cp:contentType/>
  <cp:contentStatus/>
</cp:coreProperties>
</file>