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Лист2" sheetId="1" r:id="rId1"/>
  </sheets>
  <definedNames>
    <definedName name="_xlnm.Print_Area" localSheetId="0">'Лист2'!$A$1:$N$20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<sst xmlns="http://schemas.openxmlformats.org/spreadsheetml/2006/main" count="60" uniqueCount="55">
  <si>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Аристова Оксана Валерьевна </t>
  </si>
  <si>
    <t>салон</t>
  </si>
  <si>
    <t>Засухин Вячеслав Владимирович</t>
  </si>
  <si>
    <t>01.05.2015 16:01:47</t>
  </si>
  <si>
    <t>01.05.2015 17:34:07</t>
  </si>
  <si>
    <t>02.05.2015 17:00:56</t>
  </si>
  <si>
    <t>02.05.2015 17:02:45</t>
  </si>
  <si>
    <t>02.05.2015 20:00:29</t>
  </si>
  <si>
    <t>04.05.2015 18:02:51</t>
  </si>
  <si>
    <t>04.05.2015 18:02:58</t>
  </si>
  <si>
    <t>04.05.2015 18:03:11</t>
  </si>
  <si>
    <t>05.05.2015 17:41:13</t>
  </si>
  <si>
    <t>06.05.2015 12:04:20</t>
  </si>
  <si>
    <t>08.05.2015 14:04:31</t>
  </si>
  <si>
    <t>09.05.2015 14:50:30</t>
  </si>
  <si>
    <t>09.05.2015 15:35:11</t>
  </si>
  <si>
    <t>11.05.2015 14:21:35</t>
  </si>
  <si>
    <t>Миретин Сергей Иванович</t>
  </si>
  <si>
    <t xml:space="preserve">Гарнова Анна Геннадьевна </t>
  </si>
  <si>
    <t>Лысунец Антон Сергеевич</t>
  </si>
  <si>
    <t xml:space="preserve">Прудов Никита Сергеевич </t>
  </si>
  <si>
    <t>Олькович Виктор Витальевич</t>
  </si>
  <si>
    <t>Рудаметова Любовь Аркадьевна</t>
  </si>
  <si>
    <t>Полушин Юрий Александрович</t>
  </si>
  <si>
    <t>Багавеев Ильфат Салихович</t>
  </si>
  <si>
    <t>Кузнецов Олег Сергеевич</t>
  </si>
  <si>
    <t>Заказ покупателя УТДПЖ000104 от 06.05.2015 16:13:08</t>
  </si>
  <si>
    <t>Заказ покупателя УТДПС000088 от 12.05.2015 19:52:55</t>
  </si>
  <si>
    <t>Заказ покупателя УТДПЛ000063 от 21.04.2015 12:49:03</t>
  </si>
  <si>
    <t>Заказ покупателя УТДПД000013 от 02.05.2015 17:07:17</t>
  </si>
  <si>
    <t>Заказ покупателя УТДПЛ000083 от 02.05.2015 16:41:47</t>
  </si>
  <si>
    <t>Заказ покупателя УТДПП000039 от 29.04.2015 17:18:01</t>
  </si>
  <si>
    <t>Заказ покупателя УТДПП000040 от 29.04.2015 17:30:45</t>
  </si>
  <si>
    <t>Заказ покупателя УТДПП000041 от 29.04.2015 17:35:52</t>
  </si>
  <si>
    <t>Заказ покупателя УТДПВ000116 от 05.05.2015 17:31:39</t>
  </si>
  <si>
    <t>Заказ покупателя УТДПИ000090 от 08.05.2015 14:46:32</t>
  </si>
  <si>
    <t>Заказ покупателя УТДПИ000091 от 08.05.2015 14:00:22</t>
  </si>
  <si>
    <t>Заказ покупателя УТДПС000070 от 15.04.2015 20:19:51</t>
  </si>
  <si>
    <t>Заказ покупателя УТДПП000042 от 11.05.2015 14:29:22</t>
  </si>
  <si>
    <t>01.05.2015 16:01:48</t>
  </si>
  <si>
    <t>Заказ покупателя УТДПС000103 от 19.05.2015 19:52:56</t>
  </si>
  <si>
    <t xml:space="preserve">Покупатель </t>
  </si>
  <si>
    <t>№</t>
  </si>
  <si>
    <t>Дата</t>
  </si>
  <si>
    <t>По счетам / договору</t>
  </si>
  <si>
    <t>Себестоимость товара</t>
  </si>
  <si>
    <t>Наценка</t>
  </si>
  <si>
    <t>Прибыль</t>
  </si>
  <si>
    <t>Коэфф. оплаты заказа</t>
  </si>
  <si>
    <t>Сумма оплаты заказа</t>
  </si>
  <si>
    <t>Сумма заказа</t>
  </si>
  <si>
    <t>Сумма заказа скорректированная</t>
  </si>
  <si>
    <t>Неучитываемая сумма заказа</t>
  </si>
  <si>
    <t>Корректировочный коэффициент</t>
  </si>
  <si>
    <t>Сумма оплаты заказа скорректированная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</si>
</sst>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0"/>
      </left>
      <right>
        <color indexed="63"/>
      </right>
      <top style="thin"/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4" fontId="7" fillId="34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left"/>
    </xf>
    <xf numFmtId="4" fontId="4" fillId="35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2" fillId="0" borderId="11" xfId="0" applyNumberFormat="1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top" wrapText="1"/>
    </xf>
    <xf numFmtId="0" fontId="4" fillId="0" borderId="17" xfId="52" applyNumberFormat="1" applyFont="1" applyFill="1" applyBorder="1" applyAlignment="1">
      <alignment horizontal="left" vertical="top"/>
      <protection/>
    </xf>
    <xf numFmtId="0" fontId="4" fillId="0" borderId="18" xfId="52" applyNumberFormat="1" applyFont="1" applyFill="1" applyBorder="1" applyAlignment="1">
      <alignment horizontal="left" vertical="top"/>
      <protection/>
    </xf>
    <xf numFmtId="0" fontId="4" fillId="35" borderId="18" xfId="52" applyNumberFormat="1" applyFont="1" applyFill="1" applyBorder="1" applyAlignment="1">
      <alignment horizontal="left" vertical="top"/>
      <protection/>
    </xf>
    <xf numFmtId="0" fontId="4" fillId="0" borderId="19" xfId="52" applyNumberFormat="1" applyFont="1" applyFill="1" applyBorder="1" applyAlignment="1">
      <alignment horizontal="left" vertical="top"/>
      <protection/>
    </xf>
    <xf numFmtId="4" fontId="2" fillId="35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36" borderId="14" xfId="0" applyFont="1" applyFill="1" applyBorder="1" applyAlignment="1">
      <alignment/>
    </xf>
    <xf numFmtId="0" fontId="9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4" fontId="7" fillId="34" borderId="22" xfId="0" applyNumberFormat="1" applyFont="1" applyFill="1" applyBorder="1" applyAlignment="1">
      <alignment/>
    </xf>
    <xf numFmtId="4" fontId="4" fillId="36" borderId="23" xfId="52" applyNumberFormat="1" applyFont="1" applyFill="1" applyBorder="1" applyAlignment="1">
      <alignment horizontal="right" vertical="top"/>
      <protection/>
    </xf>
    <xf numFmtId="4" fontId="4" fillId="36" borderId="24" xfId="52" applyNumberFormat="1" applyFont="1" applyFill="1" applyBorder="1" applyAlignment="1">
      <alignment horizontal="right" vertical="top"/>
      <protection/>
    </xf>
    <xf numFmtId="2" fontId="4" fillId="36" borderId="25" xfId="52" applyNumberFormat="1" applyFont="1" applyFill="1" applyBorder="1" applyAlignment="1">
      <alignment horizontal="right" vertical="top"/>
      <protection/>
    </xf>
    <xf numFmtId="4" fontId="4" fillId="36" borderId="25" xfId="52" applyNumberFormat="1" applyFont="1" applyFill="1" applyBorder="1" applyAlignment="1">
      <alignment horizontal="right" vertical="top"/>
      <protection/>
    </xf>
    <xf numFmtId="2" fontId="4" fillId="36" borderId="14" xfId="52" applyNumberFormat="1" applyFont="1" applyFill="1" applyBorder="1" applyAlignment="1">
      <alignment horizontal="right" vertical="top"/>
      <protection/>
    </xf>
    <xf numFmtId="10" fontId="4" fillId="36" borderId="14" xfId="52" applyNumberFormat="1" applyFont="1" applyFill="1" applyBorder="1" applyAlignment="1">
      <alignment horizontal="right" vertical="top"/>
      <protection/>
    </xf>
    <xf numFmtId="17" fontId="11" fillId="37" borderId="26" xfId="0" applyNumberFormat="1" applyFont="1" applyFill="1" applyBorder="1" applyAlignment="1">
      <alignment horizontal="left"/>
    </xf>
    <xf numFmtId="17" fontId="11" fillId="37" borderId="27" xfId="0" applyNumberFormat="1" applyFont="1" applyFill="1" applyBorder="1" applyAlignment="1">
      <alignment horizontal="left"/>
    </xf>
    <xf numFmtId="17" fontId="11" fillId="37" borderId="28" xfId="0" applyNumberFormat="1" applyFont="1" applyFill="1" applyBorder="1" applyAlignment="1">
      <alignment horizontal="left"/>
    </xf>
    <xf numFmtId="4" fontId="4" fillId="36" borderId="14" xfId="52" applyNumberFormat="1" applyFont="1" applyFill="1" applyBorder="1" applyAlignment="1">
      <alignment horizontal="right" vertical="top"/>
      <protection/>
    </xf>
    <xf numFmtId="10" fontId="12" fillId="34" borderId="29" xfId="0" applyNumberFormat="1" applyFont="1" applyFill="1" applyBorder="1" applyAlignment="1">
      <alignment/>
    </xf>
    <xf numFmtId="10" fontId="2" fillId="36" borderId="14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U5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7.8515625" style="4" customWidth="1"/>
    <col min="2" max="2" width="15.8515625" style="2" customWidth="1"/>
    <col min="3" max="3" width="49.00390625" style="2" customWidth="1"/>
    <col min="4" max="6" width="11.57421875" style="2" customWidth="1"/>
    <col min="7" max="7" width="12.140625" style="2" customWidth="1"/>
    <col min="8" max="10" width="11.57421875" style="2" customWidth="1"/>
    <col min="11" max="11" width="14.140625" style="2" customWidth="1"/>
    <col min="12" max="12" width="12.140625" style="15" customWidth="1"/>
    <col min="13" max="13" width="11.140625" style="3" customWidth="1"/>
    <col min="14" max="14" width="43.8515625" style="15" customWidth="1"/>
    <col min="16" max="16" width="8.28125" style="0" customWidth="1"/>
  </cols>
  <sheetData>
    <row r="2" spans="16:17" ht="15.75" thickBot="1">
      <c r="P2" s="14"/>
      <c r="Q2" s="14"/>
    </row>
    <row r="3" spans="1:17" ht="19.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P3" s="3"/>
      <c r="Q3" s="3"/>
    </row>
    <row r="4" spans="1:17" ht="57" thickBot="1">
      <c r="A4" s="26" t="s">
        <v>42</v>
      </c>
      <c r="B4" s="5" t="s">
        <v>43</v>
      </c>
      <c r="C4" s="6" t="s">
        <v>41</v>
      </c>
      <c r="D4" s="7" t="s">
        <v>50</v>
      </c>
      <c r="E4" s="7" t="s">
        <v>52</v>
      </c>
      <c r="F4" s="7" t="s">
        <v>51</v>
      </c>
      <c r="G4" s="7" t="s">
        <v>53</v>
      </c>
      <c r="H4" s="7" t="s">
        <v>49</v>
      </c>
      <c r="I4" s="7" t="s">
        <v>54</v>
      </c>
      <c r="J4" s="7" t="s">
        <v>48</v>
      </c>
      <c r="K4" s="7" t="s">
        <v>45</v>
      </c>
      <c r="L4" s="16" t="s">
        <v>46</v>
      </c>
      <c r="M4" s="7" t="s">
        <v>47</v>
      </c>
      <c r="N4" s="27" t="s">
        <v>44</v>
      </c>
      <c r="P4" s="3"/>
      <c r="Q4" s="3"/>
    </row>
    <row r="5" spans="1:19" ht="15">
      <c r="A5" s="11" t="s">
        <v>1</v>
      </c>
      <c r="B5" s="8"/>
      <c r="C5" s="9"/>
      <c r="D5" s="28"/>
      <c r="E5" s="28"/>
      <c r="F5" s="28"/>
      <c r="G5" s="28"/>
      <c r="H5" s="10">
        <f>SUM(H6:H20)</f>
        <v>1207606.2</v>
      </c>
      <c r="I5" s="28"/>
      <c r="J5" s="28"/>
      <c r="K5" s="28"/>
      <c r="L5" s="39">
        <f>((M5))/(H5-((M5)))</f>
        <v>1.285369259774381</v>
      </c>
      <c r="M5" s="10">
        <f>SUM(M6:M20)</f>
        <v>679198.7249999999</v>
      </c>
      <c r="N5" s="17"/>
      <c r="P5" s="3"/>
      <c r="Q5" s="3"/>
      <c r="R5" s="3"/>
      <c r="S5" s="3"/>
    </row>
    <row r="6" spans="1:14" s="3" customFormat="1" ht="11.25">
      <c r="A6" s="1">
        <v>1</v>
      </c>
      <c r="B6" s="18" t="s">
        <v>3</v>
      </c>
      <c r="C6" s="18" t="s">
        <v>17</v>
      </c>
      <c r="D6" s="38"/>
      <c r="E6" s="38"/>
      <c r="F6" s="38"/>
      <c r="G6" s="38"/>
      <c r="H6" s="29">
        <v>7816</v>
      </c>
      <c r="I6" s="38"/>
      <c r="J6" s="33">
        <v>1</v>
      </c>
      <c r="K6" s="34"/>
      <c r="L6" s="40">
        <f aca="true" t="shared" si="0" ref="L6:L20">((M6))/(H6-((M6)))</f>
        <v>1.0919818958987413</v>
      </c>
      <c r="M6" s="12">
        <v>4079.83</v>
      </c>
      <c r="N6" s="20" t="s">
        <v>27</v>
      </c>
    </row>
    <row r="7" spans="1:16" s="3" customFormat="1" ht="11.25">
      <c r="A7" s="1">
        <v>2</v>
      </c>
      <c r="B7" s="18" t="s">
        <v>39</v>
      </c>
      <c r="C7" s="21" t="s">
        <v>17</v>
      </c>
      <c r="D7" s="38"/>
      <c r="E7" s="38"/>
      <c r="F7" s="38"/>
      <c r="G7" s="38"/>
      <c r="H7" s="30">
        <v>2184</v>
      </c>
      <c r="I7" s="38"/>
      <c r="J7" s="33">
        <v>1</v>
      </c>
      <c r="K7" s="34"/>
      <c r="L7" s="40">
        <f t="shared" si="0"/>
        <v>1.3907260845292437</v>
      </c>
      <c r="M7" s="12">
        <v>1270.47</v>
      </c>
      <c r="N7" s="20" t="s">
        <v>40</v>
      </c>
      <c r="P7" s="25"/>
    </row>
    <row r="8" spans="1:14" s="3" customFormat="1" ht="11.25">
      <c r="A8" s="1">
        <v>3</v>
      </c>
      <c r="B8" s="19" t="s">
        <v>4</v>
      </c>
      <c r="C8" s="19" t="s">
        <v>18</v>
      </c>
      <c r="D8" s="33"/>
      <c r="E8" s="33"/>
      <c r="F8" s="33"/>
      <c r="G8" s="33"/>
      <c r="H8" s="31">
        <v>934.2</v>
      </c>
      <c r="I8" s="33"/>
      <c r="J8" s="33">
        <v>1</v>
      </c>
      <c r="K8" s="34"/>
      <c r="L8" s="40">
        <f t="shared" si="0"/>
        <v>3.043980780052812</v>
      </c>
      <c r="M8" s="12">
        <v>703.19</v>
      </c>
      <c r="N8" s="20" t="s">
        <v>28</v>
      </c>
    </row>
    <row r="9" spans="1:14" s="3" customFormat="1" ht="11.25">
      <c r="A9" s="1">
        <v>4</v>
      </c>
      <c r="B9" s="19" t="s">
        <v>5</v>
      </c>
      <c r="C9" s="19" t="s">
        <v>19</v>
      </c>
      <c r="D9" s="38"/>
      <c r="E9" s="38"/>
      <c r="F9" s="38"/>
      <c r="G9" s="38"/>
      <c r="H9" s="32">
        <v>90000</v>
      </c>
      <c r="I9" s="38"/>
      <c r="J9" s="33">
        <v>1</v>
      </c>
      <c r="K9" s="34"/>
      <c r="L9" s="40">
        <f t="shared" si="0"/>
        <v>1.1448600335837418</v>
      </c>
      <c r="M9" s="12">
        <v>48039.22</v>
      </c>
      <c r="N9" s="20" t="s">
        <v>29</v>
      </c>
    </row>
    <row r="10" spans="1:14" s="14" customFormat="1" ht="11.25">
      <c r="A10" s="1">
        <v>5</v>
      </c>
      <c r="B10" s="19" t="s">
        <v>6</v>
      </c>
      <c r="C10" s="19" t="s">
        <v>19</v>
      </c>
      <c r="D10" s="38"/>
      <c r="E10" s="38"/>
      <c r="F10" s="38"/>
      <c r="G10" s="38"/>
      <c r="H10" s="32">
        <v>36000</v>
      </c>
      <c r="I10" s="38"/>
      <c r="J10" s="33">
        <v>1</v>
      </c>
      <c r="K10" s="34"/>
      <c r="L10" s="40">
        <f t="shared" si="0"/>
        <v>1.1448602891629145</v>
      </c>
      <c r="M10" s="23">
        <v>19215.69</v>
      </c>
      <c r="N10" s="20" t="s">
        <v>29</v>
      </c>
    </row>
    <row r="11" spans="1:14" s="3" customFormat="1" ht="11.25">
      <c r="A11" s="1">
        <v>6</v>
      </c>
      <c r="B11" s="19" t="s">
        <v>7</v>
      </c>
      <c r="C11" s="19" t="s">
        <v>20</v>
      </c>
      <c r="D11" s="38"/>
      <c r="E11" s="38"/>
      <c r="F11" s="38"/>
      <c r="G11" s="38"/>
      <c r="H11" s="32">
        <v>105000</v>
      </c>
      <c r="I11" s="38"/>
      <c r="J11" s="33">
        <v>1</v>
      </c>
      <c r="K11" s="34"/>
      <c r="L11" s="40">
        <f t="shared" si="0"/>
        <v>1.0807741462742213</v>
      </c>
      <c r="M11" s="12">
        <v>54538.012</v>
      </c>
      <c r="N11" s="20" t="s">
        <v>30</v>
      </c>
    </row>
    <row r="12" spans="1:17" s="3" customFormat="1" ht="11.25">
      <c r="A12" s="1">
        <v>7</v>
      </c>
      <c r="B12" s="19" t="s">
        <v>8</v>
      </c>
      <c r="C12" s="19" t="s">
        <v>21</v>
      </c>
      <c r="D12" s="38"/>
      <c r="E12" s="38"/>
      <c r="F12" s="38"/>
      <c r="G12" s="38"/>
      <c r="H12" s="32">
        <v>164600</v>
      </c>
      <c r="I12" s="38"/>
      <c r="J12" s="33">
        <v>1</v>
      </c>
      <c r="K12" s="34"/>
      <c r="L12" s="40">
        <f t="shared" si="0"/>
        <v>1.577230807772402</v>
      </c>
      <c r="M12" s="12">
        <v>100733</v>
      </c>
      <c r="N12" s="20" t="s">
        <v>31</v>
      </c>
      <c r="Q12" s="24"/>
    </row>
    <row r="13" spans="1:14" s="3" customFormat="1" ht="11.25">
      <c r="A13" s="1">
        <v>8</v>
      </c>
      <c r="B13" s="19" t="s">
        <v>9</v>
      </c>
      <c r="C13" s="19" t="s">
        <v>21</v>
      </c>
      <c r="D13" s="38"/>
      <c r="E13" s="38"/>
      <c r="F13" s="38"/>
      <c r="G13" s="38"/>
      <c r="H13" s="32">
        <v>131900</v>
      </c>
      <c r="I13" s="38"/>
      <c r="J13" s="33">
        <v>1</v>
      </c>
      <c r="K13" s="34"/>
      <c r="L13" s="40">
        <f t="shared" si="0"/>
        <v>1.4235217206526498</v>
      </c>
      <c r="M13" s="13">
        <v>77475.07</v>
      </c>
      <c r="N13" s="20" t="s">
        <v>32</v>
      </c>
    </row>
    <row r="14" spans="1:14" s="3" customFormat="1" ht="11.25">
      <c r="A14" s="1">
        <v>9</v>
      </c>
      <c r="B14" s="19" t="s">
        <v>10</v>
      </c>
      <c r="C14" s="19" t="s">
        <v>21</v>
      </c>
      <c r="D14" s="38"/>
      <c r="E14" s="38"/>
      <c r="F14" s="38"/>
      <c r="G14" s="38"/>
      <c r="H14" s="32">
        <v>273500</v>
      </c>
      <c r="I14" s="38"/>
      <c r="J14" s="33">
        <v>1</v>
      </c>
      <c r="K14" s="34"/>
      <c r="L14" s="40">
        <f t="shared" si="0"/>
        <v>1.3081125717895798</v>
      </c>
      <c r="M14" s="22">
        <v>155004.913</v>
      </c>
      <c r="N14" s="20" t="s">
        <v>33</v>
      </c>
    </row>
    <row r="15" spans="1:14" s="3" customFormat="1" ht="11.25">
      <c r="A15" s="1">
        <v>10</v>
      </c>
      <c r="B15" s="19" t="s">
        <v>11</v>
      </c>
      <c r="C15" s="19" t="s">
        <v>2</v>
      </c>
      <c r="D15" s="38"/>
      <c r="E15" s="38"/>
      <c r="F15" s="38"/>
      <c r="G15" s="38"/>
      <c r="H15" s="32">
        <v>5000</v>
      </c>
      <c r="I15" s="38"/>
      <c r="J15" s="33">
        <v>1</v>
      </c>
      <c r="K15" s="34"/>
      <c r="L15" s="40">
        <f t="shared" si="0"/>
        <v>1.2847742643026867</v>
      </c>
      <c r="M15" s="22">
        <v>2811.6</v>
      </c>
      <c r="N15" s="20" t="s">
        <v>34</v>
      </c>
    </row>
    <row r="16" spans="1:14" s="3" customFormat="1" ht="11.25">
      <c r="A16" s="1">
        <v>11</v>
      </c>
      <c r="B16" s="19" t="s">
        <v>12</v>
      </c>
      <c r="C16" s="19" t="s">
        <v>22</v>
      </c>
      <c r="D16" s="38"/>
      <c r="E16" s="38"/>
      <c r="F16" s="38"/>
      <c r="G16" s="38"/>
      <c r="H16" s="32">
        <v>110000</v>
      </c>
      <c r="I16" s="38"/>
      <c r="J16" s="33">
        <v>1</v>
      </c>
      <c r="K16" s="34"/>
      <c r="L16" s="40">
        <f t="shared" si="0"/>
        <v>1.3777866308298192</v>
      </c>
      <c r="M16" s="12">
        <v>63738.49</v>
      </c>
      <c r="N16" s="20" t="s">
        <v>26</v>
      </c>
    </row>
    <row r="17" spans="1:14" s="14" customFormat="1" ht="11.25">
      <c r="A17" s="1">
        <v>12</v>
      </c>
      <c r="B17" s="19" t="s">
        <v>13</v>
      </c>
      <c r="C17" s="19" t="s">
        <v>23</v>
      </c>
      <c r="D17" s="38"/>
      <c r="E17" s="38"/>
      <c r="F17" s="38"/>
      <c r="G17" s="38"/>
      <c r="H17" s="32">
        <v>45000</v>
      </c>
      <c r="I17" s="38"/>
      <c r="J17" s="33">
        <v>1</v>
      </c>
      <c r="K17" s="34"/>
      <c r="L17" s="40">
        <f t="shared" si="0"/>
        <v>1.2914302037998024</v>
      </c>
      <c r="M17" s="13">
        <v>25361.61</v>
      </c>
      <c r="N17" s="20" t="s">
        <v>35</v>
      </c>
    </row>
    <row r="18" spans="1:14" s="3" customFormat="1" ht="11.25">
      <c r="A18" s="1">
        <v>13</v>
      </c>
      <c r="B18" s="19" t="s">
        <v>14</v>
      </c>
      <c r="C18" s="19" t="s">
        <v>24</v>
      </c>
      <c r="D18" s="38"/>
      <c r="E18" s="38"/>
      <c r="F18" s="38"/>
      <c r="G18" s="38"/>
      <c r="H18" s="32">
        <v>30000</v>
      </c>
      <c r="I18" s="38"/>
      <c r="J18" s="33">
        <v>1</v>
      </c>
      <c r="K18" s="34"/>
      <c r="L18" s="40">
        <f t="shared" si="0"/>
        <v>1.2280332630512616</v>
      </c>
      <c r="M18" s="22">
        <v>16535.21</v>
      </c>
      <c r="N18" s="20" t="s">
        <v>36</v>
      </c>
    </row>
    <row r="19" spans="1:14" s="3" customFormat="1" ht="11.25">
      <c r="A19" s="1">
        <v>14</v>
      </c>
      <c r="B19" s="19" t="s">
        <v>15</v>
      </c>
      <c r="C19" s="19" t="s">
        <v>0</v>
      </c>
      <c r="D19" s="38"/>
      <c r="E19" s="38"/>
      <c r="F19" s="38"/>
      <c r="G19" s="38"/>
      <c r="H19" s="32">
        <v>5672</v>
      </c>
      <c r="I19" s="38"/>
      <c r="J19" s="33">
        <v>1</v>
      </c>
      <c r="K19" s="34"/>
      <c r="L19" s="40">
        <f t="shared" si="0"/>
        <v>1.2442035293186673</v>
      </c>
      <c r="M19" s="22">
        <v>3144.6</v>
      </c>
      <c r="N19" s="20" t="s">
        <v>37</v>
      </c>
    </row>
    <row r="20" spans="1:14" s="3" customFormat="1" ht="11.25">
      <c r="A20" s="1">
        <v>15</v>
      </c>
      <c r="B20" s="19" t="s">
        <v>16</v>
      </c>
      <c r="C20" s="19" t="s">
        <v>25</v>
      </c>
      <c r="D20" s="38"/>
      <c r="E20" s="38"/>
      <c r="F20" s="38"/>
      <c r="G20" s="38"/>
      <c r="H20" s="32">
        <v>200000</v>
      </c>
      <c r="I20" s="38"/>
      <c r="J20" s="33">
        <v>1</v>
      </c>
      <c r="K20" s="34"/>
      <c r="L20" s="40">
        <f t="shared" si="0"/>
        <v>1.1401319905003824</v>
      </c>
      <c r="M20" s="22">
        <v>106547.82</v>
      </c>
      <c r="N20" s="20" t="s">
        <v>38</v>
      </c>
    </row>
    <row r="21" spans="2:21" ht="15">
      <c r="B21" s="3"/>
      <c r="C21" s="3"/>
      <c r="D21" s="3"/>
      <c r="E21" s="3"/>
      <c r="F21" s="3"/>
      <c r="G21" s="3"/>
      <c r="H21" s="3"/>
      <c r="I21" s="3"/>
      <c r="J21" s="3"/>
      <c r="K21" s="3"/>
      <c r="O21" s="3"/>
      <c r="P21" s="3"/>
      <c r="Q21" s="3"/>
      <c r="R21" s="3"/>
      <c r="S21" s="3"/>
      <c r="T21" s="3"/>
      <c r="U21" s="3"/>
    </row>
    <row r="22" spans="2:21" ht="15">
      <c r="B22" s="3"/>
      <c r="C22" s="3"/>
      <c r="D22" s="3"/>
      <c r="E22" s="3"/>
      <c r="F22" s="3"/>
      <c r="G22" s="3"/>
      <c r="H22" s="3"/>
      <c r="I22" s="3"/>
      <c r="J22" s="3"/>
      <c r="K22" s="3"/>
      <c r="O22" s="3"/>
      <c r="P22" s="3"/>
      <c r="Q22" s="3"/>
      <c r="R22" s="3"/>
      <c r="S22" s="3"/>
      <c r="T22" s="3"/>
      <c r="U22" s="3"/>
    </row>
    <row r="23" spans="2:21" ht="15">
      <c r="B23" s="3"/>
      <c r="C23" s="3"/>
      <c r="D23" s="3"/>
      <c r="E23" s="3"/>
      <c r="F23" s="3"/>
      <c r="G23" s="3"/>
      <c r="H23" s="3"/>
      <c r="I23" s="3"/>
      <c r="J23" s="3"/>
      <c r="K23" s="3"/>
      <c r="O23" s="3"/>
      <c r="P23" s="3"/>
      <c r="Q23" s="3"/>
      <c r="R23" s="3"/>
      <c r="S23" s="3"/>
      <c r="T23" s="3"/>
      <c r="U23" s="3"/>
    </row>
    <row r="24" spans="2:21" ht="15">
      <c r="B24" s="3"/>
      <c r="C24" s="3"/>
      <c r="D24" s="3"/>
      <c r="E24" s="3"/>
      <c r="F24" s="3"/>
      <c r="G24" s="3"/>
      <c r="H24" s="3"/>
      <c r="I24" s="3"/>
      <c r="J24" s="3"/>
      <c r="K24" s="3"/>
      <c r="O24" s="3"/>
      <c r="P24" s="3"/>
      <c r="Q24" s="3"/>
      <c r="R24" s="3"/>
      <c r="S24" s="3"/>
      <c r="T24" s="3"/>
      <c r="U24" s="3"/>
    </row>
    <row r="25" spans="2:21" ht="15">
      <c r="B25" s="3"/>
      <c r="C25" s="3"/>
      <c r="D25" s="3"/>
      <c r="E25" s="3"/>
      <c r="F25" s="3"/>
      <c r="G25" s="3"/>
      <c r="H25" s="3"/>
      <c r="I25" s="3"/>
      <c r="J25" s="3"/>
      <c r="K25" s="3"/>
      <c r="O25" s="3"/>
      <c r="P25" s="3"/>
      <c r="Q25" s="3"/>
      <c r="R25" s="3"/>
      <c r="S25" s="3"/>
      <c r="T25" s="3"/>
      <c r="U25" s="3"/>
    </row>
    <row r="26" spans="2:21" ht="15">
      <c r="B26" s="3"/>
      <c r="C26" s="3"/>
      <c r="D26" s="3"/>
      <c r="E26" s="3"/>
      <c r="F26" s="3"/>
      <c r="G26" s="3"/>
      <c r="H26" s="3"/>
      <c r="I26" s="3"/>
      <c r="J26" s="3"/>
      <c r="K26" s="3"/>
      <c r="O26" s="3"/>
      <c r="P26" s="3"/>
      <c r="Q26" s="3"/>
      <c r="R26" s="3"/>
      <c r="S26" s="3"/>
      <c r="T26" s="3"/>
      <c r="U26" s="3"/>
    </row>
    <row r="27" spans="2:21" ht="15">
      <c r="B27" s="3"/>
      <c r="C27" s="3"/>
      <c r="D27" s="3"/>
      <c r="E27" s="3"/>
      <c r="F27" s="3"/>
      <c r="G27" s="3"/>
      <c r="H27" s="3"/>
      <c r="I27" s="3"/>
      <c r="J27" s="3"/>
      <c r="K27" s="3"/>
      <c r="O27" s="3"/>
      <c r="P27" s="3"/>
      <c r="Q27" s="3"/>
      <c r="R27" s="3"/>
      <c r="S27" s="3"/>
      <c r="T27" s="3"/>
      <c r="U27" s="3"/>
    </row>
    <row r="28" spans="2:21" ht="15">
      <c r="B28" s="3"/>
      <c r="C28" s="3"/>
      <c r="D28" s="3"/>
      <c r="E28" s="3"/>
      <c r="F28" s="3"/>
      <c r="G28" s="3"/>
      <c r="H28" s="3"/>
      <c r="I28" s="3"/>
      <c r="J28" s="3"/>
      <c r="K28" s="3"/>
      <c r="O28" s="3"/>
      <c r="P28" s="3"/>
      <c r="Q28" s="3"/>
      <c r="R28" s="3"/>
      <c r="S28" s="3"/>
      <c r="T28" s="3"/>
      <c r="U28" s="3"/>
    </row>
    <row r="29" spans="2:21" ht="15">
      <c r="B29" s="3"/>
      <c r="C29" s="3"/>
      <c r="D29" s="3"/>
      <c r="E29" s="3"/>
      <c r="F29" s="3"/>
      <c r="G29" s="3"/>
      <c r="H29" s="3"/>
      <c r="I29" s="3"/>
      <c r="J29" s="3"/>
      <c r="K29" s="3"/>
      <c r="O29" s="3"/>
      <c r="P29" s="3"/>
      <c r="Q29" s="3"/>
      <c r="R29" s="3"/>
      <c r="S29" s="3"/>
      <c r="T29" s="3"/>
      <c r="U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">
    <mergeCell ref="A3:N3"/>
  </mergeCells>
  <printOptions/>
  <pageMargins left="0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</dc:creator>
  <cp:keywords/>
  <dc:description/>
  <cp:lastModifiedBy>Vinny</cp:lastModifiedBy>
  <cp:lastPrinted>2015-05-13T13:46:35Z</cp:lastPrinted>
  <dcterms:created xsi:type="dcterms:W3CDTF">2014-08-19T08:49:12Z</dcterms:created>
  <dcterms:modified xsi:type="dcterms:W3CDTF">2015-11-26T13:36:05Z</dcterms:modified>
  <cp:category/>
  <cp:version/>
  <cp:contentType/>
  <cp:contentStatus/>
</cp:coreProperties>
</file>