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<sst xmlns="http://schemas.openxmlformats.org/spreadsheetml/2006/main" count="57" uniqueCount="24">
  <si>
    <t>Платежный календарь</t>
  </si>
  <si>
    <t>Период: с 27.08.2015 по 30.09.2015</t>
  </si>
  <si>
    <t>Вид денежных средств
Вид денежного потока
Контрагент</t>
  </si>
  <si>
    <t>План</t>
  </si>
  <si>
    <t>Остатки на начало</t>
  </si>
  <si>
    <t>Наличные денежные средства</t>
  </si>
  <si>
    <t>Безналичные денежные средства</t>
  </si>
  <si>
    <t>Поступление</t>
  </si>
  <si>
    <t>Безналичные</t>
  </si>
  <si>
    <t>-</t>
  </si>
  <si>
    <t>Расчеты с покупателями</t>
  </si>
  <si>
    <t>Расходование</t>
  </si>
  <si>
    <t>Прочие операции</t>
  </si>
  <si>
    <t>Каркаде</t>
  </si>
  <si>
    <t>Расчеты по кредитам и займам</t>
  </si>
  <si>
    <t>Расчеты с поставщиками</t>
  </si>
  <si>
    <t>Расчеты с бюджетом и фондами</t>
  </si>
  <si>
    <t>Расчеты с сотрудниками</t>
  </si>
  <si>
    <t>Остатки на конец</t>
  </si>
  <si>
    <t>ИТОГО</t>
  </si>
  <si>
    <t>факт</t>
  </si>
  <si>
    <t>Условия отбора:  Организация = 
Валюта = "руб."</t>
  </si>
  <si>
    <t>Г</t>
  </si>
  <si>
    <t xml:space="preserve">ООО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</si>
</sst>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&quot; сент.&quot;"/>
    <numFmt numFmtId="165" formatCode="0&quot; сент.&quot;"/>
    <numFmt numFmtId="166" formatCode="#,##0.00;[Red]\-#,##0.00"/>
    <numFmt numFmtId="167" formatCode="#,##0.00_ ;[Red]\-#,##0.00\ "/>
  </numFmts>
  <fonts count="55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164" fontId="4" fillId="33" borderId="10" xfId="0" applyNumberFormat="1" applyFont="1" applyFill="1" applyBorder="1" applyAlignment="1">
      <alignment horizontal="centerContinuous" vertical="center"/>
    </xf>
    <xf numFmtId="165" fontId="4" fillId="33" borderId="10" xfId="0" applyNumberFormat="1" applyFont="1" applyFill="1" applyBorder="1" applyAlignment="1">
      <alignment horizontal="centerContinuous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34" borderId="10" xfId="0" applyNumberFormat="1" applyFont="1" applyFill="1" applyBorder="1" applyAlignment="1">
      <alignment horizontal="left" vertical="center" wrapText="1"/>
    </xf>
    <xf numFmtId="166" fontId="4" fillId="34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166" fontId="3" fillId="34" borderId="1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4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5" borderId="10" xfId="0" applyNumberFormat="1" applyFont="1" applyFill="1" applyBorder="1" applyAlignment="1">
      <alignment horizontal="left" wrapText="1"/>
    </xf>
    <xf numFmtId="166" fontId="4" fillId="35" borderId="10" xfId="0" applyNumberFormat="1" applyFont="1" applyFill="1" applyBorder="1" applyAlignment="1">
      <alignment horizontal="right"/>
    </xf>
    <xf numFmtId="0" fontId="4" fillId="35" borderId="10" xfId="0" applyNumberFormat="1" applyFont="1" applyFill="1" applyBorder="1" applyAlignment="1">
      <alignment horizontal="right"/>
    </xf>
    <xf numFmtId="0" fontId="3" fillId="36" borderId="10" xfId="0" applyNumberFormat="1" applyFont="1" applyFill="1" applyBorder="1" applyAlignment="1">
      <alignment horizontal="left" wrapText="1" indent="2"/>
    </xf>
    <xf numFmtId="166" fontId="3" fillId="36" borderId="10" xfId="0" applyNumberFormat="1" applyFont="1" applyFill="1" applyBorder="1" applyAlignment="1">
      <alignment horizontal="right"/>
    </xf>
    <xf numFmtId="0" fontId="3" fillId="36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7" borderId="10" xfId="0" applyNumberFormat="1" applyFont="1" applyFill="1" applyBorder="1" applyAlignment="1">
      <alignment horizontal="left" wrapText="1" indent="4"/>
    </xf>
    <xf numFmtId="166" fontId="3" fillId="37" borderId="10" xfId="0" applyNumberFormat="1" applyFont="1" applyFill="1" applyBorder="1" applyAlignment="1">
      <alignment horizontal="right"/>
    </xf>
    <xf numFmtId="0" fontId="3" fillId="37" borderId="1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left" vertical="top" wrapText="1"/>
    </xf>
    <xf numFmtId="164" fontId="50" fillId="33" borderId="10" xfId="0" applyNumberFormat="1" applyFont="1" applyFill="1" applyBorder="1" applyAlignment="1">
      <alignment horizontal="centerContinuous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6" fontId="50" fillId="34" borderId="10" xfId="0" applyNumberFormat="1" applyFont="1" applyFill="1" applyBorder="1" applyAlignment="1">
      <alignment horizontal="right" vertical="center"/>
    </xf>
    <xf numFmtId="166" fontId="52" fillId="34" borderId="10" xfId="0" applyNumberFormat="1" applyFont="1" applyFill="1" applyBorder="1" applyAlignment="1">
      <alignment horizontal="right" vertical="center"/>
    </xf>
    <xf numFmtId="166" fontId="53" fillId="37" borderId="10" xfId="0" applyNumberFormat="1" applyFont="1" applyFill="1" applyBorder="1" applyAlignment="1">
      <alignment horizontal="right"/>
    </xf>
    <xf numFmtId="166" fontId="52" fillId="37" borderId="10" xfId="0" applyNumberFormat="1" applyFont="1" applyFill="1" applyBorder="1" applyAlignment="1">
      <alignment horizontal="right"/>
    </xf>
    <xf numFmtId="166" fontId="54" fillId="37" borderId="10" xfId="0" applyNumberFormat="1" applyFont="1" applyFill="1" applyBorder="1" applyAlignment="1">
      <alignment horizontal="right"/>
    </xf>
    <xf numFmtId="166" fontId="50" fillId="37" borderId="10" xfId="0" applyNumberFormat="1" applyFont="1" applyFill="1" applyBorder="1" applyAlignment="1">
      <alignment horizontal="right"/>
    </xf>
    <xf numFmtId="166" fontId="53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EEE9C7"/>
      <rgbColor rgb="00CCFFFF"/>
      <rgbColor rgb="00F5F2DF"/>
      <rgbColor rgb="00FEFFE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V39"/>
  <sheetViews>
    <sheetView tabSelected="1" zoomScalePageLayoutView="0" workbookViewId="0" topLeftCell="A1">
      <selection activeCell="B42" sqref="B42"/>
    </sheetView>
  </sheetViews>
  <sheetFormatPr defaultColWidth="10.66015625" defaultRowHeight="11.25" outlineLevelRow="2"/>
  <cols>
    <col min="1" max="1" width="2.33203125" style="1" customWidth="1"/>
    <col min="2" max="2" width="51.33203125" style="1" customWidth="1"/>
    <col min="3" max="3" width="0.4921875" style="1" customWidth="1"/>
    <col min="4" max="5" width="19" style="1" customWidth="1"/>
    <col min="6" max="6" width="18.16015625" style="1" customWidth="1"/>
    <col min="7" max="7" width="0.4921875" style="1" customWidth="1"/>
    <col min="8" max="8" width="18.16015625" style="1" customWidth="1"/>
    <col min="9" max="9" width="0.4921875" style="1" customWidth="1"/>
    <col min="10" max="10" width="18.16015625" style="1" customWidth="1"/>
    <col min="11" max="11" width="0.4921875" style="1" customWidth="1"/>
    <col min="12" max="12" width="18.16015625" style="1" customWidth="1"/>
    <col min="13" max="14" width="0.4921875" style="1" customWidth="1"/>
    <col min="15" max="15" width="18.16015625" style="1" customWidth="1"/>
    <col min="16" max="17" width="0.4921875" style="1" customWidth="1"/>
    <col min="18" max="18" width="18.16015625" style="1" customWidth="1"/>
    <col min="19" max="21" width="0.4921875" style="1" customWidth="1"/>
    <col min="22" max="22" width="18.16015625" style="1" customWidth="1"/>
  </cols>
  <sheetData>
    <row r="1" s="1" customFormat="1" ht="6" customHeight="1"/>
    <row r="2" s="1" customFormat="1" ht="18.75" customHeight="1">
      <c r="B2" s="2" t="s">
        <v>0</v>
      </c>
    </row>
    <row r="3" s="1" customFormat="1" ht="6" customHeight="1"/>
    <row r="4" spans="2:12" s="1" customFormat="1" ht="12.75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="1" customFormat="1" ht="6" customHeight="1"/>
    <row r="6" spans="2:12" s="1" customFormat="1" ht="24" customHeight="1">
      <c r="B6" s="40" t="s">
        <v>21</v>
      </c>
      <c r="C6" s="40"/>
      <c r="D6" s="40"/>
      <c r="E6" s="40"/>
      <c r="F6" s="40"/>
      <c r="G6" s="40"/>
      <c r="H6" s="40"/>
      <c r="I6" s="40"/>
      <c r="J6" s="40"/>
      <c r="K6" s="40"/>
      <c r="L6" s="40"/>
    </row>
    <row r="7" s="1" customFormat="1" ht="11.25" customHeight="1"/>
    <row r="8" spans="1:22" s="1" customFormat="1" ht="17.25" customHeight="1">
      <c r="A8" s="38"/>
      <c r="B8" s="41" t="s">
        <v>2</v>
      </c>
      <c r="C8" s="38"/>
      <c r="D8" s="28" t="s">
        <v>19</v>
      </c>
      <c r="E8" s="28"/>
      <c r="F8" s="3">
        <v>1</v>
      </c>
      <c r="G8" s="38"/>
      <c r="H8" s="3">
        <v>2</v>
      </c>
      <c r="I8" s="38"/>
      <c r="J8" s="3">
        <v>3</v>
      </c>
      <c r="K8" s="38"/>
      <c r="L8" s="3">
        <v>4</v>
      </c>
      <c r="M8" s="38"/>
      <c r="N8" s="38"/>
      <c r="O8" s="4">
        <v>10</v>
      </c>
      <c r="P8" s="38"/>
      <c r="Q8" s="38"/>
      <c r="R8" s="4">
        <v>15</v>
      </c>
      <c r="S8" s="38"/>
      <c r="T8" s="38"/>
      <c r="U8" s="38"/>
      <c r="V8" s="4">
        <v>30</v>
      </c>
    </row>
    <row r="9" spans="1:22" s="1" customFormat="1" ht="17.25" customHeight="1">
      <c r="A9" s="38"/>
      <c r="B9" s="41"/>
      <c r="C9" s="38"/>
      <c r="D9" s="29" t="s">
        <v>3</v>
      </c>
      <c r="E9" s="29" t="s">
        <v>20</v>
      </c>
      <c r="F9" s="5" t="s">
        <v>3</v>
      </c>
      <c r="G9" s="38"/>
      <c r="H9" s="5" t="s">
        <v>3</v>
      </c>
      <c r="I9" s="38"/>
      <c r="J9" s="5" t="s">
        <v>3</v>
      </c>
      <c r="K9" s="38"/>
      <c r="L9" s="5" t="s">
        <v>3</v>
      </c>
      <c r="M9" s="38"/>
      <c r="N9" s="38"/>
      <c r="O9" s="5" t="s">
        <v>3</v>
      </c>
      <c r="P9" s="38"/>
      <c r="Q9" s="38"/>
      <c r="R9" s="5" t="s">
        <v>3</v>
      </c>
      <c r="S9" s="38"/>
      <c r="T9" s="38"/>
      <c r="U9" s="38"/>
      <c r="V9" s="5" t="s">
        <v>3</v>
      </c>
    </row>
    <row r="10" spans="4:5" s="1" customFormat="1" ht="6" customHeight="1">
      <c r="D10" s="30"/>
      <c r="E10" s="30"/>
    </row>
    <row r="11" spans="2:22" s="6" customFormat="1" ht="19.5" customHeight="1">
      <c r="B11" s="7" t="s">
        <v>4</v>
      </c>
      <c r="D11" s="31"/>
      <c r="E11" s="31"/>
      <c r="F11" s="8">
        <v>-11305.3</v>
      </c>
      <c r="H11" s="8">
        <v>2404694.7</v>
      </c>
      <c r="J11" s="8">
        <v>1046694.7</v>
      </c>
      <c r="L11" s="8">
        <v>1024522.25</v>
      </c>
      <c r="O11" s="8">
        <v>967719.25</v>
      </c>
      <c r="R11" s="8">
        <v>2723839.25</v>
      </c>
      <c r="V11" s="8">
        <v>2673839.25</v>
      </c>
    </row>
    <row r="12" spans="2:22" s="9" customFormat="1" ht="14.25" customHeight="1">
      <c r="B12" s="10" t="s">
        <v>5</v>
      </c>
      <c r="D12" s="32"/>
      <c r="E12" s="32"/>
      <c r="F12" s="11">
        <v>2184.82</v>
      </c>
      <c r="H12" s="11">
        <v>2184.82</v>
      </c>
      <c r="J12" s="11">
        <v>2184.82</v>
      </c>
      <c r="L12" s="11">
        <v>2184.82</v>
      </c>
      <c r="O12" s="11">
        <v>2184.82</v>
      </c>
      <c r="R12" s="11">
        <v>2184.82</v>
      </c>
      <c r="V12" s="11">
        <v>2184.82</v>
      </c>
    </row>
    <row r="13" spans="2:22" s="12" customFormat="1" ht="13.5" customHeight="1">
      <c r="B13" s="10" t="s">
        <v>6</v>
      </c>
      <c r="D13" s="32"/>
      <c r="E13" s="32"/>
      <c r="F13" s="11">
        <v>-13490.12</v>
      </c>
      <c r="H13" s="11">
        <v>2402509.88</v>
      </c>
      <c r="J13" s="11">
        <v>1044509.88</v>
      </c>
      <c r="L13" s="11">
        <v>1022337.43</v>
      </c>
      <c r="O13" s="11">
        <v>965534.43</v>
      </c>
      <c r="R13" s="11">
        <v>2721654.43</v>
      </c>
      <c r="V13" s="11">
        <v>2671654.43</v>
      </c>
    </row>
    <row r="14" spans="4:5" s="1" customFormat="1" ht="6" customHeight="1">
      <c r="D14" s="30"/>
      <c r="E14" s="30"/>
    </row>
    <row r="15" spans="2:22" s="6" customFormat="1" ht="19.5" customHeight="1">
      <c r="B15" s="7" t="s">
        <v>7</v>
      </c>
      <c r="D15" s="33">
        <f>SUM(F15:V15)</f>
        <v>6913000</v>
      </c>
      <c r="E15" s="34"/>
      <c r="F15" s="8">
        <v>2513000</v>
      </c>
      <c r="H15" s="13"/>
      <c r="J15" s="13"/>
      <c r="L15" s="13"/>
      <c r="O15" s="8">
        <v>1756120</v>
      </c>
      <c r="R15" s="13"/>
      <c r="V15" s="8">
        <v>2643880</v>
      </c>
    </row>
    <row r="16" spans="1:22" s="14" customFormat="1" ht="12.75" customHeight="1">
      <c r="A16" s="15"/>
      <c r="B16" s="16" t="s">
        <v>8</v>
      </c>
      <c r="D16" s="35">
        <f>SUM(F16:V16)</f>
        <v>6913000</v>
      </c>
      <c r="E16" s="34"/>
      <c r="F16" s="17">
        <v>2513000</v>
      </c>
      <c r="H16" s="18" t="s">
        <v>9</v>
      </c>
      <c r="J16" s="18" t="s">
        <v>9</v>
      </c>
      <c r="L16" s="18" t="s">
        <v>9</v>
      </c>
      <c r="O16" s="17">
        <v>1756120</v>
      </c>
      <c r="R16" s="18" t="s">
        <v>9</v>
      </c>
      <c r="V16" s="17">
        <v>2643880</v>
      </c>
    </row>
    <row r="17" spans="1:22" s="14" customFormat="1" ht="12.75" customHeight="1" outlineLevel="1">
      <c r="A17" s="15"/>
      <c r="B17" s="19" t="s">
        <v>10</v>
      </c>
      <c r="D17" s="36">
        <f>SUM(F17:V17)</f>
        <v>6913000</v>
      </c>
      <c r="E17" s="34"/>
      <c r="F17" s="20">
        <v>2513000</v>
      </c>
      <c r="H17" s="21" t="s">
        <v>9</v>
      </c>
      <c r="J17" s="21" t="s">
        <v>9</v>
      </c>
      <c r="L17" s="21" t="s">
        <v>9</v>
      </c>
      <c r="O17" s="20">
        <v>1756120</v>
      </c>
      <c r="R17" s="21" t="s">
        <v>9</v>
      </c>
      <c r="V17" s="20">
        <v>2643880</v>
      </c>
    </row>
    <row r="18" spans="1:22" s="22" customFormat="1" ht="12.75" customHeight="1" outlineLevel="2">
      <c r="A18" s="23"/>
      <c r="B18" s="24" t="s">
        <v>22</v>
      </c>
      <c r="D18" s="34">
        <f>SUM(F18:V19)</f>
        <v>6913000</v>
      </c>
      <c r="E18" s="34"/>
      <c r="F18" s="25">
        <v>2513000</v>
      </c>
      <c r="H18" s="26" t="s">
        <v>9</v>
      </c>
      <c r="J18" s="26" t="s">
        <v>9</v>
      </c>
      <c r="L18" s="26" t="s">
        <v>9</v>
      </c>
      <c r="O18" s="25">
        <v>1756120</v>
      </c>
      <c r="R18" s="26" t="s">
        <v>9</v>
      </c>
      <c r="V18" s="25">
        <v>2643880</v>
      </c>
    </row>
    <row r="19" spans="4:5" s="1" customFormat="1" ht="6" customHeight="1">
      <c r="D19" s="30"/>
      <c r="E19" s="30"/>
    </row>
    <row r="20" spans="2:22" s="6" customFormat="1" ht="19.5" customHeight="1">
      <c r="B20" s="7" t="s">
        <v>11</v>
      </c>
      <c r="D20" s="37">
        <f>D22+D24+D26+D29+D31</f>
        <v>1771238.9</v>
      </c>
      <c r="E20" s="31"/>
      <c r="F20" s="8">
        <v>97000</v>
      </c>
      <c r="H20" s="8">
        <v>1358000</v>
      </c>
      <c r="J20" s="8">
        <v>22172.45</v>
      </c>
      <c r="L20" s="8">
        <v>56803</v>
      </c>
      <c r="O20" s="13"/>
      <c r="R20" s="8">
        <v>50000</v>
      </c>
      <c r="V20" s="8">
        <v>165091</v>
      </c>
    </row>
    <row r="21" spans="1:22" s="14" customFormat="1" ht="12.75" customHeight="1">
      <c r="A21" s="15"/>
      <c r="B21" s="16" t="s">
        <v>8</v>
      </c>
      <c r="D21" s="35">
        <f>SUM(F21:V21)</f>
        <v>1749066.45</v>
      </c>
      <c r="E21" s="34"/>
      <c r="F21" s="17">
        <v>97000</v>
      </c>
      <c r="H21" s="17">
        <v>1358000</v>
      </c>
      <c r="J21" s="17">
        <v>22172.45</v>
      </c>
      <c r="L21" s="17">
        <v>56803</v>
      </c>
      <c r="O21" s="18" t="s">
        <v>9</v>
      </c>
      <c r="R21" s="17">
        <v>50000</v>
      </c>
      <c r="V21" s="17">
        <v>165091</v>
      </c>
    </row>
    <row r="22" spans="1:22" s="14" customFormat="1" ht="12.75" customHeight="1" outlineLevel="1">
      <c r="A22" s="15"/>
      <c r="B22" s="19" t="s">
        <v>12</v>
      </c>
      <c r="D22" s="36">
        <f>SUM(F22:V23)</f>
        <v>44344.9</v>
      </c>
      <c r="E22" s="34"/>
      <c r="F22" s="21"/>
      <c r="H22" s="21"/>
      <c r="J22" s="20">
        <v>22172.45</v>
      </c>
      <c r="L22" s="21"/>
      <c r="O22" s="21" t="s">
        <v>9</v>
      </c>
      <c r="R22" s="21"/>
      <c r="V22" s="21"/>
    </row>
    <row r="23" spans="1:22" s="22" customFormat="1" ht="12.75" customHeight="1" outlineLevel="2">
      <c r="A23" s="23"/>
      <c r="B23" s="24" t="s">
        <v>13</v>
      </c>
      <c r="D23" s="34">
        <f>SUM(F23:V24)</f>
        <v>90263.45</v>
      </c>
      <c r="E23" s="34"/>
      <c r="F23" s="26"/>
      <c r="H23" s="26"/>
      <c r="J23" s="25">
        <v>22172.45</v>
      </c>
      <c r="L23" s="26"/>
      <c r="O23" s="26" t="s">
        <v>9</v>
      </c>
      <c r="R23" s="26"/>
      <c r="V23" s="26"/>
    </row>
    <row r="24" spans="1:22" s="14" customFormat="1" ht="12.75" customHeight="1" outlineLevel="1">
      <c r="A24" s="15"/>
      <c r="B24" s="19" t="s">
        <v>14</v>
      </c>
      <c r="D24" s="36">
        <f aca="true" t="shared" si="0" ref="D24:D32">SUM(F24:V24)</f>
        <v>68091</v>
      </c>
      <c r="E24" s="34"/>
      <c r="F24" s="21"/>
      <c r="H24" s="21"/>
      <c r="J24" s="21"/>
      <c r="L24" s="21"/>
      <c r="O24" s="21" t="s">
        <v>9</v>
      </c>
      <c r="R24" s="21"/>
      <c r="V24" s="20">
        <v>68091</v>
      </c>
    </row>
    <row r="25" spans="1:22" s="22" customFormat="1" ht="12.75" customHeight="1" outlineLevel="2">
      <c r="A25" s="23"/>
      <c r="B25" s="24" t="s">
        <v>23</v>
      </c>
      <c r="D25" s="34">
        <f t="shared" si="0"/>
        <v>68091</v>
      </c>
      <c r="E25" s="34"/>
      <c r="F25" s="26"/>
      <c r="H25" s="26"/>
      <c r="J25" s="26"/>
      <c r="L25" s="26"/>
      <c r="O25" s="26" t="s">
        <v>9</v>
      </c>
      <c r="R25" s="26"/>
      <c r="V25" s="25">
        <v>68091</v>
      </c>
    </row>
    <row r="26" spans="1:22" s="14" customFormat="1" ht="12.75" customHeight="1" outlineLevel="1">
      <c r="A26" s="15"/>
      <c r="B26" s="19" t="s">
        <v>15</v>
      </c>
      <c r="D26" s="36">
        <f t="shared" si="0"/>
        <v>1414803</v>
      </c>
      <c r="E26" s="34"/>
      <c r="F26" s="21"/>
      <c r="H26" s="20">
        <v>1358000</v>
      </c>
      <c r="J26" s="21"/>
      <c r="L26" s="20">
        <v>56803</v>
      </c>
      <c r="O26" s="21" t="s">
        <v>9</v>
      </c>
      <c r="R26" s="21"/>
      <c r="V26" s="21"/>
    </row>
    <row r="27" spans="1:22" s="22" customFormat="1" ht="12.75" customHeight="1" outlineLevel="2">
      <c r="A27" s="23"/>
      <c r="B27" s="24"/>
      <c r="D27" s="34">
        <f t="shared" si="0"/>
        <v>1358000</v>
      </c>
      <c r="E27" s="34"/>
      <c r="F27" s="26"/>
      <c r="H27" s="25">
        <v>1358000</v>
      </c>
      <c r="J27" s="26"/>
      <c r="L27" s="26"/>
      <c r="O27" s="26" t="s">
        <v>9</v>
      </c>
      <c r="R27" s="26"/>
      <c r="V27" s="26"/>
    </row>
    <row r="28" spans="1:22" s="22" customFormat="1" ht="12.75" customHeight="1" outlineLevel="2">
      <c r="A28" s="23"/>
      <c r="B28" s="24"/>
      <c r="D28" s="34">
        <f t="shared" si="0"/>
        <v>56803</v>
      </c>
      <c r="E28" s="34"/>
      <c r="F28" s="26"/>
      <c r="H28" s="26"/>
      <c r="J28" s="26"/>
      <c r="L28" s="25">
        <v>56803</v>
      </c>
      <c r="O28" s="26" t="s">
        <v>9</v>
      </c>
      <c r="R28" s="26"/>
      <c r="V28" s="26"/>
    </row>
    <row r="29" spans="1:22" s="14" customFormat="1" ht="12.75" customHeight="1" outlineLevel="1">
      <c r="A29" s="15"/>
      <c r="B29" s="19" t="s">
        <v>16</v>
      </c>
      <c r="D29" s="36">
        <f t="shared" si="0"/>
        <v>94000</v>
      </c>
      <c r="E29" s="34"/>
      <c r="F29" s="20">
        <v>47000</v>
      </c>
      <c r="H29" s="21"/>
      <c r="J29" s="21"/>
      <c r="L29" s="21"/>
      <c r="O29" s="21" t="s">
        <v>9</v>
      </c>
      <c r="R29" s="21"/>
      <c r="V29" s="20">
        <v>47000</v>
      </c>
    </row>
    <row r="30" spans="1:22" s="22" customFormat="1" ht="12.75" customHeight="1" outlineLevel="2">
      <c r="A30" s="23"/>
      <c r="B30" s="24"/>
      <c r="D30" s="34">
        <f t="shared" si="0"/>
        <v>94000</v>
      </c>
      <c r="E30" s="34"/>
      <c r="F30" s="25">
        <v>47000</v>
      </c>
      <c r="H30" s="26"/>
      <c r="J30" s="26"/>
      <c r="L30" s="26"/>
      <c r="O30" s="26" t="s">
        <v>9</v>
      </c>
      <c r="R30" s="26"/>
      <c r="V30" s="25">
        <v>47000</v>
      </c>
    </row>
    <row r="31" spans="1:22" s="14" customFormat="1" ht="12.75" customHeight="1" outlineLevel="1">
      <c r="A31" s="15"/>
      <c r="B31" s="19" t="s">
        <v>17</v>
      </c>
      <c r="D31" s="36">
        <f t="shared" si="0"/>
        <v>150000</v>
      </c>
      <c r="E31" s="34"/>
      <c r="F31" s="20">
        <v>50000</v>
      </c>
      <c r="H31" s="21"/>
      <c r="J31" s="21"/>
      <c r="L31" s="21"/>
      <c r="O31" s="21" t="s">
        <v>9</v>
      </c>
      <c r="R31" s="20">
        <v>50000</v>
      </c>
      <c r="V31" s="20">
        <v>50000</v>
      </c>
    </row>
    <row r="32" spans="1:22" s="22" customFormat="1" ht="12.75" customHeight="1" outlineLevel="2">
      <c r="A32" s="23"/>
      <c r="B32" s="24"/>
      <c r="D32" s="34">
        <f t="shared" si="0"/>
        <v>150000</v>
      </c>
      <c r="E32" s="34"/>
      <c r="F32" s="25">
        <v>50000</v>
      </c>
      <c r="H32" s="26"/>
      <c r="J32" s="26"/>
      <c r="L32" s="26"/>
      <c r="O32" s="26" t="s">
        <v>9</v>
      </c>
      <c r="R32" s="25">
        <v>50000</v>
      </c>
      <c r="V32" s="25">
        <v>50000</v>
      </c>
    </row>
    <row r="33" spans="4:5" s="1" customFormat="1" ht="6" customHeight="1">
      <c r="D33" s="30"/>
      <c r="E33" s="30"/>
    </row>
    <row r="34" spans="2:22" s="6" customFormat="1" ht="19.5" customHeight="1">
      <c r="B34" s="7" t="s">
        <v>18</v>
      </c>
      <c r="D34" s="31"/>
      <c r="E34" s="31"/>
      <c r="F34" s="8">
        <v>2404694.7</v>
      </c>
      <c r="H34" s="8">
        <v>1046694.7</v>
      </c>
      <c r="J34" s="8">
        <v>1024522.25</v>
      </c>
      <c r="L34" s="8">
        <v>967719.25</v>
      </c>
      <c r="O34" s="8">
        <v>2723839.25</v>
      </c>
      <c r="R34" s="8">
        <v>2673839.25</v>
      </c>
      <c r="V34" s="8">
        <v>5152628.25</v>
      </c>
    </row>
    <row r="35" spans="2:22" s="9" customFormat="1" ht="14.25" customHeight="1">
      <c r="B35" s="10" t="s">
        <v>5</v>
      </c>
      <c r="D35" s="32"/>
      <c r="E35" s="32"/>
      <c r="F35" s="11">
        <v>2184.82</v>
      </c>
      <c r="H35" s="11">
        <v>2184.82</v>
      </c>
      <c r="J35" s="11">
        <v>2184.82</v>
      </c>
      <c r="L35" s="11">
        <v>2184.82</v>
      </c>
      <c r="O35" s="11">
        <v>2184.82</v>
      </c>
      <c r="R35" s="11">
        <v>2184.82</v>
      </c>
      <c r="V35" s="11">
        <v>2184.82</v>
      </c>
    </row>
    <row r="36" spans="2:22" s="12" customFormat="1" ht="13.5" customHeight="1">
      <c r="B36" s="10" t="s">
        <v>6</v>
      </c>
      <c r="D36" s="32"/>
      <c r="E36" s="32"/>
      <c r="F36" s="11">
        <v>2402509.88</v>
      </c>
      <c r="H36" s="11">
        <v>1044509.88</v>
      </c>
      <c r="J36" s="11">
        <v>1022337.43</v>
      </c>
      <c r="L36" s="11">
        <v>965534.43</v>
      </c>
      <c r="O36" s="11">
        <v>2721654.43</v>
      </c>
      <c r="R36" s="11">
        <v>2671654.43</v>
      </c>
      <c r="V36" s="11">
        <v>5150443.43</v>
      </c>
    </row>
    <row r="37" s="1" customFormat="1" ht="11.25" customHeight="1"/>
    <row r="38" s="1" customFormat="1" ht="11.25" customHeight="1"/>
    <row r="39" s="1" customFormat="1" ht="22.5" customHeight="1">
      <c r="B39" s="27"/>
    </row>
  </sheetData>
  <sheetProtection/>
  <mergeCells count="15">
    <mergeCell ref="B4:L4"/>
    <mergeCell ref="B6:L6"/>
    <mergeCell ref="A8:A9"/>
    <mergeCell ref="B8:B9"/>
    <mergeCell ref="C8:C9"/>
    <mergeCell ref="G8:G9"/>
    <mergeCell ref="I8:I9"/>
    <mergeCell ref="K8:K9"/>
    <mergeCell ref="U8:U9"/>
    <mergeCell ref="T8:T9"/>
    <mergeCell ref="P8:P9"/>
    <mergeCell ref="Q8:Q9"/>
    <mergeCell ref="S8:S9"/>
    <mergeCell ref="M8:M9"/>
    <mergeCell ref="N8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2015-08-27T08:41:24Z</cp:lastPrinted>
  <dcterms:created xsi:type="dcterms:W3CDTF">2015-08-27T08:41:24Z</dcterms:created>
  <dcterms:modified xsi:type="dcterms:W3CDTF">2015-09-01T07:42:27Z</dcterms:modified>
  <cp:category/>
  <cp:version/>
  <cp:contentType/>
  <cp:contentStatus/>
  <cp:revision>1</cp:revision>
</cp:coreProperties>
</file>