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1760" activeTab="0"/>
  </bookViews>
  <sheets>
    <sheet name="Июль" sheetId="1" r:id="rId1"/>
  </sheets>
  <definedNames>
    <definedName name="_xlnm._FilterDatabase" localSheetId="0" hidden="1">'Июль'!$A$2:$J$11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1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и в номер счф
должен быть префикс из организации</t>
        </r>
      </text>
    </comment>
  </commentList>
</comments>
</file>

<file path=xl/sharedStrings.xml><?xml version="1.0" encoding="utf-8"?>
<sst xmlns="http://schemas.openxmlformats.org/spreadsheetml/2006/main" count="37" uniqueCount="21">
  <si>
    <t>Контрагент</t>
  </si>
  <si>
    <t>Номер</t>
  </si>
  <si>
    <t>Дата</t>
  </si>
  <si>
    <t>Номенклатура</t>
  </si>
  <si>
    <t>Количество</t>
  </si>
  <si>
    <t>Цена</t>
  </si>
  <si>
    <t>Итого</t>
  </si>
  <si>
    <t>НДС</t>
  </si>
  <si>
    <t>Всего</t>
  </si>
  <si>
    <t>Газель/час/ск</t>
  </si>
  <si>
    <t>Газель/час/</t>
  </si>
  <si>
    <t>Газель/км/</t>
  </si>
  <si>
    <t>Зил бычок/час/</t>
  </si>
  <si>
    <t>Зил/час/</t>
  </si>
  <si>
    <t>ИНН</t>
  </si>
  <si>
    <t>41/409</t>
  </si>
  <si>
    <t>27/356</t>
  </si>
  <si>
    <t>27/357</t>
  </si>
  <si>
    <t>ООО 1</t>
  </si>
  <si>
    <t>ООО 2</t>
  </si>
  <si>
    <t>ООО 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</si>
</sst>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#.00"/>
    <numFmt numFmtId="167" formatCode="_-* #,##0.00\ _р_._-;\-* #,##0.00\ _р_._-;_-* &quot;-&quot;??\ _р_._-;_-@_-"/>
    <numFmt numFmtId="168" formatCode="mmm/yyyy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1"/>
      <color indexed="12"/>
      <name val="Arial Cyr"/>
      <family val="2"/>
    </font>
    <font>
      <sz val="11"/>
      <color indexed="12"/>
      <name val="Arial Cyr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3" fontId="3" fillId="0" borderId="11" xfId="58" applyFont="1" applyBorder="1" applyAlignment="1">
      <alignment/>
    </xf>
    <xf numFmtId="164" fontId="3" fillId="0" borderId="0" xfId="58" applyNumberFormat="1" applyFont="1" applyAlignment="1">
      <alignment/>
    </xf>
    <xf numFmtId="2" fontId="3" fillId="0" borderId="11" xfId="58" applyNumberFormat="1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/>
    </xf>
    <xf numFmtId="16" fontId="0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58" applyNumberFormat="1" applyFont="1" applyAlignment="1">
      <alignment/>
    </xf>
    <xf numFmtId="0" fontId="0" fillId="0" borderId="0" xfId="0" applyFont="1" applyAlignment="1">
      <alignment horizontal="left"/>
    </xf>
    <xf numFmtId="4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5" fillId="0" borderId="0" xfId="58" applyNumberFormat="1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center"/>
    </xf>
    <xf numFmtId="43" fontId="3" fillId="0" borderId="11" xfId="58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19" sqref="G19"/>
    </sheetView>
  </sheetViews>
  <sheetFormatPr defaultColWidth="9.00390625" defaultRowHeight="12.75"/>
  <cols>
    <col min="1" max="1" width="18.25390625" style="12" customWidth="1"/>
    <col min="2" max="2" width="13.875" style="22" customWidth="1"/>
    <col min="3" max="3" width="13.25390625" style="9" customWidth="1"/>
    <col min="4" max="4" width="11.25390625" style="6" bestFit="1" customWidth="1"/>
    <col min="5" max="5" width="24.625" style="12" customWidth="1"/>
    <col min="6" max="6" width="16.375" style="12" customWidth="1"/>
    <col min="7" max="7" width="19.75390625" style="11" customWidth="1"/>
    <col min="8" max="8" width="12.625" style="18" customWidth="1"/>
    <col min="9" max="9" width="11.875" style="18" customWidth="1"/>
    <col min="10" max="10" width="19.625" style="18" customWidth="1"/>
    <col min="11" max="11" width="20.25390625" style="0" customWidth="1"/>
  </cols>
  <sheetData>
    <row r="1" spans="1:10" ht="14.25">
      <c r="A1" s="1" t="s">
        <v>0</v>
      </c>
      <c r="B1" s="1" t="s">
        <v>14</v>
      </c>
      <c r="C1" s="1" t="s">
        <v>1</v>
      </c>
      <c r="D1" s="1" t="s">
        <v>2</v>
      </c>
      <c r="E1" s="2" t="s">
        <v>3</v>
      </c>
      <c r="F1" s="3" t="s">
        <v>4</v>
      </c>
      <c r="G1" s="4" t="s">
        <v>5</v>
      </c>
      <c r="H1" s="15" t="s">
        <v>6</v>
      </c>
      <c r="I1" s="15" t="s">
        <v>7</v>
      </c>
      <c r="J1" s="15" t="s">
        <v>8</v>
      </c>
    </row>
    <row r="2" spans="1:10" ht="14.25">
      <c r="A2" s="5"/>
      <c r="B2" s="21"/>
      <c r="C2" s="5"/>
      <c r="E2" s="5"/>
      <c r="F2" s="7"/>
      <c r="G2" s="8"/>
      <c r="H2" s="16"/>
      <c r="I2" s="16"/>
      <c r="J2" s="16"/>
    </row>
    <row r="3" spans="1:10" ht="14.25">
      <c r="A3" t="s">
        <v>18</v>
      </c>
      <c r="B3"/>
      <c r="C3" s="19" t="s">
        <v>15</v>
      </c>
      <c r="D3" s="10">
        <v>41849</v>
      </c>
      <c r="E3" s="14" t="s">
        <v>9</v>
      </c>
      <c r="F3" s="20">
        <v>9</v>
      </c>
      <c r="G3" s="13">
        <v>466.10169491525426</v>
      </c>
      <c r="H3" s="17">
        <f aca="true" t="shared" si="0" ref="H3:H9">F3*G3</f>
        <v>4194.9152542372885</v>
      </c>
      <c r="I3" s="17">
        <f aca="true" t="shared" si="1" ref="I3:I9">J3*18/118</f>
        <v>755.084745762712</v>
      </c>
      <c r="J3" s="17">
        <f aca="true" t="shared" si="2" ref="J3:J9">H3*118/100</f>
        <v>4950.000000000001</v>
      </c>
    </row>
    <row r="4" spans="1:10" ht="14.25">
      <c r="A4" t="s">
        <v>18</v>
      </c>
      <c r="B4"/>
      <c r="C4" s="19" t="s">
        <v>15</v>
      </c>
      <c r="D4" s="10">
        <v>41849</v>
      </c>
      <c r="E4" s="14" t="s">
        <v>9</v>
      </c>
      <c r="F4" s="20">
        <v>9.5</v>
      </c>
      <c r="G4" s="13">
        <v>466.10169491525426</v>
      </c>
      <c r="H4" s="17">
        <f t="shared" si="0"/>
        <v>4427.966101694916</v>
      </c>
      <c r="I4" s="17">
        <f t="shared" si="1"/>
        <v>797.0338983050849</v>
      </c>
      <c r="J4" s="17">
        <f t="shared" si="2"/>
        <v>5225.000000000001</v>
      </c>
    </row>
    <row r="5" spans="1:10" ht="14.25">
      <c r="A5" t="s">
        <v>18</v>
      </c>
      <c r="B5"/>
      <c r="C5" s="19" t="s">
        <v>15</v>
      </c>
      <c r="D5" s="10">
        <v>41849</v>
      </c>
      <c r="E5" s="14" t="s">
        <v>10</v>
      </c>
      <c r="F5" s="20">
        <v>9</v>
      </c>
      <c r="G5" s="13">
        <v>338.9830508474576</v>
      </c>
      <c r="H5" s="17">
        <f t="shared" si="0"/>
        <v>3050.8474576271183</v>
      </c>
      <c r="I5" s="17">
        <f t="shared" si="1"/>
        <v>549.1525423728813</v>
      </c>
      <c r="J5" s="17">
        <f t="shared" si="2"/>
        <v>3599.9999999999995</v>
      </c>
    </row>
    <row r="6" spans="1:10" ht="14.25">
      <c r="A6" t="s">
        <v>19</v>
      </c>
      <c r="B6">
        <v>5555555555</v>
      </c>
      <c r="C6" s="19" t="s">
        <v>16</v>
      </c>
      <c r="D6" s="10">
        <v>41850</v>
      </c>
      <c r="E6" s="14" t="s">
        <v>12</v>
      </c>
      <c r="F6" s="20">
        <v>3</v>
      </c>
      <c r="G6" s="13">
        <v>449.1525423728814</v>
      </c>
      <c r="H6" s="17">
        <f t="shared" si="0"/>
        <v>1347.4576271186443</v>
      </c>
      <c r="I6" s="17">
        <f t="shared" si="1"/>
        <v>242.54237288135596</v>
      </c>
      <c r="J6" s="17">
        <f t="shared" si="2"/>
        <v>1590.0000000000002</v>
      </c>
    </row>
    <row r="7" spans="1:10" ht="14.25">
      <c r="A7" t="s">
        <v>19</v>
      </c>
      <c r="B7">
        <v>5555555555</v>
      </c>
      <c r="C7" s="19" t="s">
        <v>16</v>
      </c>
      <c r="D7" s="10">
        <v>41850</v>
      </c>
      <c r="E7" s="14" t="s">
        <v>10</v>
      </c>
      <c r="F7" s="20">
        <v>6</v>
      </c>
      <c r="G7" s="13">
        <v>330.50847457627117</v>
      </c>
      <c r="H7" s="17">
        <f t="shared" si="0"/>
        <v>1983.050847457627</v>
      </c>
      <c r="I7" s="17">
        <f t="shared" si="1"/>
        <v>356.9491525423729</v>
      </c>
      <c r="J7" s="17">
        <f t="shared" si="2"/>
        <v>2340</v>
      </c>
    </row>
    <row r="8" spans="1:10" ht="14.25">
      <c r="A8" t="s">
        <v>19</v>
      </c>
      <c r="B8">
        <v>5555555555</v>
      </c>
      <c r="C8" s="19" t="s">
        <v>16</v>
      </c>
      <c r="D8" s="10">
        <v>41850</v>
      </c>
      <c r="E8" s="14" t="s">
        <v>13</v>
      </c>
      <c r="F8" s="20">
        <v>7</v>
      </c>
      <c r="G8" s="13">
        <v>491.52542372881356</v>
      </c>
      <c r="H8" s="17">
        <f t="shared" si="0"/>
        <v>3440.677966101695</v>
      </c>
      <c r="I8" s="17">
        <f t="shared" si="1"/>
        <v>619.3220338983051</v>
      </c>
      <c r="J8" s="17">
        <f t="shared" si="2"/>
        <v>4060</v>
      </c>
    </row>
    <row r="9" spans="1:10" ht="14.25">
      <c r="A9" t="s">
        <v>19</v>
      </c>
      <c r="B9">
        <v>5555555555</v>
      </c>
      <c r="C9" s="19" t="s">
        <v>16</v>
      </c>
      <c r="D9" s="10">
        <v>41850</v>
      </c>
      <c r="E9" s="14" t="s">
        <v>13</v>
      </c>
      <c r="F9" s="20">
        <v>8</v>
      </c>
      <c r="G9" s="13">
        <v>491.52542372881356</v>
      </c>
      <c r="H9" s="17">
        <f t="shared" si="0"/>
        <v>3932.2033898305085</v>
      </c>
      <c r="I9" s="17">
        <f t="shared" si="1"/>
        <v>707.7966101694915</v>
      </c>
      <c r="J9" s="17">
        <f t="shared" si="2"/>
        <v>4640</v>
      </c>
    </row>
    <row r="10" spans="1:10" ht="14.25">
      <c r="A10" t="s">
        <v>20</v>
      </c>
      <c r="B10"/>
      <c r="C10" s="19" t="s">
        <v>17</v>
      </c>
      <c r="D10" s="10">
        <v>41851</v>
      </c>
      <c r="E10" s="14" t="s">
        <v>11</v>
      </c>
      <c r="F10" s="20">
        <v>210</v>
      </c>
      <c r="G10" s="13">
        <v>13.559322033898304</v>
      </c>
      <c r="H10" s="17">
        <f>F10*G10</f>
        <v>2847.457627118644</v>
      </c>
      <c r="I10" s="17">
        <f>J10*18/118</f>
        <v>512.5423728813558</v>
      </c>
      <c r="J10" s="17">
        <f>H10*118/100</f>
        <v>3359.9999999999995</v>
      </c>
    </row>
    <row r="11" spans="1:10" ht="14.25">
      <c r="A11" t="s">
        <v>20</v>
      </c>
      <c r="B11"/>
      <c r="C11" s="19" t="s">
        <v>17</v>
      </c>
      <c r="D11" s="10">
        <v>41851</v>
      </c>
      <c r="E11" s="14" t="s">
        <v>10</v>
      </c>
      <c r="F11" s="20">
        <v>6</v>
      </c>
      <c r="G11" s="13">
        <v>330.50847457627117</v>
      </c>
      <c r="H11" s="17">
        <f>F11*G11</f>
        <v>1983.050847457627</v>
      </c>
      <c r="I11" s="17">
        <f>J11*18/118</f>
        <v>356.9491525423729</v>
      </c>
      <c r="J11" s="17">
        <f>H11*118/100</f>
        <v>2340</v>
      </c>
    </row>
    <row r="12" ht="14.25">
      <c r="J12" s="18">
        <f>SUBTOTAL(9,J3:J11)</f>
        <v>32105</v>
      </c>
    </row>
  </sheetData>
  <sheetProtection/>
  <autoFilter ref="A2:J11"/>
  <printOptions gridLines="1"/>
  <pageMargins left="0.17" right="0.17" top="0.27" bottom="0.23" header="0.17" footer="0.16"/>
  <pageSetup fitToHeight="7" fitToWidth="1" horizontalDpi="600" verticalDpi="600" orientation="portrait" paperSize="9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2011-10-13T10:31:52Z</cp:lastPrinted>
  <dcterms:created xsi:type="dcterms:W3CDTF">2011-04-14T10:42:41Z</dcterms:created>
  <dcterms:modified xsi:type="dcterms:W3CDTF">2014-08-28T14:09:30Z</dcterms:modified>
  <cp:category/>
  <cp:version/>
  <cp:contentType/>
  <cp:contentStatus/>
</cp:coreProperties>
</file>