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376" activeTab="1"/>
  </bookViews>
  <sheets>
    <sheet name="отчет - как" sheetId="1" r:id="rId1"/>
    <sheet name="отчет что" sheetId="2" r:id="rId2"/>
  </sheets>
  <definedNames/>
  <calcPr fullCalcOnLoad="1"/>
</workbook>
</file>

<file path=xl/sharedStrings.xml><?xml version="1.0" encoding="utf-8"?>
<sst xmlns="http://schemas.openxmlformats.org/spreadsheetml/2006/main" count="54" uniqueCount="51">
  <si>
    <t>Статья</t>
  </si>
  <si>
    <t>Приход</t>
  </si>
  <si>
    <t>Расход</t>
  </si>
  <si>
    <t>План</t>
  </si>
  <si>
    <t>Факт</t>
  </si>
  <si>
    <t>АСУ</t>
  </si>
  <si>
    <t>АСУ-накладные</t>
  </si>
  <si>
    <t>АСУ-прямые</t>
  </si>
  <si>
    <t>Кредиты погашение АВБ</t>
  </si>
  <si>
    <t>Кредиты погашение ОСБ</t>
  </si>
  <si>
    <t>Кредиты получение ОСБ</t>
  </si>
  <si>
    <t>налог на прибыль</t>
  </si>
  <si>
    <t>НДС</t>
  </si>
  <si>
    <t>Общие-накладные</t>
  </si>
  <si>
    <t>Приборы-накладные</t>
  </si>
  <si>
    <t>Приборы-прямые</t>
  </si>
  <si>
    <t>Продажа приборов</t>
  </si>
  <si>
    <t>Проекты ОПЭГС</t>
  </si>
  <si>
    <t>Проекты-накладные</t>
  </si>
  <si>
    <t>Проекты-прямые</t>
  </si>
  <si>
    <t>Прочие выплаты</t>
  </si>
  <si>
    <t>Прочие поступления</t>
  </si>
  <si>
    <t>СДО</t>
  </si>
  <si>
    <t>СДО-накладные</t>
  </si>
  <si>
    <t>СДО-прямые</t>
  </si>
  <si>
    <t>ЭЦ</t>
  </si>
  <si>
    <t>ЭЦ-накладные</t>
  </si>
  <si>
    <t>ЭЦ-прямые</t>
  </si>
  <si>
    <t>Продажи-накладные</t>
  </si>
  <si>
    <t>Кредиты получение АВБ</t>
  </si>
  <si>
    <t>Итого выплаты</t>
  </si>
  <si>
    <t>Заявки</t>
  </si>
  <si>
    <t>заявки</t>
  </si>
  <si>
    <t>Выплаты из прибыли без фот</t>
  </si>
  <si>
    <t>План-(Факт+заявки)</t>
  </si>
  <si>
    <t>Контроль лимитов по статьям ДДС</t>
  </si>
  <si>
    <t>ФОТ+НДФЛ</t>
  </si>
  <si>
    <t>Отчисления в фонды</t>
  </si>
  <si>
    <t>Внешние(филиалы) выплаты</t>
  </si>
  <si>
    <t>Внешние(филиалы) поступления</t>
  </si>
  <si>
    <t xml:space="preserve">по бюджету </t>
  </si>
  <si>
    <t xml:space="preserve">на  </t>
  </si>
  <si>
    <t xml:space="preserve">выбираем факт по статьям ддс от начала месяца </t>
  </si>
  <si>
    <t>выбираем план из варианта бюджета по статьям за текущий месяц( в который входит дата)</t>
  </si>
  <si>
    <t>и формируем отклонение план -(факт + доки планирования)</t>
  </si>
  <si>
    <t>форма в следующем листе</t>
  </si>
  <si>
    <t>Разработать внешний отчет на основе стандартного отчета УНФ по движению денежных средств по статьям ДДС</t>
  </si>
  <si>
    <t>Входы -  дата; период планирования(вариант бюджета)</t>
  </si>
  <si>
    <t>выбираем незакрытые документы планирования ддс(поступления, заявки на расход) с датой исполнения до конца месяца</t>
  </si>
  <si>
    <t xml:space="preserve">Цель контроль превышения планов(лимитов) по статьям ддс с учетом  не только факта но и заявок на расход </t>
  </si>
  <si>
    <t xml:space="preserve">Если большие сложности по реализации формы можно графы "факт  и "заявки объединить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</si>
</sst>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/>
    </xf>
    <xf numFmtId="0" fontId="0" fillId="0" borderId="10" xfId="0" applyNumberFormat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/>
    </xf>
    <xf numFmtId="2" fontId="42" fillId="0" borderId="10" xfId="0" applyNumberFormat="1" applyFont="1" applyBorder="1" applyAlignment="1">
      <alignment horizontal="right" vertical="top"/>
    </xf>
    <xf numFmtId="0" fontId="1" fillId="33" borderId="1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8"/>
  <sheetViews>
    <sheetView zoomScalePageLayoutView="0" workbookViewId="0" topLeftCell="A1">
      <selection activeCell="A18" sqref="A18"/>
    </sheetView>
  </sheetViews>
  <sheetFormatPr defaultColWidth="10.66015625" defaultRowHeight="11.25"/>
  <cols>
    <col min="1" max="1" width="164.83203125" style="1" customWidth="1"/>
    <col min="2" max="2" width="15.66015625" style="1" customWidth="1"/>
    <col min="3" max="3" width="14.66015625" style="1" customWidth="1"/>
    <col min="4" max="4" width="13.66015625" style="1" customWidth="1"/>
    <col min="5" max="5" width="16.33203125" style="1" customWidth="1"/>
    <col min="6" max="6" width="16" style="1" customWidth="1"/>
    <col min="7" max="8" width="14.5" style="1" customWidth="1"/>
    <col min="9" max="9" width="16" style="1" customWidth="1"/>
  </cols>
  <sheetData>
    <row r="1" ht="9.75">
      <c r="A1" s="1" t="s">
        <v>46</v>
      </c>
    </row>
    <row r="2" ht="9.75">
      <c r="A2" s="1" t="s">
        <v>47</v>
      </c>
    </row>
    <row r="3" ht="9.75">
      <c r="A3" s="1" t="s">
        <v>43</v>
      </c>
    </row>
    <row r="4" ht="9.75">
      <c r="A4" s="1" t="s">
        <v>42</v>
      </c>
    </row>
    <row r="5" ht="9.75">
      <c r="A5" s="1" t="s">
        <v>48</v>
      </c>
    </row>
    <row r="6" ht="9.75">
      <c r="A6" s="1" t="s">
        <v>44</v>
      </c>
    </row>
    <row r="7" ht="9.75">
      <c r="A7" s="1" t="s">
        <v>45</v>
      </c>
    </row>
    <row r="8" ht="9.75">
      <c r="A8" s="1" t="s">
        <v>49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6"/>
  <sheetViews>
    <sheetView tabSelected="1" zoomScalePageLayoutView="0" workbookViewId="0" topLeftCell="A5">
      <selection activeCell="A36" sqref="A36"/>
    </sheetView>
  </sheetViews>
  <sheetFormatPr defaultColWidth="10.66015625" defaultRowHeight="11.25"/>
  <cols>
    <col min="1" max="1" width="46.66015625" style="1" customWidth="1"/>
    <col min="2" max="2" width="15.66015625" style="1" customWidth="1"/>
    <col min="3" max="3" width="14.66015625" style="1" customWidth="1"/>
    <col min="4" max="4" width="13.66015625" style="1" customWidth="1"/>
    <col min="5" max="5" width="16.33203125" style="1" customWidth="1"/>
    <col min="6" max="6" width="16" style="1" customWidth="1"/>
    <col min="7" max="8" width="14.5" style="1" customWidth="1"/>
    <col min="9" max="9" width="16" style="1" customWidth="1"/>
  </cols>
  <sheetData>
    <row r="1" spans="1:9" ht="12.75" customHeight="1">
      <c r="A1" s="14" t="s">
        <v>35</v>
      </c>
      <c r="B1" s="15" t="s">
        <v>40</v>
      </c>
      <c r="C1" s="16"/>
      <c r="D1" s="16"/>
      <c r="E1" s="16"/>
      <c r="F1" s="15" t="s">
        <v>41</v>
      </c>
      <c r="G1" s="16"/>
      <c r="H1" s="17"/>
      <c r="I1" s="17"/>
    </row>
    <row r="2" spans="1:9" ht="12.75" customHeight="1">
      <c r="A2" s="14"/>
      <c r="B2" s="18" t="s">
        <v>1</v>
      </c>
      <c r="C2" s="19"/>
      <c r="D2" s="19"/>
      <c r="E2" s="2"/>
      <c r="F2" s="19" t="s">
        <v>2</v>
      </c>
      <c r="G2" s="19"/>
      <c r="H2" s="19"/>
      <c r="I2" s="2"/>
    </row>
    <row r="3" spans="1:9" ht="28.5" customHeight="1">
      <c r="A3" s="9" t="s">
        <v>0</v>
      </c>
      <c r="B3" s="2" t="s">
        <v>3</v>
      </c>
      <c r="C3" s="2" t="s">
        <v>4</v>
      </c>
      <c r="D3" s="2" t="s">
        <v>31</v>
      </c>
      <c r="E3" s="2" t="s">
        <v>34</v>
      </c>
      <c r="F3" s="2" t="s">
        <v>3</v>
      </c>
      <c r="G3" s="2" t="s">
        <v>4</v>
      </c>
      <c r="H3" s="2" t="s">
        <v>32</v>
      </c>
      <c r="I3" s="2" t="s">
        <v>34</v>
      </c>
    </row>
    <row r="4" spans="1:9" ht="12.75" customHeight="1">
      <c r="A4" s="10" t="s">
        <v>16</v>
      </c>
      <c r="B4" s="4">
        <v>11000000</v>
      </c>
      <c r="C4" s="4">
        <v>1113488.97</v>
      </c>
      <c r="D4" s="4">
        <v>10000</v>
      </c>
      <c r="E4" s="5">
        <f>B4-C4-D4</f>
        <v>9876511.03</v>
      </c>
      <c r="F4" s="6"/>
      <c r="G4" s="4"/>
      <c r="H4" s="4"/>
      <c r="I4" s="5">
        <f>F4-G4-H4</f>
        <v>0</v>
      </c>
    </row>
    <row r="5" spans="1:9" ht="11.25" customHeight="1">
      <c r="A5" s="3" t="s">
        <v>17</v>
      </c>
      <c r="B5" s="4">
        <v>30000000</v>
      </c>
      <c r="C5" s="7"/>
      <c r="D5" s="4">
        <v>10000000</v>
      </c>
      <c r="E5" s="5">
        <f aca="true" t="shared" si="0" ref="E5:E33">B5-C5-D5</f>
        <v>20000000</v>
      </c>
      <c r="F5" s="6"/>
      <c r="G5" s="7"/>
      <c r="H5" s="6"/>
      <c r="I5" s="5">
        <f aca="true" t="shared" si="1" ref="I5:I33">F5-G5-H5</f>
        <v>0</v>
      </c>
    </row>
    <row r="6" spans="1:9" ht="11.25" customHeight="1">
      <c r="A6" s="3" t="s">
        <v>5</v>
      </c>
      <c r="B6" s="4">
        <v>5000000</v>
      </c>
      <c r="C6" s="4">
        <v>592318.54</v>
      </c>
      <c r="D6" s="4">
        <v>10000000</v>
      </c>
      <c r="E6" s="13">
        <f t="shared" si="0"/>
        <v>-5592318.54</v>
      </c>
      <c r="F6" s="6"/>
      <c r="G6" s="7"/>
      <c r="H6" s="6"/>
      <c r="I6" s="5">
        <f t="shared" si="1"/>
        <v>0</v>
      </c>
    </row>
    <row r="7" spans="1:9" ht="11.25" customHeight="1">
      <c r="A7" s="3" t="s">
        <v>25</v>
      </c>
      <c r="B7" s="4">
        <v>1000000</v>
      </c>
      <c r="C7" s="4">
        <v>23269.6</v>
      </c>
      <c r="D7" s="4">
        <v>3000000</v>
      </c>
      <c r="E7" s="13">
        <f t="shared" si="0"/>
        <v>-2023269.6</v>
      </c>
      <c r="F7" s="6"/>
      <c r="G7" s="7"/>
      <c r="H7" s="6"/>
      <c r="I7" s="5">
        <f t="shared" si="1"/>
        <v>0</v>
      </c>
    </row>
    <row r="8" spans="1:9" ht="11.25" customHeight="1">
      <c r="A8" s="3" t="s">
        <v>22</v>
      </c>
      <c r="B8" s="4">
        <v>1000000</v>
      </c>
      <c r="C8" s="4">
        <v>49973</v>
      </c>
      <c r="D8" s="4"/>
      <c r="E8" s="5">
        <f t="shared" si="0"/>
        <v>950027</v>
      </c>
      <c r="F8" s="6"/>
      <c r="G8" s="7"/>
      <c r="H8" s="6"/>
      <c r="I8" s="5">
        <f t="shared" si="1"/>
        <v>0</v>
      </c>
    </row>
    <row r="9" spans="1:9" ht="11.25" customHeight="1">
      <c r="A9" s="3" t="s">
        <v>10</v>
      </c>
      <c r="B9" s="4">
        <v>15000000</v>
      </c>
      <c r="C9" s="4">
        <v>1400000</v>
      </c>
      <c r="D9" s="4"/>
      <c r="E9" s="5">
        <f>B9-C9-D9</f>
        <v>13600000</v>
      </c>
      <c r="F9" s="6"/>
      <c r="G9" s="7"/>
      <c r="H9" s="6"/>
      <c r="I9" s="5">
        <f>F9-G9-H9</f>
        <v>0</v>
      </c>
    </row>
    <row r="10" spans="1:9" ht="11.25" customHeight="1">
      <c r="A10" s="8" t="s">
        <v>29</v>
      </c>
      <c r="B10" s="6"/>
      <c r="C10" s="7"/>
      <c r="D10" s="6"/>
      <c r="E10" s="5">
        <f>B10-C10-D10</f>
        <v>0</v>
      </c>
      <c r="F10" s="4"/>
      <c r="G10" s="4"/>
      <c r="H10" s="4"/>
      <c r="I10" s="5">
        <f>F10-G10-H10</f>
        <v>0</v>
      </c>
    </row>
    <row r="11" spans="1:9" ht="11.25" customHeight="1">
      <c r="A11" s="3" t="s">
        <v>21</v>
      </c>
      <c r="B11" s="4">
        <v>33000000</v>
      </c>
      <c r="C11" s="7"/>
      <c r="D11" s="4"/>
      <c r="E11" s="5">
        <f>B11-C11-D11</f>
        <v>33000000</v>
      </c>
      <c r="F11" s="6"/>
      <c r="G11" s="7"/>
      <c r="H11" s="6"/>
      <c r="I11" s="5">
        <f>F11-G11-H11</f>
        <v>0</v>
      </c>
    </row>
    <row r="12" spans="1:9" ht="14.25" customHeight="1">
      <c r="A12" s="8" t="s">
        <v>39</v>
      </c>
      <c r="B12" s="4">
        <v>100000</v>
      </c>
      <c r="C12" s="4">
        <v>60000</v>
      </c>
      <c r="D12" s="4"/>
      <c r="E12" s="5">
        <f t="shared" si="0"/>
        <v>40000</v>
      </c>
      <c r="F12" s="6"/>
      <c r="G12" s="7"/>
      <c r="H12" s="6"/>
      <c r="I12" s="5">
        <f t="shared" si="1"/>
        <v>0</v>
      </c>
    </row>
    <row r="13" spans="1:9" ht="11.25" customHeight="1">
      <c r="A13" s="3" t="s">
        <v>15</v>
      </c>
      <c r="B13" s="6"/>
      <c r="C13" s="4"/>
      <c r="D13" s="4"/>
      <c r="E13" s="5">
        <f t="shared" si="0"/>
        <v>0</v>
      </c>
      <c r="F13" s="4">
        <v>6000000</v>
      </c>
      <c r="G13" s="4">
        <v>550000</v>
      </c>
      <c r="H13" s="4">
        <v>200000</v>
      </c>
      <c r="I13" s="5">
        <f>F13-G13-H13</f>
        <v>5250000</v>
      </c>
    </row>
    <row r="14" spans="1:9" ht="11.25" customHeight="1">
      <c r="A14" s="3" t="s">
        <v>19</v>
      </c>
      <c r="B14" s="6"/>
      <c r="C14" s="7"/>
      <c r="D14" s="6"/>
      <c r="E14" s="5">
        <f t="shared" si="0"/>
        <v>0</v>
      </c>
      <c r="F14" s="4">
        <v>10000000</v>
      </c>
      <c r="G14" s="4">
        <v>100000</v>
      </c>
      <c r="H14" s="4">
        <v>500000</v>
      </c>
      <c r="I14" s="5">
        <f>F14-G14-H14</f>
        <v>9400000</v>
      </c>
    </row>
    <row r="15" spans="1:9" ht="11.25" customHeight="1">
      <c r="A15" s="3" t="s">
        <v>7</v>
      </c>
      <c r="B15" s="6"/>
      <c r="C15" s="7"/>
      <c r="D15" s="6"/>
      <c r="E15" s="5">
        <f t="shared" si="0"/>
        <v>0</v>
      </c>
      <c r="F15" s="4">
        <v>500000</v>
      </c>
      <c r="G15" s="4">
        <v>300000</v>
      </c>
      <c r="H15" s="4">
        <v>500000</v>
      </c>
      <c r="I15" s="13">
        <f>F15-G15-H15</f>
        <v>-300000</v>
      </c>
    </row>
    <row r="16" spans="1:9" ht="11.25" customHeight="1">
      <c r="A16" s="3" t="s">
        <v>27</v>
      </c>
      <c r="B16" s="6"/>
      <c r="C16" s="7"/>
      <c r="D16" s="6"/>
      <c r="E16" s="5">
        <f t="shared" si="0"/>
        <v>0</v>
      </c>
      <c r="F16" s="4">
        <v>500000</v>
      </c>
      <c r="G16" s="7"/>
      <c r="H16" s="4">
        <v>50000</v>
      </c>
      <c r="I16" s="5">
        <f>F16-G16-H16</f>
        <v>450000</v>
      </c>
    </row>
    <row r="17" spans="1:9" ht="11.25" customHeight="1">
      <c r="A17" s="3" t="s">
        <v>24</v>
      </c>
      <c r="B17" s="6"/>
      <c r="C17" s="7"/>
      <c r="D17" s="6"/>
      <c r="E17" s="5">
        <f t="shared" si="0"/>
        <v>0</v>
      </c>
      <c r="F17" s="4">
        <v>1000000</v>
      </c>
      <c r="G17" s="7"/>
      <c r="H17" s="4">
        <v>300000</v>
      </c>
      <c r="I17" s="5">
        <f>F17-G17-H17</f>
        <v>700000</v>
      </c>
    </row>
    <row r="18" spans="1:9" ht="11.25" customHeight="1">
      <c r="A18" s="3" t="s">
        <v>13</v>
      </c>
      <c r="B18" s="6"/>
      <c r="C18" s="7"/>
      <c r="D18" s="6"/>
      <c r="E18" s="5">
        <f t="shared" si="0"/>
        <v>0</v>
      </c>
      <c r="F18" s="4">
        <v>2500000</v>
      </c>
      <c r="G18" s="4">
        <v>42576</v>
      </c>
      <c r="H18" s="4">
        <v>1000</v>
      </c>
      <c r="I18" s="5">
        <f t="shared" si="1"/>
        <v>2456424</v>
      </c>
    </row>
    <row r="19" spans="1:9" ht="11.25" customHeight="1">
      <c r="A19" s="3" t="s">
        <v>14</v>
      </c>
      <c r="B19" s="6"/>
      <c r="C19" s="7"/>
      <c r="D19" s="6"/>
      <c r="E19" s="5">
        <f t="shared" si="0"/>
        <v>0</v>
      </c>
      <c r="F19" s="4">
        <v>200000</v>
      </c>
      <c r="G19" s="4">
        <v>178471.37</v>
      </c>
      <c r="H19" s="4"/>
      <c r="I19" s="5">
        <f t="shared" si="1"/>
        <v>21528.630000000005</v>
      </c>
    </row>
    <row r="20" spans="1:9" ht="11.25" customHeight="1">
      <c r="A20" s="8" t="s">
        <v>28</v>
      </c>
      <c r="B20" s="6"/>
      <c r="C20" s="7"/>
      <c r="D20" s="6"/>
      <c r="E20" s="5">
        <f t="shared" si="0"/>
        <v>0</v>
      </c>
      <c r="F20" s="4">
        <v>200000</v>
      </c>
      <c r="G20" s="7"/>
      <c r="H20" s="4"/>
      <c r="I20" s="5">
        <f t="shared" si="1"/>
        <v>200000</v>
      </c>
    </row>
    <row r="21" spans="1:9" ht="11.25" customHeight="1">
      <c r="A21" s="3" t="s">
        <v>18</v>
      </c>
      <c r="B21" s="6"/>
      <c r="C21" s="7"/>
      <c r="D21" s="6"/>
      <c r="E21" s="5">
        <f t="shared" si="0"/>
        <v>0</v>
      </c>
      <c r="F21" s="4">
        <v>200000</v>
      </c>
      <c r="G21" s="7"/>
      <c r="H21" s="4">
        <v>250000</v>
      </c>
      <c r="I21" s="5">
        <f t="shared" si="1"/>
        <v>-50000</v>
      </c>
    </row>
    <row r="22" spans="1:9" ht="11.25" customHeight="1">
      <c r="A22" s="3" t="s">
        <v>6</v>
      </c>
      <c r="B22" s="6"/>
      <c r="C22" s="7"/>
      <c r="D22" s="6"/>
      <c r="E22" s="5">
        <f t="shared" si="0"/>
        <v>0</v>
      </c>
      <c r="F22" s="4">
        <v>100000</v>
      </c>
      <c r="G22" s="4">
        <v>97424.34</v>
      </c>
      <c r="H22" s="4"/>
      <c r="I22" s="5">
        <f t="shared" si="1"/>
        <v>2575.6600000000035</v>
      </c>
    </row>
    <row r="23" spans="1:9" ht="11.25" customHeight="1">
      <c r="A23" s="3" t="s">
        <v>26</v>
      </c>
      <c r="B23" s="6"/>
      <c r="C23" s="7"/>
      <c r="D23" s="6"/>
      <c r="E23" s="5">
        <f t="shared" si="0"/>
        <v>0</v>
      </c>
      <c r="F23" s="4">
        <v>100000</v>
      </c>
      <c r="G23" s="7"/>
      <c r="H23" s="4"/>
      <c r="I23" s="5">
        <f t="shared" si="1"/>
        <v>100000</v>
      </c>
    </row>
    <row r="24" spans="1:9" ht="11.25" customHeight="1">
      <c r="A24" s="3" t="s">
        <v>23</v>
      </c>
      <c r="B24" s="6"/>
      <c r="C24" s="7"/>
      <c r="D24" s="6"/>
      <c r="E24" s="5">
        <f t="shared" si="0"/>
        <v>0</v>
      </c>
      <c r="F24" s="4">
        <v>100000</v>
      </c>
      <c r="G24" s="7"/>
      <c r="H24" s="4"/>
      <c r="I24" s="5">
        <f t="shared" si="1"/>
        <v>100000</v>
      </c>
    </row>
    <row r="25" spans="1:9" ht="11.25" customHeight="1">
      <c r="A25" s="8" t="s">
        <v>36</v>
      </c>
      <c r="B25" s="6"/>
      <c r="C25" s="4"/>
      <c r="D25" s="4"/>
      <c r="E25" s="5">
        <f t="shared" si="0"/>
        <v>0</v>
      </c>
      <c r="F25" s="4">
        <v>7600000</v>
      </c>
      <c r="G25" s="4">
        <v>22476</v>
      </c>
      <c r="H25" s="4"/>
      <c r="I25" s="5">
        <f t="shared" si="1"/>
        <v>7577524</v>
      </c>
    </row>
    <row r="26" spans="1:9" ht="11.25" customHeight="1">
      <c r="A26" s="8" t="s">
        <v>37</v>
      </c>
      <c r="B26" s="6"/>
      <c r="C26" s="7"/>
      <c r="D26" s="6"/>
      <c r="E26" s="5">
        <f t="shared" si="0"/>
        <v>0</v>
      </c>
      <c r="F26" s="4">
        <v>2037000</v>
      </c>
      <c r="G26" s="4">
        <v>632414.86</v>
      </c>
      <c r="H26" s="4"/>
      <c r="I26" s="5">
        <f t="shared" si="1"/>
        <v>1404585.1400000001</v>
      </c>
    </row>
    <row r="27" spans="1:9" ht="11.25" customHeight="1">
      <c r="A27" s="3" t="s">
        <v>12</v>
      </c>
      <c r="B27" s="6"/>
      <c r="C27" s="7"/>
      <c r="D27" s="6"/>
      <c r="E27" s="5">
        <f t="shared" si="0"/>
        <v>0</v>
      </c>
      <c r="F27" s="4">
        <v>6902000</v>
      </c>
      <c r="G27" s="7"/>
      <c r="H27" s="4"/>
      <c r="I27" s="5">
        <f t="shared" si="1"/>
        <v>6902000</v>
      </c>
    </row>
    <row r="28" spans="1:9" ht="11.25" customHeight="1">
      <c r="A28" s="8" t="s">
        <v>33</v>
      </c>
      <c r="B28" s="6"/>
      <c r="C28" s="7"/>
      <c r="D28" s="6"/>
      <c r="E28" s="5">
        <f t="shared" si="0"/>
        <v>0</v>
      </c>
      <c r="F28" s="4">
        <v>550000</v>
      </c>
      <c r="G28" s="4">
        <v>6018</v>
      </c>
      <c r="H28" s="4"/>
      <c r="I28" s="5">
        <f t="shared" si="1"/>
        <v>543982</v>
      </c>
    </row>
    <row r="29" spans="1:9" ht="11.25" customHeight="1">
      <c r="A29" s="8" t="s">
        <v>11</v>
      </c>
      <c r="B29" s="6"/>
      <c r="C29" s="7"/>
      <c r="D29" s="6"/>
      <c r="E29" s="5">
        <f t="shared" si="0"/>
        <v>0</v>
      </c>
      <c r="F29" s="4">
        <v>504000</v>
      </c>
      <c r="G29" s="7"/>
      <c r="H29" s="4"/>
      <c r="I29" s="5">
        <f t="shared" si="1"/>
        <v>504000</v>
      </c>
    </row>
    <row r="30" spans="1:9" ht="11.25" customHeight="1">
      <c r="A30" s="3" t="s">
        <v>9</v>
      </c>
      <c r="B30" s="6"/>
      <c r="C30" s="7"/>
      <c r="D30" s="6"/>
      <c r="E30" s="5">
        <f t="shared" si="0"/>
        <v>0</v>
      </c>
      <c r="F30" s="4">
        <v>44000000</v>
      </c>
      <c r="G30" s="4">
        <v>1400000</v>
      </c>
      <c r="H30" s="4"/>
      <c r="I30" s="5">
        <f>F30-G30-H30</f>
        <v>42600000</v>
      </c>
    </row>
    <row r="31" spans="1:9" ht="11.25" customHeight="1">
      <c r="A31" s="3" t="s">
        <v>8</v>
      </c>
      <c r="B31" s="6"/>
      <c r="C31" s="7"/>
      <c r="D31" s="6"/>
      <c r="E31" s="5">
        <f t="shared" si="0"/>
        <v>0</v>
      </c>
      <c r="F31" s="4">
        <v>128000</v>
      </c>
      <c r="G31" s="7"/>
      <c r="H31" s="4"/>
      <c r="I31" s="5">
        <f>F31-G31-H31</f>
        <v>128000</v>
      </c>
    </row>
    <row r="32" spans="1:9" ht="11.25" customHeight="1">
      <c r="A32" s="8" t="s">
        <v>38</v>
      </c>
      <c r="B32" s="6"/>
      <c r="C32" s="7"/>
      <c r="D32" s="6"/>
      <c r="E32" s="5">
        <f t="shared" si="0"/>
        <v>0</v>
      </c>
      <c r="F32" s="4">
        <v>500000</v>
      </c>
      <c r="G32" s="4">
        <v>200000</v>
      </c>
      <c r="H32" s="4"/>
      <c r="I32" s="5">
        <f>F32-G32-H32</f>
        <v>300000</v>
      </c>
    </row>
    <row r="33" spans="1:9" ht="11.25" customHeight="1">
      <c r="A33" s="3" t="s">
        <v>20</v>
      </c>
      <c r="B33" s="6"/>
      <c r="C33" s="7"/>
      <c r="D33" s="6"/>
      <c r="E33" s="5">
        <f t="shared" si="0"/>
        <v>0</v>
      </c>
      <c r="F33" s="4">
        <v>3500000</v>
      </c>
      <c r="G33" s="7"/>
      <c r="H33" s="4"/>
      <c r="I33" s="5">
        <f t="shared" si="1"/>
        <v>3500000</v>
      </c>
    </row>
    <row r="34" spans="1:9" ht="11.25" customHeight="1">
      <c r="A34" s="11" t="s">
        <v>30</v>
      </c>
      <c r="B34" s="12">
        <f aca="true" t="shared" si="2" ref="B34:I34">SUM(B4:B33)</f>
        <v>96100000</v>
      </c>
      <c r="C34" s="12">
        <f t="shared" si="2"/>
        <v>3239050.1100000003</v>
      </c>
      <c r="D34" s="12">
        <f t="shared" si="2"/>
        <v>23010000</v>
      </c>
      <c r="E34" s="12">
        <f t="shared" si="2"/>
        <v>69850949.89</v>
      </c>
      <c r="F34" s="12">
        <f t="shared" si="2"/>
        <v>87121000</v>
      </c>
      <c r="G34" s="12">
        <f t="shared" si="2"/>
        <v>3529380.5700000003</v>
      </c>
      <c r="H34" s="12">
        <f t="shared" si="2"/>
        <v>1801000</v>
      </c>
      <c r="I34" s="12">
        <f t="shared" si="2"/>
        <v>81790619.43</v>
      </c>
    </row>
    <row r="36" ht="9.75">
      <c r="A36" s="1" t="s">
        <v>50</v>
      </c>
    </row>
  </sheetData>
  <sheetProtection/>
  <mergeCells count="2">
    <mergeCell ref="B2:D2"/>
    <mergeCell ref="F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Ощепков С.П.</dc:creator>
  <cp:keywords/>
  <dc:description/>
  <cp:lastModifiedBy>Ощепков</cp:lastModifiedBy>
  <cp:lastPrinted>2014-02-19T09:51:43Z</cp:lastPrinted>
  <dcterms:created xsi:type="dcterms:W3CDTF">2014-02-19T09:51:43Z</dcterms:created>
  <dcterms:modified xsi:type="dcterms:W3CDTF">2014-04-16T07:16:34Z</dcterms:modified>
  <cp:category/>
  <cp:version/>
  <cp:contentType/>
  <cp:contentStatus/>
  <cp:revision>1</cp:revision>
</cp:coreProperties>
</file>