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3420" windowWidth="247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lverbenko</author>
    <author>sv</author>
  </authors>
  <commentList>
    <comment ref="C39" authorId="0">
      <text>
        <r>
          <rPr>
            <sz val="10"/>
            <rFont val="Tahoma"/>
            <family val="2"/>
          </rPr>
          <t>содержит аренду помещения 220 000 руб</t>
        </r>
        <r>
          <rPr>
            <sz val="8"/>
            <rFont val="Tahoma"/>
            <family val="2"/>
          </rPr>
          <t xml:space="preserve">
</t>
        </r>
      </text>
    </comment>
    <comment ref="E60" authorId="1">
      <text>
        <r>
          <rPr>
            <b/>
            <sz val="11"/>
            <rFont val="Tahoma"/>
            <family val="2"/>
          </rPr>
          <t>sv:</t>
        </r>
        <r>
          <rPr>
            <sz val="11"/>
            <rFont val="Tahoma"/>
            <family val="2"/>
          </rPr>
          <t xml:space="preserve">
за киев</t>
        </r>
      </text>
    </comment>
  </commentList>
</comments>
</file>

<file path=xl/sharedStrings.xml><?xml version="1.0" encoding="utf-8"?>
<sst xmlns="http://schemas.openxmlformats.org/spreadsheetml/2006/main" count="110" uniqueCount="72">
  <si>
    <t>Код  строки</t>
  </si>
  <si>
    <t>Поток, руб</t>
  </si>
  <si>
    <t>январь`14</t>
  </si>
  <si>
    <t>февраль`14</t>
  </si>
  <si>
    <t>март`14</t>
  </si>
  <si>
    <t>апрель`14</t>
  </si>
  <si>
    <t>Итого</t>
  </si>
  <si>
    <t>Выручка от реализации</t>
  </si>
  <si>
    <t>Выручка Киев</t>
  </si>
  <si>
    <t>Прочая выручка</t>
  </si>
  <si>
    <t>Получение кредитов</t>
  </si>
  <si>
    <t>кредит БТК</t>
  </si>
  <si>
    <t>кредит Иньер</t>
  </si>
  <si>
    <t>кредит Иньер 2</t>
  </si>
  <si>
    <t>кредит СБ</t>
  </si>
  <si>
    <t>Возврат инвестиций Киев</t>
  </si>
  <si>
    <t>Прочие поступления</t>
  </si>
  <si>
    <t>Выплаты поставщикам</t>
  </si>
  <si>
    <t>Корректировка закупок</t>
  </si>
  <si>
    <t>Расходы отделов</t>
  </si>
  <si>
    <t>кредит за офис</t>
  </si>
  <si>
    <t>инвестиции В.Г.</t>
  </si>
  <si>
    <t>кредит Марго</t>
  </si>
  <si>
    <t>кредит СБ 2</t>
  </si>
  <si>
    <t>Выплата %</t>
  </si>
  <si>
    <t>% Иньер</t>
  </si>
  <si>
    <t>% Офис</t>
  </si>
  <si>
    <t xml:space="preserve">% Марго </t>
  </si>
  <si>
    <t>% СБ 2</t>
  </si>
  <si>
    <t>% СБ</t>
  </si>
  <si>
    <t>% БТК</t>
  </si>
  <si>
    <t>Платежи из прибыли</t>
  </si>
  <si>
    <t>Прочие выплаты</t>
  </si>
  <si>
    <t>План детализир. 2014</t>
  </si>
  <si>
    <t>факт 2014</t>
  </si>
  <si>
    <t>-/+</t>
  </si>
  <si>
    <t xml:space="preserve"> выбранный сценарий Статья бюджета ДДС Выручка Москва</t>
  </si>
  <si>
    <t>факт Статья бюджета ДДС Выручка Москва</t>
  </si>
  <si>
    <t xml:space="preserve"> выбранный сценарий Статья бюджета ДДС Выручка Киев</t>
  </si>
  <si>
    <t>факт Статья бюджета ДДС Выручка Киев</t>
  </si>
  <si>
    <t xml:space="preserve"> выбранный сценарий Статья бюджета ДДС Прочие поступления</t>
  </si>
  <si>
    <t>факт Статья бюджета ДДС Прочие поступления</t>
  </si>
  <si>
    <t xml:space="preserve"> выбранный сценарий Статья бюджета ДДС Получение кредитов и займов</t>
  </si>
  <si>
    <t>факт Статья бюджета ДДС Прочие Получение кредитов и займов</t>
  </si>
  <si>
    <t>детализация по контрагентам</t>
  </si>
  <si>
    <t xml:space="preserve"> выбранный сценарий Статья бюджета ДДС Выручка прочая</t>
  </si>
  <si>
    <t>факт Статья бюджета ДДС Выручка прочая</t>
  </si>
  <si>
    <t>ИТОГО ПОСТУПЛЕНИЯ</t>
  </si>
  <si>
    <t xml:space="preserve"> выбранный сценарий Статья бюджета ДДС Общехозяйственные расходы</t>
  </si>
  <si>
    <t>факт Статья бюджета ДДС Общехозяйственные расходы</t>
  </si>
  <si>
    <t xml:space="preserve"> выбранный сценарий Статья бюджета ДДС Выплата дивидентов</t>
  </si>
  <si>
    <t>факт Статья бюджета ДДС Выплата дивидентов</t>
  </si>
  <si>
    <t xml:space="preserve"> выбранный сценарий Статья бюджета ДДС Возврат кредитов и займов</t>
  </si>
  <si>
    <t>факт Статья бюджета ДДС Возврат кредитов и займов</t>
  </si>
  <si>
    <t>Погашение кредитов и займов</t>
  </si>
  <si>
    <t xml:space="preserve"> выбранный сценарий Статья бюджета ДДС Выплата %</t>
  </si>
  <si>
    <t>факт Статья бюджета ДДС Выплата %</t>
  </si>
  <si>
    <t xml:space="preserve"> выбранный сценарий Статья бюджета ДДС Расчеты с поставщиками</t>
  </si>
  <si>
    <t>факт Статья бюджета ДДС Расчеты с поставщиками</t>
  </si>
  <si>
    <t>итого= 10+20+30+40+50+60</t>
  </si>
  <si>
    <t>итого= 70+80+90+100+110+120</t>
  </si>
  <si>
    <t>Баланс денежных средств</t>
  </si>
  <si>
    <t>Поступления-Расход</t>
  </si>
  <si>
    <t>ИТОГО РАСХОД</t>
  </si>
  <si>
    <t>Остаток средств на конец месяца</t>
  </si>
  <si>
    <t xml:space="preserve">Отчет движения денежных средств </t>
  </si>
  <si>
    <t>1</t>
  </si>
  <si>
    <t>2</t>
  </si>
  <si>
    <t>колонки - период по месяцам  с итогом за выбранный период</t>
  </si>
  <si>
    <t>3</t>
  </si>
  <si>
    <r>
      <t xml:space="preserve"> в  строках где +/-  </t>
    </r>
    <r>
      <rPr>
        <sz val="8"/>
        <color indexed="10"/>
        <rFont val="Arial Cyr"/>
        <family val="0"/>
      </rPr>
      <t>красным цветом</t>
    </r>
    <r>
      <rPr>
        <sz val="8"/>
        <color indexed="48"/>
        <rFont val="Arial Cyr"/>
        <family val="0"/>
      </rPr>
      <t xml:space="preserve"> выводить отрицательные значения</t>
    </r>
  </si>
  <si>
    <t>Должна быть возможность выбора  нескольких вариантов планов и факт данных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</si>
</sst>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&quot;р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Arial Cyr"/>
      <family val="2"/>
    </font>
    <font>
      <sz val="12"/>
      <name val="Arial Cyr"/>
      <family val="2"/>
    </font>
    <font>
      <b/>
      <sz val="12"/>
      <color indexed="56"/>
      <name val="Arial Cyr"/>
      <family val="2"/>
    </font>
    <font>
      <sz val="12"/>
      <color indexed="56"/>
      <name val="Arial Cyr"/>
      <family val="2"/>
    </font>
    <font>
      <sz val="11"/>
      <color indexed="56"/>
      <name val="Arial Cyr"/>
      <family val="2"/>
    </font>
    <font>
      <b/>
      <sz val="11"/>
      <color indexed="56"/>
      <name val="Arial Cyr"/>
      <family val="2"/>
    </font>
    <font>
      <sz val="11"/>
      <color indexed="12"/>
      <name val="Arial Cyr"/>
      <family val="2"/>
    </font>
    <font>
      <sz val="12"/>
      <color indexed="18"/>
      <name val="Arial Cyr"/>
      <family val="2"/>
    </font>
    <font>
      <b/>
      <sz val="11"/>
      <color indexed="57"/>
      <name val="Arial Cyr"/>
      <family val="2"/>
    </font>
    <font>
      <sz val="8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8"/>
      <name val="Arial"/>
      <family val="2"/>
    </font>
    <font>
      <sz val="9"/>
      <color indexed="56"/>
      <name val="Arial"/>
      <family val="2"/>
    </font>
    <font>
      <sz val="9"/>
      <color indexed="48"/>
      <name val="Arial"/>
      <family val="2"/>
    </font>
    <font>
      <sz val="10"/>
      <color indexed="56"/>
      <name val="Arial Cyr"/>
      <family val="2"/>
    </font>
    <font>
      <b/>
      <sz val="10"/>
      <color indexed="56"/>
      <name val="Arial Cyr"/>
      <family val="2"/>
    </font>
    <font>
      <sz val="10"/>
      <color indexed="18"/>
      <name val="Arial Cyr"/>
      <family val="2"/>
    </font>
    <font>
      <sz val="10"/>
      <color indexed="12"/>
      <name val="Arial Cyr"/>
      <family val="2"/>
    </font>
    <font>
      <sz val="10"/>
      <color indexed="21"/>
      <name val="Arial Cyr"/>
      <family val="2"/>
    </font>
    <font>
      <sz val="10"/>
      <name val="Arial Cyr"/>
      <family val="2"/>
    </font>
    <font>
      <sz val="10"/>
      <name val="Arial"/>
      <family val="2"/>
    </font>
    <font>
      <sz val="10"/>
      <name val="Helv"/>
      <family val="0"/>
    </font>
    <font>
      <sz val="12"/>
      <name val="Osaka"/>
      <family val="3"/>
    </font>
    <font>
      <b/>
      <sz val="9"/>
      <color indexed="20"/>
      <name val="Arial Cyr"/>
      <family val="0"/>
    </font>
    <font>
      <sz val="8"/>
      <color indexed="10"/>
      <name val="Arial Cyr"/>
      <family val="0"/>
    </font>
    <font>
      <sz val="8"/>
      <color indexed="48"/>
      <name val="Arial Cyr"/>
      <family val="0"/>
    </font>
    <font>
      <b/>
      <sz val="8"/>
      <color indexed="10"/>
      <name val="Arial Cyr"/>
      <family val="0"/>
    </font>
    <font>
      <b/>
      <sz val="9"/>
      <color indexed="56"/>
      <name val="Arial Cyr"/>
      <family val="2"/>
    </font>
    <font>
      <b/>
      <sz val="8"/>
      <color indexed="56"/>
      <name val="Arial Cyr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/>
      <right style="thin"/>
      <top style="thin"/>
      <bottom style="thin"/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0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0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0" borderId="0">
      <alignment/>
      <protection/>
    </xf>
    <xf numFmtId="0" fontId="50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50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0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1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52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53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55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58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1" fillId="0" borderId="0">
      <alignment/>
      <protection/>
    </xf>
    <xf numFmtId="0" fontId="39" fillId="0" borderId="0">
      <alignment/>
      <protection/>
    </xf>
    <xf numFmtId="0" fontId="61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39" fillId="53" borderId="16" applyNumberFormat="0" applyAlignment="0" applyProtection="0"/>
    <xf numFmtId="0" fontId="39" fillId="53" borderId="16" applyNumberFormat="0" applyAlignment="0" applyProtection="0"/>
    <xf numFmtId="9" fontId="0" fillId="0" borderId="0" applyFont="0" applyFill="0" applyBorder="0" applyAlignment="0" applyProtection="0"/>
    <xf numFmtId="0" fontId="63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41" fillId="0" borderId="0">
      <alignment/>
      <protection/>
    </xf>
    <xf numFmtId="0" fontId="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2" fillId="0" borderId="0">
      <alignment/>
      <protection/>
    </xf>
  </cellStyleXfs>
  <cellXfs count="67">
    <xf numFmtId="0" fontId="0" fillId="0" borderId="0" xfId="0" applyFont="1" applyAlignment="1">
      <alignment/>
    </xf>
    <xf numFmtId="3" fontId="19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10" fontId="19" fillId="0" borderId="0" xfId="0" applyNumberFormat="1" applyFont="1" applyAlignment="1">
      <alignment/>
    </xf>
    <xf numFmtId="4" fontId="19" fillId="0" borderId="0" xfId="0" applyNumberFormat="1" applyFont="1" applyFill="1" applyBorder="1" applyAlignment="1">
      <alignment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19" xfId="0" applyNumberFormat="1" applyFont="1" applyFill="1" applyBorder="1" applyAlignment="1">
      <alignment horizontal="left" vertical="center" wrapText="1" indent="1"/>
    </xf>
    <xf numFmtId="3" fontId="20" fillId="0" borderId="19" xfId="0" applyNumberFormat="1" applyFont="1" applyFill="1" applyBorder="1" applyAlignment="1">
      <alignment horizontal="right" vertical="center" wrapText="1"/>
    </xf>
    <xf numFmtId="3" fontId="21" fillId="0" borderId="19" xfId="0" applyNumberFormat="1" applyFont="1" applyFill="1" applyBorder="1" applyAlignment="1">
      <alignment horizontal="right" vertical="center" wrapText="1"/>
    </xf>
    <xf numFmtId="3" fontId="20" fillId="0" borderId="19" xfId="0" applyNumberFormat="1" applyFont="1" applyFill="1" applyBorder="1" applyAlignment="1">
      <alignment horizontal="right" vertical="center" wrapText="1"/>
    </xf>
    <xf numFmtId="3" fontId="22" fillId="0" borderId="19" xfId="0" applyNumberFormat="1" applyFont="1" applyBorder="1" applyAlignment="1">
      <alignment horizontal="center" vertical="center" wrapText="1"/>
    </xf>
    <xf numFmtId="3" fontId="22" fillId="0" borderId="19" xfId="0" applyNumberFormat="1" applyFont="1" applyFill="1" applyBorder="1" applyAlignment="1">
      <alignment horizontal="left" vertical="center" wrapText="1" indent="1"/>
    </xf>
    <xf numFmtId="3" fontId="22" fillId="0" borderId="19" xfId="0" applyNumberFormat="1" applyFont="1" applyFill="1" applyBorder="1" applyAlignment="1">
      <alignment horizontal="right" vertical="center" wrapText="1"/>
    </xf>
    <xf numFmtId="3" fontId="23" fillId="0" borderId="19" xfId="0" applyNumberFormat="1" applyFont="1" applyFill="1" applyBorder="1" applyAlignment="1">
      <alignment horizontal="right" vertical="center" wrapText="1"/>
    </xf>
    <xf numFmtId="3" fontId="24" fillId="0" borderId="19" xfId="0" applyNumberFormat="1" applyFont="1" applyFill="1" applyBorder="1" applyAlignment="1">
      <alignment horizontal="right" vertical="center" wrapText="1"/>
    </xf>
    <xf numFmtId="3" fontId="20" fillId="55" borderId="19" xfId="0" applyNumberFormat="1" applyFont="1" applyFill="1" applyBorder="1" applyAlignment="1">
      <alignment horizontal="right" vertical="center" wrapText="1"/>
    </xf>
    <xf numFmtId="3" fontId="25" fillId="0" borderId="19" xfId="0" applyNumberFormat="1" applyFont="1" applyFill="1" applyBorder="1" applyAlignment="1">
      <alignment horizontal="right" vertical="center" wrapText="1"/>
    </xf>
    <xf numFmtId="3" fontId="26" fillId="0" borderId="19" xfId="0" applyNumberFormat="1" applyFont="1" applyFill="1" applyBorder="1" applyAlignment="1">
      <alignment horizontal="right" vertical="center" wrapText="1"/>
    </xf>
    <xf numFmtId="0" fontId="32" fillId="56" borderId="19" xfId="133" applyNumberFormat="1" applyFont="1" applyFill="1" applyBorder="1" applyAlignment="1">
      <alignment horizontal="center" wrapText="1"/>
      <protection/>
    </xf>
    <xf numFmtId="3" fontId="34" fillId="0" borderId="20" xfId="0" applyNumberFormat="1" applyFont="1" applyFill="1" applyBorder="1" applyAlignment="1">
      <alignment horizontal="right" vertical="center" wrapText="1"/>
    </xf>
    <xf numFmtId="3" fontId="35" fillId="0" borderId="19" xfId="0" applyNumberFormat="1" applyFont="1" applyFill="1" applyBorder="1" applyAlignment="1">
      <alignment horizontal="right" vertical="center" wrapText="1"/>
    </xf>
    <xf numFmtId="3" fontId="34" fillId="0" borderId="19" xfId="0" applyNumberFormat="1" applyFont="1" applyFill="1" applyBorder="1" applyAlignment="1">
      <alignment horizontal="right" vertical="center" wrapText="1"/>
    </xf>
    <xf numFmtId="3" fontId="36" fillId="0" borderId="19" xfId="0" applyNumberFormat="1" applyFont="1" applyFill="1" applyBorder="1" applyAlignment="1">
      <alignment horizontal="right" vertical="center" wrapText="1"/>
    </xf>
    <xf numFmtId="3" fontId="37" fillId="0" borderId="19" xfId="0" applyNumberFormat="1" applyFont="1" applyFill="1" applyBorder="1" applyAlignment="1">
      <alignment horizontal="right" vertical="center" wrapText="1"/>
    </xf>
    <xf numFmtId="3" fontId="38" fillId="0" borderId="19" xfId="0" applyNumberFormat="1" applyFont="1" applyFill="1" applyBorder="1" applyAlignment="1">
      <alignment horizontal="right" vertical="center" wrapText="1"/>
    </xf>
    <xf numFmtId="0" fontId="66" fillId="0" borderId="0" xfId="0" applyFont="1" applyAlignment="1">
      <alignment/>
    </xf>
    <xf numFmtId="49" fontId="44" fillId="0" borderId="0" xfId="134" applyNumberFormat="1" applyFont="1" applyFill="1">
      <alignment/>
      <protection/>
    </xf>
    <xf numFmtId="49" fontId="46" fillId="57" borderId="0" xfId="134" applyNumberFormat="1" applyFont="1" applyFill="1">
      <alignment/>
      <protection/>
    </xf>
    <xf numFmtId="3" fontId="20" fillId="55" borderId="19" xfId="0" applyNumberFormat="1" applyFont="1" applyFill="1" applyBorder="1" applyAlignment="1">
      <alignment horizontal="center" vertical="center" wrapText="1"/>
    </xf>
    <xf numFmtId="3" fontId="47" fillId="46" borderId="19" xfId="0" applyNumberFormat="1" applyFont="1" applyFill="1" applyBorder="1" applyAlignment="1">
      <alignment horizontal="right" vertical="center" wrapText="1" indent="1"/>
    </xf>
    <xf numFmtId="3" fontId="48" fillId="46" borderId="19" xfId="0" applyNumberFormat="1" applyFont="1" applyFill="1" applyBorder="1" applyAlignment="1">
      <alignment horizontal="right" vertical="center" wrapText="1" indent="1"/>
    </xf>
    <xf numFmtId="0" fontId="32" fillId="57" borderId="19" xfId="133" applyNumberFormat="1" applyFont="1" applyFill="1" applyBorder="1" applyAlignment="1">
      <alignment horizontal="center" wrapText="1"/>
      <protection/>
    </xf>
    <xf numFmtId="0" fontId="33" fillId="57" borderId="19" xfId="133" applyNumberFormat="1" applyFont="1" applyFill="1" applyBorder="1" applyAlignment="1">
      <alignment horizontal="center" wrapText="1"/>
      <protection/>
    </xf>
    <xf numFmtId="0" fontId="32" fillId="57" borderId="20" xfId="133" applyNumberFormat="1" applyFont="1" applyFill="1" applyBorder="1" applyAlignment="1">
      <alignment horizontal="center" wrapText="1"/>
      <protection/>
    </xf>
    <xf numFmtId="0" fontId="32" fillId="56" borderId="21" xfId="133" applyNumberFormat="1" applyFont="1" applyFill="1" applyBorder="1" applyAlignment="1">
      <alignment horizontal="center" wrapText="1"/>
      <protection/>
    </xf>
    <xf numFmtId="3" fontId="48" fillId="0" borderId="19" xfId="0" applyNumberFormat="1" applyFont="1" applyFill="1" applyBorder="1" applyAlignment="1">
      <alignment horizontal="right" vertical="center" wrapText="1" indent="1"/>
    </xf>
    <xf numFmtId="3" fontId="47" fillId="0" borderId="19" xfId="0" applyNumberFormat="1" applyFont="1" applyFill="1" applyBorder="1" applyAlignment="1">
      <alignment horizontal="right" vertical="center" wrapText="1" indent="1"/>
    </xf>
    <xf numFmtId="3" fontId="20" fillId="0" borderId="19" xfId="0" applyNumberFormat="1" applyFont="1" applyFill="1" applyBorder="1" applyAlignment="1">
      <alignment horizontal="center" vertical="center" wrapText="1"/>
    </xf>
    <xf numFmtId="49" fontId="43" fillId="0" borderId="0" xfId="134" applyNumberFormat="1" applyFont="1" applyAlignment="1">
      <alignment horizontal="center"/>
      <protection/>
    </xf>
    <xf numFmtId="49" fontId="43" fillId="0" borderId="0" xfId="124" applyNumberFormat="1" applyFont="1" applyAlignment="1">
      <alignment horizontal="center"/>
      <protection/>
    </xf>
    <xf numFmtId="49" fontId="44" fillId="0" borderId="0" xfId="124" applyNumberFormat="1" applyFont="1">
      <alignment/>
      <protection/>
    </xf>
    <xf numFmtId="49" fontId="45" fillId="0" borderId="0" xfId="134" applyNumberFormat="1" applyFont="1">
      <alignment/>
      <protection/>
    </xf>
    <xf numFmtId="3" fontId="20" fillId="0" borderId="22" xfId="0" applyNumberFormat="1" applyFont="1" applyFill="1" applyBorder="1" applyAlignment="1">
      <alignment horizontal="center" vertical="center" wrapText="1"/>
    </xf>
    <xf numFmtId="3" fontId="20" fillId="0" borderId="23" xfId="0" applyNumberFormat="1" applyFont="1" applyFill="1" applyBorder="1" applyAlignment="1">
      <alignment horizontal="center" vertical="center" wrapText="1"/>
    </xf>
    <xf numFmtId="3" fontId="20" fillId="0" borderId="24" xfId="0" applyNumberFormat="1" applyFont="1" applyFill="1" applyBorder="1" applyAlignment="1">
      <alignment horizontal="center" vertical="center" wrapText="1"/>
    </xf>
    <xf numFmtId="3" fontId="20" fillId="0" borderId="25" xfId="0" applyNumberFormat="1" applyFont="1" applyFill="1" applyBorder="1" applyAlignment="1">
      <alignment horizontal="center" vertical="center" wrapText="1"/>
    </xf>
    <xf numFmtId="3" fontId="20" fillId="46" borderId="22" xfId="0" applyNumberFormat="1" applyFont="1" applyFill="1" applyBorder="1" applyAlignment="1">
      <alignment horizontal="center" vertical="center" wrapText="1"/>
    </xf>
    <xf numFmtId="3" fontId="20" fillId="46" borderId="23" xfId="0" applyNumberFormat="1" applyFont="1" applyFill="1" applyBorder="1" applyAlignment="1">
      <alignment horizontal="center" vertical="center" wrapText="1"/>
    </xf>
    <xf numFmtId="3" fontId="20" fillId="46" borderId="24" xfId="0" applyNumberFormat="1" applyFont="1" applyFill="1" applyBorder="1" applyAlignment="1">
      <alignment horizontal="center" vertical="center" wrapText="1"/>
    </xf>
    <xf numFmtId="3" fontId="20" fillId="46" borderId="25" xfId="0" applyNumberFormat="1" applyFont="1" applyFill="1" applyBorder="1" applyAlignment="1">
      <alignment horizontal="center" vertical="center" wrapText="1"/>
    </xf>
    <xf numFmtId="3" fontId="21" fillId="0" borderId="26" xfId="0" applyNumberFormat="1" applyFont="1" applyFill="1" applyBorder="1" applyAlignment="1">
      <alignment horizontal="center" vertical="center" wrapText="1"/>
    </xf>
    <xf numFmtId="3" fontId="21" fillId="0" borderId="20" xfId="0" applyNumberFormat="1" applyFont="1" applyFill="1" applyBorder="1" applyAlignment="1">
      <alignment horizontal="center" vertical="center" wrapText="1"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7" xfId="0" applyNumberFormat="1" applyFont="1" applyFill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3" fontId="20" fillId="0" borderId="26" xfId="0" applyNumberFormat="1" applyFont="1" applyFill="1" applyBorder="1" applyAlignment="1">
      <alignment horizontal="center" vertical="center" wrapText="1"/>
    </xf>
    <xf numFmtId="3" fontId="20" fillId="0" borderId="20" xfId="0" applyNumberFormat="1" applyFont="1" applyFill="1" applyBorder="1" applyAlignment="1">
      <alignment horizontal="center" vertical="center" wrapText="1"/>
    </xf>
    <xf numFmtId="3" fontId="20" fillId="0" borderId="26" xfId="0" applyNumberFormat="1" applyFont="1" applyBorder="1" applyAlignment="1">
      <alignment horizontal="center" vertical="center" wrapText="1"/>
    </xf>
    <xf numFmtId="3" fontId="20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3" xfId="0" applyNumberFormat="1" applyFont="1" applyFill="1" applyBorder="1" applyAlignment="1">
      <alignment horizontal="center" vertical="center" wrapText="1"/>
    </xf>
    <xf numFmtId="3" fontId="21" fillId="0" borderId="25" xfId="0" applyNumberFormat="1" applyFont="1" applyFill="1" applyBorder="1" applyAlignment="1">
      <alignment horizontal="center" vertical="center" wrapText="1"/>
    </xf>
    <xf numFmtId="3" fontId="20" fillId="46" borderId="28" xfId="0" applyNumberFormat="1" applyFont="1" applyFill="1" applyBorder="1" applyAlignment="1">
      <alignment horizontal="center" vertical="center" wrapText="1"/>
    </xf>
    <xf numFmtId="3" fontId="35" fillId="55" borderId="21" xfId="0" applyNumberFormat="1" applyFont="1" applyFill="1" applyBorder="1" applyAlignment="1">
      <alignment horizontal="center" vertical="center" wrapText="1"/>
    </xf>
    <xf numFmtId="3" fontId="35" fillId="46" borderId="21" xfId="0" applyNumberFormat="1" applyFont="1" applyFill="1" applyBorder="1" applyAlignment="1">
      <alignment horizontal="center" vertical="center" wrapText="1"/>
    </xf>
    <xf numFmtId="3" fontId="18" fillId="58" borderId="0" xfId="0" applyNumberFormat="1" applyFont="1" applyFill="1" applyAlignment="1">
      <alignment horizontal="left" vertical="center"/>
    </xf>
  </cellXfs>
  <cellStyles count="14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Normal_Sheet1" xfId="69"/>
    <cellStyle name="Акцент1" xfId="70"/>
    <cellStyle name="Акцент1 2" xfId="71"/>
    <cellStyle name="Акцент1 3" xfId="72"/>
    <cellStyle name="Акцент2" xfId="73"/>
    <cellStyle name="Акцент2 2" xfId="74"/>
    <cellStyle name="Акцент2 3" xfId="75"/>
    <cellStyle name="Акцент3" xfId="76"/>
    <cellStyle name="Акцент3 2" xfId="77"/>
    <cellStyle name="Акцент3 3" xfId="78"/>
    <cellStyle name="Акцент4" xfId="79"/>
    <cellStyle name="Акцент4 2" xfId="80"/>
    <cellStyle name="Акцент4 3" xfId="81"/>
    <cellStyle name="Акцент5" xfId="82"/>
    <cellStyle name="Акцент5 2" xfId="83"/>
    <cellStyle name="Акцент5 3" xfId="84"/>
    <cellStyle name="Акцент6" xfId="85"/>
    <cellStyle name="Акцент6 2" xfId="86"/>
    <cellStyle name="Акцент6 3" xfId="87"/>
    <cellStyle name="Ввод " xfId="88"/>
    <cellStyle name="Ввод  2" xfId="89"/>
    <cellStyle name="Ввод  3" xfId="90"/>
    <cellStyle name="Вывод" xfId="91"/>
    <cellStyle name="Вывод 2" xfId="92"/>
    <cellStyle name="Вывод 3" xfId="93"/>
    <cellStyle name="Вычисление" xfId="94"/>
    <cellStyle name="Вычисление 2" xfId="95"/>
    <cellStyle name="Вычисление 3" xfId="96"/>
    <cellStyle name="Currency" xfId="97"/>
    <cellStyle name="Currency [0]" xfId="98"/>
    <cellStyle name="Заголовок 1" xfId="99"/>
    <cellStyle name="Заголовок 1 2" xfId="100"/>
    <cellStyle name="Заголовок 1 3" xfId="101"/>
    <cellStyle name="Заголовок 2" xfId="102"/>
    <cellStyle name="Заголовок 2 2" xfId="103"/>
    <cellStyle name="Заголовок 2 3" xfId="104"/>
    <cellStyle name="Заголовок 3" xfId="105"/>
    <cellStyle name="Заголовок 3 2" xfId="106"/>
    <cellStyle name="Заголовок 3 3" xfId="107"/>
    <cellStyle name="Заголовок 4" xfId="108"/>
    <cellStyle name="Заголовок 4 2" xfId="109"/>
    <cellStyle name="Заголовок 4 3" xfId="110"/>
    <cellStyle name="Итог" xfId="111"/>
    <cellStyle name="Итог 2" xfId="112"/>
    <cellStyle name="Итог 3" xfId="113"/>
    <cellStyle name="Контрольная ячейка" xfId="114"/>
    <cellStyle name="Контрольная ячейка 2" xfId="115"/>
    <cellStyle name="Контрольная ячейка 3" xfId="116"/>
    <cellStyle name="Название" xfId="117"/>
    <cellStyle name="Название 2" xfId="118"/>
    <cellStyle name="Название 3" xfId="119"/>
    <cellStyle name="Нейтральный" xfId="120"/>
    <cellStyle name="Нейтральный 2" xfId="121"/>
    <cellStyle name="Нейтральный 3" xfId="122"/>
    <cellStyle name="Обычный 2" xfId="123"/>
    <cellStyle name="Обычный 2 2" xfId="124"/>
    <cellStyle name="Обычный 2 2 2" xfId="125"/>
    <cellStyle name="Обычный 2 2_Управленческий отчет 2009" xfId="126"/>
    <cellStyle name="Обычный 2 3" xfId="127"/>
    <cellStyle name="Обычный 2_Report_2009-2010_accounting" xfId="128"/>
    <cellStyle name="Обычный 3" xfId="129"/>
    <cellStyle name="Обычный 4" xfId="130"/>
    <cellStyle name="Обычный 5" xfId="131"/>
    <cellStyle name="Обычный 6" xfId="132"/>
    <cellStyle name="Обычный_Лист1" xfId="133"/>
    <cellStyle name="Обычный_Лист1 2" xfId="134"/>
    <cellStyle name="Плохой" xfId="135"/>
    <cellStyle name="Плохой 2" xfId="136"/>
    <cellStyle name="Плохой 3" xfId="137"/>
    <cellStyle name="Пояснение" xfId="138"/>
    <cellStyle name="Пояснение 2" xfId="139"/>
    <cellStyle name="Пояснение 3" xfId="140"/>
    <cellStyle name="Примечание" xfId="141"/>
    <cellStyle name="Примечание 2" xfId="142"/>
    <cellStyle name="Примечание 3" xfId="143"/>
    <cellStyle name="Percent" xfId="144"/>
    <cellStyle name="Связанная ячейка" xfId="145"/>
    <cellStyle name="Связанная ячейка 2" xfId="146"/>
    <cellStyle name="Связанная ячейка 3" xfId="147"/>
    <cellStyle name="Стиль 1" xfId="148"/>
    <cellStyle name="Текст предупреждения" xfId="149"/>
    <cellStyle name="Текст предупреждения 2" xfId="150"/>
    <cellStyle name="Текст предупреждения 3" xfId="151"/>
    <cellStyle name="Comma" xfId="152"/>
    <cellStyle name="Comma [0]" xfId="153"/>
    <cellStyle name="Хороший" xfId="154"/>
    <cellStyle name="Хороший 2" xfId="155"/>
    <cellStyle name="Хороший 3" xfId="156"/>
    <cellStyle name="標準_Sheet1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7"/>
  <sheetViews>
    <sheetView tabSelected="1" zoomScale="75" zoomScaleNormal="75" zoomScalePageLayoutView="0" workbookViewId="0" topLeftCell="A1">
      <selection activeCell="G9" sqref="G9"/>
    </sheetView>
  </sheetViews>
  <sheetFormatPr defaultColWidth="9.140625" defaultRowHeight="15"/>
  <cols>
    <col min="3" max="3" width="25.00390625" style="0" customWidth="1"/>
    <col min="4" max="4" width="20.00390625" style="0" customWidth="1"/>
    <col min="5" max="5" width="14.7109375" style="0" customWidth="1"/>
    <col min="6" max="6" width="12.8515625" style="0" customWidth="1"/>
    <col min="7" max="7" width="13.421875" style="0" customWidth="1"/>
    <col min="8" max="9" width="13.28125" style="0" customWidth="1"/>
    <col min="10" max="10" width="12.00390625" style="0" customWidth="1"/>
  </cols>
  <sheetData>
    <row r="1" spans="3:4" ht="15">
      <c r="C1" s="39" t="s">
        <v>66</v>
      </c>
      <c r="D1" s="40" t="s">
        <v>71</v>
      </c>
    </row>
    <row r="2" spans="3:4" ht="15">
      <c r="C2" s="39" t="s">
        <v>67</v>
      </c>
      <c r="D2" s="40" t="s">
        <v>68</v>
      </c>
    </row>
    <row r="3" spans="3:4" ht="15">
      <c r="C3" s="38" t="s">
        <v>69</v>
      </c>
      <c r="D3" s="41" t="s">
        <v>70</v>
      </c>
    </row>
    <row r="14" spans="2:9" ht="15.75">
      <c r="B14" s="66" t="s">
        <v>65</v>
      </c>
      <c r="C14" s="66"/>
      <c r="D14" s="66"/>
      <c r="E14" s="66"/>
      <c r="F14" s="1"/>
      <c r="G14" s="1"/>
      <c r="H14" s="1"/>
      <c r="I14" s="1"/>
    </row>
    <row r="15" spans="2:9" ht="15">
      <c r="B15" s="2"/>
      <c r="C15" s="2"/>
      <c r="D15" s="2"/>
      <c r="E15" s="3"/>
      <c r="F15" s="3"/>
      <c r="G15" s="2"/>
      <c r="H15" s="2"/>
      <c r="I15" s="4"/>
    </row>
    <row r="16" spans="2:9" ht="24">
      <c r="B16" s="65" t="s">
        <v>0</v>
      </c>
      <c r="C16" s="65" t="s">
        <v>1</v>
      </c>
      <c r="D16" s="34" t="s">
        <v>33</v>
      </c>
      <c r="E16" s="64" t="s">
        <v>2</v>
      </c>
      <c r="F16" s="64" t="s">
        <v>3</v>
      </c>
      <c r="G16" s="64" t="s">
        <v>4</v>
      </c>
      <c r="H16" s="64" t="s">
        <v>5</v>
      </c>
      <c r="I16" s="65" t="s">
        <v>6</v>
      </c>
    </row>
    <row r="17" spans="2:9" s="25" customFormat="1" ht="12.75" customHeight="1">
      <c r="B17" s="65"/>
      <c r="C17" s="65"/>
      <c r="D17" s="34" t="s">
        <v>34</v>
      </c>
      <c r="E17" s="64"/>
      <c r="F17" s="64"/>
      <c r="G17" s="64"/>
      <c r="H17" s="64"/>
      <c r="I17" s="65"/>
    </row>
    <row r="18" spans="2:10" ht="19.5" customHeight="1">
      <c r="B18" s="55">
        <v>10</v>
      </c>
      <c r="C18" s="54" t="s">
        <v>7</v>
      </c>
      <c r="D18" s="33" t="s">
        <v>33</v>
      </c>
      <c r="E18" s="19">
        <v>15340116</v>
      </c>
      <c r="F18" s="19">
        <v>18253255</v>
      </c>
      <c r="G18" s="19">
        <v>18527758</v>
      </c>
      <c r="H18" s="19"/>
      <c r="I18" s="19">
        <f>SUM(E18:H18)</f>
        <v>52121129</v>
      </c>
      <c r="J18" s="26" t="s">
        <v>36</v>
      </c>
    </row>
    <row r="19" spans="2:10" ht="15.75" customHeight="1">
      <c r="B19" s="55"/>
      <c r="C19" s="54"/>
      <c r="D19" s="31" t="s">
        <v>34</v>
      </c>
      <c r="E19" s="19"/>
      <c r="F19" s="19"/>
      <c r="G19" s="19"/>
      <c r="H19" s="19"/>
      <c r="I19" s="19"/>
      <c r="J19" s="26" t="s">
        <v>37</v>
      </c>
    </row>
    <row r="20" spans="2:9" ht="11.25" customHeight="1">
      <c r="B20" s="53"/>
      <c r="C20" s="51"/>
      <c r="D20" s="32" t="s">
        <v>35</v>
      </c>
      <c r="E20" s="19"/>
      <c r="F20" s="19"/>
      <c r="G20" s="19"/>
      <c r="H20" s="19"/>
      <c r="I20" s="19"/>
    </row>
    <row r="21" spans="2:10" ht="18" customHeight="1">
      <c r="B21" s="52">
        <v>20</v>
      </c>
      <c r="C21" s="50" t="s">
        <v>8</v>
      </c>
      <c r="D21" s="18" t="s">
        <v>33</v>
      </c>
      <c r="E21" s="19">
        <v>540000</v>
      </c>
      <c r="F21" s="19">
        <v>50000</v>
      </c>
      <c r="G21" s="19">
        <v>133500</v>
      </c>
      <c r="H21" s="19"/>
      <c r="I21" s="20">
        <f>SUM(E21:H21)</f>
        <v>723500</v>
      </c>
      <c r="J21" s="26" t="s">
        <v>38</v>
      </c>
    </row>
    <row r="22" spans="2:10" ht="15.75" customHeight="1">
      <c r="B22" s="53"/>
      <c r="C22" s="51"/>
      <c r="D22" s="18" t="s">
        <v>34</v>
      </c>
      <c r="E22" s="19"/>
      <c r="F22" s="19"/>
      <c r="G22" s="19"/>
      <c r="H22" s="19"/>
      <c r="I22" s="20"/>
      <c r="J22" s="26" t="s">
        <v>39</v>
      </c>
    </row>
    <row r="23" spans="2:10" ht="20.25" customHeight="1">
      <c r="B23" s="52">
        <v>30</v>
      </c>
      <c r="C23" s="50" t="s">
        <v>9</v>
      </c>
      <c r="D23" s="18" t="s">
        <v>33</v>
      </c>
      <c r="E23" s="21"/>
      <c r="F23" s="21"/>
      <c r="G23" s="21"/>
      <c r="H23" s="21"/>
      <c r="I23" s="20">
        <f>SUM(E23:H23)</f>
        <v>0</v>
      </c>
      <c r="J23" s="26" t="s">
        <v>45</v>
      </c>
    </row>
    <row r="24" spans="2:10" ht="15">
      <c r="B24" s="53"/>
      <c r="C24" s="51"/>
      <c r="D24" s="18" t="s">
        <v>34</v>
      </c>
      <c r="E24" s="21"/>
      <c r="F24" s="21"/>
      <c r="G24" s="21"/>
      <c r="H24" s="21"/>
      <c r="I24" s="20"/>
      <c r="J24" s="26" t="s">
        <v>46</v>
      </c>
    </row>
    <row r="25" spans="2:10" ht="16.5" customHeight="1">
      <c r="B25" s="58">
        <v>40</v>
      </c>
      <c r="C25" s="56" t="s">
        <v>10</v>
      </c>
      <c r="D25" s="18" t="s">
        <v>33</v>
      </c>
      <c r="E25" s="20">
        <f>E27+E28+E29+E30</f>
        <v>7612840</v>
      </c>
      <c r="F25" s="20">
        <f>F27+F28+F29+F30</f>
        <v>0</v>
      </c>
      <c r="G25" s="20">
        <f>G27+G28+G29+G30</f>
        <v>1363454</v>
      </c>
      <c r="H25" s="20">
        <f>H27+H28+H29+H30</f>
        <v>0</v>
      </c>
      <c r="I25" s="20">
        <f>I27+I28+I29+I30</f>
        <v>6876294</v>
      </c>
      <c r="J25" s="26" t="s">
        <v>42</v>
      </c>
    </row>
    <row r="26" spans="2:10" ht="15">
      <c r="B26" s="59"/>
      <c r="C26" s="57"/>
      <c r="D26" s="18" t="s">
        <v>34</v>
      </c>
      <c r="E26" s="20"/>
      <c r="F26" s="20"/>
      <c r="G26" s="20"/>
      <c r="H26" s="20"/>
      <c r="I26" s="20"/>
      <c r="J26" s="26" t="s">
        <v>43</v>
      </c>
    </row>
    <row r="27" spans="2:10" ht="15">
      <c r="B27" s="10">
        <v>41</v>
      </c>
      <c r="C27" s="11" t="s">
        <v>11</v>
      </c>
      <c r="D27" s="11"/>
      <c r="E27" s="21">
        <v>2100000</v>
      </c>
      <c r="F27" s="21"/>
      <c r="G27" s="21"/>
      <c r="H27" s="21"/>
      <c r="I27" s="20"/>
      <c r="J27" s="27" t="s">
        <v>44</v>
      </c>
    </row>
    <row r="28" spans="2:9" ht="15">
      <c r="B28" s="10">
        <v>42</v>
      </c>
      <c r="C28" s="11" t="s">
        <v>12</v>
      </c>
      <c r="D28" s="11"/>
      <c r="E28" s="22">
        <v>5512840</v>
      </c>
      <c r="F28" s="22"/>
      <c r="G28" s="23">
        <v>1363454</v>
      </c>
      <c r="H28" s="23"/>
      <c r="I28" s="20">
        <f>SUM(E28:H28)</f>
        <v>6876294</v>
      </c>
    </row>
    <row r="29" spans="2:9" ht="15">
      <c r="B29" s="10">
        <v>43</v>
      </c>
      <c r="C29" s="11" t="s">
        <v>13</v>
      </c>
      <c r="D29" s="11"/>
      <c r="E29" s="23"/>
      <c r="F29" s="23"/>
      <c r="G29" s="23"/>
      <c r="H29" s="23"/>
      <c r="I29" s="20">
        <f>SUM(E29:H29)</f>
        <v>0</v>
      </c>
    </row>
    <row r="30" spans="2:9" ht="15">
      <c r="B30" s="10">
        <v>44</v>
      </c>
      <c r="C30" s="11" t="s">
        <v>14</v>
      </c>
      <c r="D30" s="11"/>
      <c r="E30" s="21"/>
      <c r="F30" s="21"/>
      <c r="G30" s="24"/>
      <c r="H30" s="24"/>
      <c r="I30" s="20">
        <f>SUM(E30:H30)</f>
        <v>0</v>
      </c>
    </row>
    <row r="31" spans="2:9" ht="30">
      <c r="B31" s="5">
        <v>50</v>
      </c>
      <c r="C31" s="6" t="s">
        <v>15</v>
      </c>
      <c r="D31" s="6"/>
      <c r="E31" s="21">
        <v>0</v>
      </c>
      <c r="F31" s="21">
        <v>0</v>
      </c>
      <c r="G31" s="21">
        <v>0</v>
      </c>
      <c r="H31" s="21">
        <v>0</v>
      </c>
      <c r="I31" s="20">
        <f>SUM(E31:H31)</f>
        <v>0</v>
      </c>
    </row>
    <row r="32" spans="2:10" ht="30" customHeight="1">
      <c r="B32" s="52">
        <v>60</v>
      </c>
      <c r="C32" s="50" t="s">
        <v>16</v>
      </c>
      <c r="D32" s="18" t="s">
        <v>33</v>
      </c>
      <c r="E32" s="21">
        <v>368211</v>
      </c>
      <c r="F32" s="21">
        <v>22000</v>
      </c>
      <c r="G32" s="21"/>
      <c r="H32" s="21"/>
      <c r="I32" s="20">
        <f>SUM(E32:H32)</f>
        <v>390211</v>
      </c>
      <c r="J32" s="26" t="s">
        <v>40</v>
      </c>
    </row>
    <row r="33" spans="2:10" ht="15">
      <c r="B33" s="53"/>
      <c r="C33" s="51"/>
      <c r="D33" s="18" t="s">
        <v>34</v>
      </c>
      <c r="E33" s="21"/>
      <c r="F33" s="21"/>
      <c r="G33" s="21"/>
      <c r="H33" s="21"/>
      <c r="I33" s="20"/>
      <c r="J33" s="26" t="s">
        <v>41</v>
      </c>
    </row>
    <row r="34" spans="2:10" ht="23.25" customHeight="1">
      <c r="B34" s="63" t="s">
        <v>47</v>
      </c>
      <c r="C34" s="47"/>
      <c r="D34" s="30" t="s">
        <v>33</v>
      </c>
      <c r="E34" s="15">
        <f>E32+E31+E25+E23+E21+E18</f>
        <v>23861167</v>
      </c>
      <c r="F34" s="15">
        <f>F32+F31+F25+F23+F21+F18</f>
        <v>18325255</v>
      </c>
      <c r="G34" s="15">
        <f>G32+G31+G25+G23+G21+G18</f>
        <v>20024712</v>
      </c>
      <c r="H34" s="15">
        <f>H32+H31+H25+H23+H21+H18</f>
        <v>0</v>
      </c>
      <c r="I34" s="15">
        <f>I32+I31+I25+I23+I21+I18</f>
        <v>60111134</v>
      </c>
      <c r="J34" t="s">
        <v>59</v>
      </c>
    </row>
    <row r="35" spans="2:9" ht="15.75" customHeight="1">
      <c r="B35" s="48"/>
      <c r="C35" s="49"/>
      <c r="D35" s="29" t="s">
        <v>34</v>
      </c>
      <c r="E35" s="28"/>
      <c r="F35" s="15"/>
      <c r="G35" s="15"/>
      <c r="H35" s="15"/>
      <c r="I35" s="15"/>
    </row>
    <row r="36" spans="2:10" ht="18.75" customHeight="1">
      <c r="B36" s="52">
        <v>70</v>
      </c>
      <c r="C36" s="50" t="s">
        <v>17</v>
      </c>
      <c r="D36" s="18" t="s">
        <v>33</v>
      </c>
      <c r="E36" s="16">
        <v>12901207</v>
      </c>
      <c r="F36" s="16">
        <v>11457913</v>
      </c>
      <c r="G36" s="16">
        <v>12935987</v>
      </c>
      <c r="H36" s="16"/>
      <c r="I36" s="7">
        <f>SUM(E36:H36)</f>
        <v>37295107</v>
      </c>
      <c r="J36" s="26" t="s">
        <v>57</v>
      </c>
    </row>
    <row r="37" spans="2:10" ht="15.75">
      <c r="B37" s="53"/>
      <c r="C37" s="51"/>
      <c r="D37" s="18" t="s">
        <v>34</v>
      </c>
      <c r="E37" s="16"/>
      <c r="F37" s="16"/>
      <c r="G37" s="16"/>
      <c r="H37" s="16"/>
      <c r="I37" s="7"/>
      <c r="J37" s="26" t="s">
        <v>58</v>
      </c>
    </row>
    <row r="38" spans="2:9" ht="30">
      <c r="B38" s="5"/>
      <c r="C38" s="6" t="s">
        <v>18</v>
      </c>
      <c r="D38" s="6"/>
      <c r="E38" s="16"/>
      <c r="F38" s="16"/>
      <c r="G38" s="16"/>
      <c r="H38" s="16"/>
      <c r="I38" s="7">
        <f>SUM(E38:H38)</f>
        <v>0</v>
      </c>
    </row>
    <row r="39" spans="2:10" ht="20.25" customHeight="1">
      <c r="B39" s="52">
        <v>80</v>
      </c>
      <c r="C39" s="50" t="s">
        <v>19</v>
      </c>
      <c r="D39" s="18" t="s">
        <v>33</v>
      </c>
      <c r="E39" s="8">
        <v>2313366</v>
      </c>
      <c r="F39" s="8">
        <v>3420250</v>
      </c>
      <c r="G39" s="8">
        <v>3351280</v>
      </c>
      <c r="H39" s="8"/>
      <c r="I39" s="7">
        <f>SUM(E39:H39)</f>
        <v>9084896</v>
      </c>
      <c r="J39" s="26" t="s">
        <v>48</v>
      </c>
    </row>
    <row r="40" spans="2:10" ht="15.75">
      <c r="B40" s="55"/>
      <c r="C40" s="54"/>
      <c r="D40" s="18" t="s">
        <v>34</v>
      </c>
      <c r="E40" s="8"/>
      <c r="F40" s="8"/>
      <c r="G40" s="8"/>
      <c r="H40" s="8"/>
      <c r="I40" s="7"/>
      <c r="J40" s="26" t="s">
        <v>49</v>
      </c>
    </row>
    <row r="41" spans="2:10" ht="21" customHeight="1">
      <c r="B41" s="58">
        <v>90</v>
      </c>
      <c r="C41" s="56" t="s">
        <v>54</v>
      </c>
      <c r="D41" s="18" t="s">
        <v>33</v>
      </c>
      <c r="E41" s="9">
        <f>SUM(E43:E49)</f>
        <v>1801747</v>
      </c>
      <c r="F41" s="9">
        <f>SUM(F43:F49)</f>
        <v>3618656</v>
      </c>
      <c r="G41" s="9">
        <f>SUM(G43:G49)</f>
        <v>1301067</v>
      </c>
      <c r="H41" s="9">
        <f>SUM(H43:H49)</f>
        <v>0</v>
      </c>
      <c r="I41" s="9">
        <f>SUM(I43:I49)</f>
        <v>4621469</v>
      </c>
      <c r="J41" s="26" t="s">
        <v>52</v>
      </c>
    </row>
    <row r="42" spans="2:10" ht="15.75">
      <c r="B42" s="59"/>
      <c r="C42" s="57"/>
      <c r="D42" s="18" t="s">
        <v>34</v>
      </c>
      <c r="E42" s="9"/>
      <c r="F42" s="9"/>
      <c r="G42" s="9"/>
      <c r="H42" s="9"/>
      <c r="I42" s="9"/>
      <c r="J42" s="26" t="s">
        <v>53</v>
      </c>
    </row>
    <row r="43" spans="2:10" ht="15">
      <c r="B43" s="10">
        <v>91</v>
      </c>
      <c r="C43" s="11" t="s">
        <v>20</v>
      </c>
      <c r="D43" s="11"/>
      <c r="E43" s="12">
        <v>99561</v>
      </c>
      <c r="F43" s="12">
        <v>108000</v>
      </c>
      <c r="G43" s="12">
        <v>117440</v>
      </c>
      <c r="H43" s="12"/>
      <c r="I43" s="13">
        <f aca="true" t="shared" si="0" ref="I43:I48">SUM(E43:H43)</f>
        <v>325001</v>
      </c>
      <c r="J43" s="27" t="s">
        <v>44</v>
      </c>
    </row>
    <row r="44" spans="2:9" ht="15">
      <c r="B44" s="10">
        <v>92</v>
      </c>
      <c r="C44" s="11" t="s">
        <v>14</v>
      </c>
      <c r="D44" s="11"/>
      <c r="E44" s="12">
        <v>291667</v>
      </c>
      <c r="F44" s="12">
        <v>291667</v>
      </c>
      <c r="G44" s="12">
        <v>291667</v>
      </c>
      <c r="H44" s="12"/>
      <c r="I44" s="13">
        <f t="shared" si="0"/>
        <v>875001</v>
      </c>
    </row>
    <row r="45" spans="2:9" ht="15">
      <c r="B45" s="10">
        <v>93</v>
      </c>
      <c r="C45" s="11" t="s">
        <v>21</v>
      </c>
      <c r="D45" s="11"/>
      <c r="E45" s="12">
        <v>330000</v>
      </c>
      <c r="F45" s="12">
        <v>330000</v>
      </c>
      <c r="G45" s="12">
        <v>340000</v>
      </c>
      <c r="H45" s="12"/>
      <c r="I45" s="13">
        <f t="shared" si="0"/>
        <v>1000000</v>
      </c>
    </row>
    <row r="46" spans="2:9" ht="15">
      <c r="B46" s="10">
        <v>94</v>
      </c>
      <c r="C46" s="11" t="s">
        <v>12</v>
      </c>
      <c r="D46" s="11"/>
      <c r="E46" s="12"/>
      <c r="F46" s="12">
        <v>908447</v>
      </c>
      <c r="G46" s="14"/>
      <c r="H46" s="14"/>
      <c r="I46" s="13">
        <f t="shared" si="0"/>
        <v>908447</v>
      </c>
    </row>
    <row r="47" spans="2:9" ht="15">
      <c r="B47" s="10">
        <v>95</v>
      </c>
      <c r="C47" s="11" t="s">
        <v>22</v>
      </c>
      <c r="D47" s="11"/>
      <c r="E47" s="14"/>
      <c r="F47" s="14"/>
      <c r="G47" s="14"/>
      <c r="H47" s="14"/>
      <c r="I47" s="13">
        <f t="shared" si="0"/>
        <v>0</v>
      </c>
    </row>
    <row r="48" spans="2:9" ht="15">
      <c r="B48" s="10">
        <v>96</v>
      </c>
      <c r="C48" s="11" t="s">
        <v>23</v>
      </c>
      <c r="D48" s="11"/>
      <c r="E48" s="12">
        <v>480530</v>
      </c>
      <c r="F48" s="12">
        <v>480530</v>
      </c>
      <c r="G48" s="12">
        <v>551960</v>
      </c>
      <c r="H48" s="12"/>
      <c r="I48" s="17">
        <f t="shared" si="0"/>
        <v>1513020</v>
      </c>
    </row>
    <row r="49" spans="2:9" ht="15">
      <c r="B49" s="10">
        <v>97</v>
      </c>
      <c r="C49" s="11" t="s">
        <v>11</v>
      </c>
      <c r="D49" s="11"/>
      <c r="E49" s="12">
        <v>599989</v>
      </c>
      <c r="F49" s="12">
        <v>1500012</v>
      </c>
      <c r="G49" s="12"/>
      <c r="H49" s="12"/>
      <c r="I49" s="17"/>
    </row>
    <row r="50" spans="2:10" ht="24">
      <c r="B50" s="58">
        <v>100</v>
      </c>
      <c r="C50" s="56" t="s">
        <v>24</v>
      </c>
      <c r="D50" s="18" t="s">
        <v>33</v>
      </c>
      <c r="E50" s="9">
        <f>SUM(E52:E57)</f>
        <v>520968</v>
      </c>
      <c r="F50" s="9">
        <f>SUM(F52:F57)</f>
        <v>413385</v>
      </c>
      <c r="G50" s="9">
        <f>SUM(G52:G57)</f>
        <v>401195</v>
      </c>
      <c r="H50" s="9">
        <f>SUM(H52:H57)</f>
        <v>0</v>
      </c>
      <c r="I50" s="9">
        <f>SUM(I52:I56)</f>
        <v>1293548</v>
      </c>
      <c r="J50" s="26" t="s">
        <v>55</v>
      </c>
    </row>
    <row r="51" spans="2:10" ht="15.75">
      <c r="B51" s="59"/>
      <c r="C51" s="57"/>
      <c r="D51" s="18" t="s">
        <v>34</v>
      </c>
      <c r="E51" s="9"/>
      <c r="F51" s="9"/>
      <c r="G51" s="9"/>
      <c r="H51" s="9"/>
      <c r="I51" s="9"/>
      <c r="J51" s="26" t="s">
        <v>56</v>
      </c>
    </row>
    <row r="52" spans="2:10" ht="15">
      <c r="B52" s="10">
        <v>101</v>
      </c>
      <c r="C52" s="11" t="s">
        <v>25</v>
      </c>
      <c r="D52" s="11"/>
      <c r="E52" s="12">
        <v>148214</v>
      </c>
      <c r="F52" s="12">
        <v>140220</v>
      </c>
      <c r="G52" s="12">
        <v>127644</v>
      </c>
      <c r="H52" s="12"/>
      <c r="I52" s="13">
        <f aca="true" t="shared" si="1" ref="I52:I60">SUM(E52:H52)</f>
        <v>416078</v>
      </c>
      <c r="J52" s="27" t="s">
        <v>44</v>
      </c>
    </row>
    <row r="53" spans="2:9" ht="15">
      <c r="B53" s="10">
        <v>102</v>
      </c>
      <c r="C53" s="11" t="s">
        <v>26</v>
      </c>
      <c r="D53" s="11"/>
      <c r="E53" s="12">
        <v>50610</v>
      </c>
      <c r="F53" s="12">
        <v>54900</v>
      </c>
      <c r="G53" s="12">
        <v>48628</v>
      </c>
      <c r="H53" s="12"/>
      <c r="I53" s="13">
        <f t="shared" si="1"/>
        <v>154138</v>
      </c>
    </row>
    <row r="54" spans="2:9" ht="15">
      <c r="B54" s="10">
        <v>103</v>
      </c>
      <c r="C54" s="11" t="s">
        <v>27</v>
      </c>
      <c r="D54" s="11"/>
      <c r="E54" s="12">
        <v>137151</v>
      </c>
      <c r="F54" s="12"/>
      <c r="G54" s="12">
        <v>73600</v>
      </c>
      <c r="H54" s="12"/>
      <c r="I54" s="13">
        <f t="shared" si="1"/>
        <v>210751</v>
      </c>
    </row>
    <row r="55" spans="2:9" ht="15">
      <c r="B55" s="10">
        <v>104</v>
      </c>
      <c r="C55" s="11" t="s">
        <v>28</v>
      </c>
      <c r="D55" s="11"/>
      <c r="E55" s="12">
        <v>163962</v>
      </c>
      <c r="F55" s="12">
        <v>158739</v>
      </c>
      <c r="G55" s="12">
        <v>138660</v>
      </c>
      <c r="H55" s="12"/>
      <c r="I55" s="13">
        <f t="shared" si="1"/>
        <v>461361</v>
      </c>
    </row>
    <row r="56" spans="2:9" ht="15">
      <c r="B56" s="10">
        <v>105</v>
      </c>
      <c r="C56" s="11" t="s">
        <v>29</v>
      </c>
      <c r="D56" s="11"/>
      <c r="E56" s="12">
        <v>21031</v>
      </c>
      <c r="F56" s="12">
        <v>17526</v>
      </c>
      <c r="G56" s="12">
        <v>12663</v>
      </c>
      <c r="H56" s="12"/>
      <c r="I56" s="13">
        <f t="shared" si="1"/>
        <v>51220</v>
      </c>
    </row>
    <row r="57" spans="2:9" ht="15">
      <c r="B57" s="10">
        <v>106</v>
      </c>
      <c r="C57" s="11" t="s">
        <v>30</v>
      </c>
      <c r="D57" s="11"/>
      <c r="E57" s="12"/>
      <c r="F57" s="12">
        <v>42000</v>
      </c>
      <c r="G57" s="12"/>
      <c r="H57" s="12"/>
      <c r="I57" s="13">
        <f t="shared" si="1"/>
        <v>42000</v>
      </c>
    </row>
    <row r="58" spans="2:10" ht="18" customHeight="1">
      <c r="B58" s="52">
        <v>110</v>
      </c>
      <c r="C58" s="50" t="s">
        <v>31</v>
      </c>
      <c r="D58" s="18" t="s">
        <v>33</v>
      </c>
      <c r="E58" s="8">
        <v>560000</v>
      </c>
      <c r="F58" s="8">
        <v>800000</v>
      </c>
      <c r="G58" s="8">
        <v>800000</v>
      </c>
      <c r="H58" s="8"/>
      <c r="I58" s="7">
        <f t="shared" si="1"/>
        <v>2160000</v>
      </c>
      <c r="J58" s="26" t="s">
        <v>50</v>
      </c>
    </row>
    <row r="59" spans="2:10" ht="15.75">
      <c r="B59" s="55"/>
      <c r="C59" s="51"/>
      <c r="D59" s="18" t="s">
        <v>34</v>
      </c>
      <c r="E59" s="8"/>
      <c r="F59" s="8"/>
      <c r="G59" s="8"/>
      <c r="H59" s="8"/>
      <c r="I59" s="7"/>
      <c r="J59" s="26" t="s">
        <v>51</v>
      </c>
    </row>
    <row r="60" spans="2:10" ht="24">
      <c r="B60" s="60">
        <v>120</v>
      </c>
      <c r="C60" s="61" t="s">
        <v>32</v>
      </c>
      <c r="D60" s="18" t="s">
        <v>33</v>
      </c>
      <c r="E60" s="8">
        <v>204661</v>
      </c>
      <c r="F60" s="8"/>
      <c r="G60" s="8"/>
      <c r="H60" s="8"/>
      <c r="I60" s="7">
        <f t="shared" si="1"/>
        <v>204661</v>
      </c>
      <c r="J60" s="26" t="s">
        <v>40</v>
      </c>
    </row>
    <row r="61" spans="2:10" ht="15.75">
      <c r="B61" s="60"/>
      <c r="C61" s="62"/>
      <c r="D61" s="18" t="s">
        <v>34</v>
      </c>
      <c r="E61" s="8"/>
      <c r="F61" s="8"/>
      <c r="G61" s="8"/>
      <c r="H61" s="8"/>
      <c r="I61" s="7"/>
      <c r="J61" s="26" t="s">
        <v>41</v>
      </c>
    </row>
    <row r="62" spans="2:9" ht="23.25" customHeight="1">
      <c r="B62" s="46" t="s">
        <v>63</v>
      </c>
      <c r="C62" s="47"/>
      <c r="D62" s="30" t="s">
        <v>33</v>
      </c>
      <c r="E62" s="15">
        <f>E58+E57+E50+E48+E46+E43</f>
        <v>1661059</v>
      </c>
      <c r="F62" s="15">
        <f>F58+F57+F50+F48+F46+F43</f>
        <v>2752362</v>
      </c>
      <c r="G62" s="15">
        <f>G58+G57+G50+G48+G46+G43</f>
        <v>1870595</v>
      </c>
      <c r="H62" s="15">
        <f>H58+H57+H50+H48+H46+H43</f>
        <v>0</v>
      </c>
      <c r="I62" s="15">
        <f>I58+I57+I50+I48+I46+I43</f>
        <v>6242016</v>
      </c>
    </row>
    <row r="63" spans="2:10" ht="15.75" customHeight="1">
      <c r="B63" s="48"/>
      <c r="C63" s="49"/>
      <c r="D63" s="29" t="s">
        <v>34</v>
      </c>
      <c r="E63" s="28"/>
      <c r="F63" s="15"/>
      <c r="G63" s="15"/>
      <c r="H63" s="15"/>
      <c r="I63" s="15"/>
      <c r="J63" t="s">
        <v>60</v>
      </c>
    </row>
    <row r="64" spans="2:9" ht="23.25" customHeight="1">
      <c r="B64" s="42" t="s">
        <v>61</v>
      </c>
      <c r="C64" s="43"/>
      <c r="D64" s="35" t="s">
        <v>33</v>
      </c>
      <c r="E64" s="7">
        <f>E60+E59+E52+E50+E48+E45</f>
        <v>1684373</v>
      </c>
      <c r="F64" s="7">
        <f>F60+F59+F52+F50+F48+F45</f>
        <v>1364135</v>
      </c>
      <c r="G64" s="7">
        <f>G60+G59+G52+G50+G48+G45</f>
        <v>1420799</v>
      </c>
      <c r="H64" s="7">
        <f>H60+H59+H52+H50+H48+H45</f>
        <v>0</v>
      </c>
      <c r="I64" s="7">
        <f>I60+I59+I52+I50+I48+I45</f>
        <v>4427307</v>
      </c>
    </row>
    <row r="65" spans="2:10" ht="15.75" customHeight="1">
      <c r="B65" s="44"/>
      <c r="C65" s="45"/>
      <c r="D65" s="36" t="s">
        <v>34</v>
      </c>
      <c r="E65" s="37"/>
      <c r="F65" s="7"/>
      <c r="G65" s="7"/>
      <c r="H65" s="7"/>
      <c r="I65" s="7"/>
      <c r="J65" t="s">
        <v>62</v>
      </c>
    </row>
    <row r="66" spans="2:9" ht="23.25" customHeight="1">
      <c r="B66" s="46" t="s">
        <v>64</v>
      </c>
      <c r="C66" s="47"/>
      <c r="D66" s="30" t="s">
        <v>33</v>
      </c>
      <c r="E66" s="15">
        <f>E62+E61+E54+E52+E50+E47</f>
        <v>2467392</v>
      </c>
      <c r="F66" s="15">
        <f>F62+F61+F54+F52+F50+F47</f>
        <v>3305967</v>
      </c>
      <c r="G66" s="15">
        <f>G62+G61+G54+G52+G50+G47</f>
        <v>2473034</v>
      </c>
      <c r="H66" s="15">
        <f>H62+H61+H54+H52+H50+H47</f>
        <v>0</v>
      </c>
      <c r="I66" s="15">
        <f>I62+I61+I54+I52+I50+I47</f>
        <v>8162393</v>
      </c>
    </row>
    <row r="67" spans="2:10" ht="15.75" customHeight="1">
      <c r="B67" s="48"/>
      <c r="C67" s="49"/>
      <c r="D67" s="29" t="s">
        <v>34</v>
      </c>
      <c r="E67" s="28"/>
      <c r="F67" s="15"/>
      <c r="G67" s="15"/>
      <c r="H67" s="15"/>
      <c r="I67" s="15"/>
      <c r="J67" t="s">
        <v>60</v>
      </c>
    </row>
  </sheetData>
  <sheetProtection/>
  <mergeCells count="34">
    <mergeCell ref="G16:G17"/>
    <mergeCell ref="H16:H17"/>
    <mergeCell ref="I16:I17"/>
    <mergeCell ref="C21:C22"/>
    <mergeCell ref="B14:E14"/>
    <mergeCell ref="C18:C20"/>
    <mergeCell ref="B18:B20"/>
    <mergeCell ref="B16:B17"/>
    <mergeCell ref="C16:C17"/>
    <mergeCell ref="E16:E17"/>
    <mergeCell ref="B21:B22"/>
    <mergeCell ref="C23:C24"/>
    <mergeCell ref="B23:B24"/>
    <mergeCell ref="C25:C26"/>
    <mergeCell ref="B25:B26"/>
    <mergeCell ref="F16:F17"/>
    <mergeCell ref="B50:B51"/>
    <mergeCell ref="B58:B59"/>
    <mergeCell ref="C58:C59"/>
    <mergeCell ref="B60:B61"/>
    <mergeCell ref="C60:C61"/>
    <mergeCell ref="C32:C33"/>
    <mergeCell ref="B32:B33"/>
    <mergeCell ref="B34:C35"/>
    <mergeCell ref="B64:C65"/>
    <mergeCell ref="B66:C67"/>
    <mergeCell ref="B62:C63"/>
    <mergeCell ref="C36:C37"/>
    <mergeCell ref="B36:B37"/>
    <mergeCell ref="C39:C40"/>
    <mergeCell ref="B39:B40"/>
    <mergeCell ref="C41:C42"/>
    <mergeCell ref="B41:B42"/>
    <mergeCell ref="C50:C51"/>
  </mergeCells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</dc:creator>
  <cp:keywords/>
  <dc:description/>
  <cp:lastModifiedBy>sv</cp:lastModifiedBy>
  <dcterms:created xsi:type="dcterms:W3CDTF">2014-05-22T07:04:40Z</dcterms:created>
  <dcterms:modified xsi:type="dcterms:W3CDTF">2014-05-22T12:48:59Z</dcterms:modified>
  <cp:category/>
  <cp:version/>
  <cp:contentType/>
  <cp:contentStatus/>
</cp:coreProperties>
</file>