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<sst xmlns="http://schemas.openxmlformats.org/spreadsheetml/2006/main" count="58" uniqueCount="50">
  <si>
    <t>N</t>
  </si>
  <si>
    <t>Контрагент</t>
  </si>
  <si>
    <t>Менеджер</t>
  </si>
  <si>
    <t>Сумма с НДС</t>
  </si>
  <si>
    <t>Заказ поставщику</t>
  </si>
  <si>
    <t>Планируемая валовая прибыль</t>
  </si>
  <si>
    <t>Планируемая рентабельность</t>
  </si>
  <si>
    <t>Заказ клиента КО00-000059 от 03.03.2014 10:09:10</t>
  </si>
  <si>
    <t>Ожидается отгрузка</t>
  </si>
  <si>
    <t>Менеджер 4</t>
  </si>
  <si>
    <t>Заказ поставщику КО00-000103 от 12.03.2014 15:45:03</t>
  </si>
  <si>
    <t>Заказ поставщику КО00-000112 от 21.03.2014 17:07:55</t>
  </si>
  <si>
    <t>Закрыт</t>
  </si>
  <si>
    <t>Менеджер 2</t>
  </si>
  <si>
    <t>Менеджер 3</t>
  </si>
  <si>
    <t>Заказ клиента КО00-000069 от 06.03.2014 17:37:01</t>
  </si>
  <si>
    <t>Заказ поставщику КО00-000101 от 11.03.2014 13:01:09</t>
  </si>
  <si>
    <t>Заказ поставщику КО00-000107 от 17.03.2014 11:47:20</t>
  </si>
  <si>
    <t>Заказ клиента КО00-000072 от 14.03.2014 13:10:43</t>
  </si>
  <si>
    <t>Заказ поставщику КО00-000109 от 19.03.2014 16:36:00</t>
  </si>
  <si>
    <t>Заказ клиента КО00-000074 от 17.03.2014 14:24:03</t>
  </si>
  <si>
    <t>Заказ клиента КО00-000080 от 21.03.2014 12:08:17</t>
  </si>
  <si>
    <t>Заказ клиента</t>
  </si>
  <si>
    <t>Оплата поставщику, %</t>
  </si>
  <si>
    <t>Поступление от поставщика, %</t>
  </si>
  <si>
    <t>Отгрузка клиенту, %</t>
  </si>
  <si>
    <t>Оплата от клиента, %</t>
  </si>
  <si>
    <t>ИТОГО:</t>
  </si>
  <si>
    <t>Текущее состояние</t>
  </si>
  <si>
    <t>Заказ поставщику КО00-000110 от 19.03.2014 16:37:00</t>
  </si>
  <si>
    <t>Заказ поставщику КО00-000111 от 19.03.2014 16:38:00</t>
  </si>
  <si>
    <t>Заказ поставщику КО00-000113 от 19.03.2014 16:41:00</t>
  </si>
  <si>
    <t>Заказ поставщику КО00-000108 от 19.03.2014 16:20:00</t>
  </si>
  <si>
    <t>Заказ поставщику КО00-000114 от 19.03.2014 16:43:00</t>
  </si>
  <si>
    <t>Заказ поставщику КО00-000115 от 19.03.2014 16:50:00</t>
  </si>
  <si>
    <t>Заказ поставщику КО00-000116 от 19.03.2014 16:51:00</t>
  </si>
  <si>
    <t>Заказ поставщику КО00-000117 от 19.03.2014 16:55:00</t>
  </si>
  <si>
    <t>Заказ поставщику КО00-000118 от 19.03.2014 16:56:00</t>
  </si>
  <si>
    <t>Ожидается предоплата</t>
  </si>
  <si>
    <t>Заказ поставщику КО00-000120 от 24.03.2014 11:02:11</t>
  </si>
  <si>
    <t>Ожидается оплата</t>
  </si>
  <si>
    <t>Дата закрытия заказа</t>
  </si>
  <si>
    <t>ЙЕТИ, ООО</t>
  </si>
  <si>
    <t>Хозбытторг, ООО</t>
  </si>
  <si>
    <t>Ховаева Марина Юрьевна, ИП</t>
  </si>
  <si>
    <t>Тарос, ООО</t>
  </si>
  <si>
    <t>Океан-Инвест, ООО</t>
  </si>
  <si>
    <t>.</t>
  </si>
  <si>
    <t>Дата оплаты, %</t>
  </si>
  <si>
    <t>Дата отгрузки,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</si>
</sst>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7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/>
    </xf>
    <xf numFmtId="1" fontId="2" fillId="34" borderId="10" xfId="0" applyNumberFormat="1" applyFont="1" applyFill="1" applyBorder="1" applyAlignment="1">
      <alignment horizontal="right" vertical="top"/>
    </xf>
    <xf numFmtId="0" fontId="2" fillId="34" borderId="10" xfId="0" applyNumberFormat="1" applyFont="1" applyFill="1" applyBorder="1" applyAlignment="1">
      <alignment horizontal="left" vertical="top"/>
    </xf>
    <xf numFmtId="2" fontId="2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horizontal="left"/>
    </xf>
    <xf numFmtId="165" fontId="1" fillId="33" borderId="10" xfId="0" applyNumberFormat="1" applyFont="1" applyFill="1" applyBorder="1" applyAlignment="1">
      <alignment horizontal="left" vertical="top"/>
    </xf>
    <xf numFmtId="165" fontId="2" fillId="34" borderId="10" xfId="0" applyNumberFormat="1" applyFont="1" applyFill="1" applyBorder="1" applyAlignment="1">
      <alignment horizontal="right" vertical="top"/>
    </xf>
    <xf numFmtId="165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1"/>
  <sheetViews>
    <sheetView tabSelected="1" zoomScalePageLayoutView="0" workbookViewId="0" topLeftCell="A1">
      <selection activeCell="O35" sqref="O35"/>
    </sheetView>
  </sheetViews>
  <sheetFormatPr defaultColWidth="10.66015625" defaultRowHeight="11.25"/>
  <cols>
    <col min="1" max="1" width="2.66015625" style="1" customWidth="1"/>
    <col min="2" max="2" width="36.16015625" style="1" customWidth="1"/>
    <col min="3" max="3" width="15.66015625" style="1" customWidth="1"/>
    <col min="4" max="4" width="13.66015625" style="1" customWidth="1"/>
    <col min="5" max="5" width="21.33203125" style="1" customWidth="1"/>
    <col min="6" max="6" width="19.5" style="11" customWidth="1"/>
    <col min="7" max="7" width="12.83203125" style="1" customWidth="1"/>
    <col min="8" max="8" width="21.66015625" style="8" customWidth="1"/>
    <col min="9" max="9" width="21.66015625" style="11" hidden="1" customWidth="1"/>
    <col min="10" max="10" width="18.5" style="1" customWidth="1"/>
    <col min="11" max="11" width="18.5" style="11" hidden="1" customWidth="1"/>
    <col min="12" max="12" width="33.16015625" style="1" customWidth="1"/>
    <col min="13" max="13" width="18.16015625" style="1" customWidth="1"/>
    <col min="14" max="14" width="20.66015625" style="1" customWidth="1"/>
    <col min="15" max="15" width="19.83203125" style="1" customWidth="1"/>
    <col min="16" max="16" width="30.83203125" style="1" customWidth="1"/>
    <col min="17" max="17" width="29.66015625" style="1" customWidth="1"/>
  </cols>
  <sheetData>
    <row r="1" spans="1:17" ht="11.25">
      <c r="A1" s="2" t="s">
        <v>0</v>
      </c>
      <c r="B1" s="2" t="s">
        <v>22</v>
      </c>
      <c r="C1" s="2" t="s">
        <v>1</v>
      </c>
      <c r="D1" s="2" t="s">
        <v>2</v>
      </c>
      <c r="E1" s="2" t="s">
        <v>28</v>
      </c>
      <c r="F1" s="9" t="s">
        <v>41</v>
      </c>
      <c r="G1" s="2" t="s">
        <v>3</v>
      </c>
      <c r="H1" s="7" t="s">
        <v>26</v>
      </c>
      <c r="I1" s="9" t="s">
        <v>48</v>
      </c>
      <c r="J1" s="2" t="s">
        <v>25</v>
      </c>
      <c r="K1" s="9" t="s">
        <v>49</v>
      </c>
      <c r="L1" s="2" t="s">
        <v>4</v>
      </c>
      <c r="M1" s="2" t="s">
        <v>3</v>
      </c>
      <c r="N1" s="2" t="s">
        <v>23</v>
      </c>
      <c r="O1" s="2" t="s">
        <v>24</v>
      </c>
      <c r="P1" s="2" t="s">
        <v>5</v>
      </c>
      <c r="Q1" s="2" t="s">
        <v>6</v>
      </c>
    </row>
    <row r="2" spans="1:17" ht="11.25">
      <c r="A2" s="3">
        <v>1</v>
      </c>
      <c r="B2" s="4" t="s">
        <v>7</v>
      </c>
      <c r="C2" s="4" t="s">
        <v>46</v>
      </c>
      <c r="D2" s="4" t="s">
        <v>9</v>
      </c>
      <c r="E2" s="4" t="s">
        <v>8</v>
      </c>
      <c r="F2" s="10"/>
      <c r="G2" s="6">
        <v>26084</v>
      </c>
      <c r="H2" s="6">
        <v>100</v>
      </c>
      <c r="I2" s="10">
        <v>41703</v>
      </c>
      <c r="J2" s="3">
        <v>0</v>
      </c>
      <c r="K2" s="10"/>
      <c r="L2" s="4" t="s">
        <v>27</v>
      </c>
      <c r="M2" s="6">
        <f>SUM(M3:M4)</f>
        <v>15540</v>
      </c>
      <c r="N2" s="5">
        <v>100</v>
      </c>
      <c r="O2" s="3">
        <v>0</v>
      </c>
      <c r="P2" s="6">
        <f>G2-M2</f>
        <v>10544</v>
      </c>
      <c r="Q2" s="5">
        <f>100*P2/G2</f>
        <v>40.42324796810305</v>
      </c>
    </row>
    <row r="3" spans="1:17" ht="11.25" hidden="1">
      <c r="A3" s="3"/>
      <c r="B3" s="4"/>
      <c r="C3" s="4"/>
      <c r="D3" s="4"/>
      <c r="E3" s="4"/>
      <c r="F3" s="10"/>
      <c r="G3" s="6"/>
      <c r="H3" s="6"/>
      <c r="I3" s="10"/>
      <c r="J3" s="3"/>
      <c r="K3" s="10"/>
      <c r="L3" s="4" t="s">
        <v>10</v>
      </c>
      <c r="M3" s="6">
        <v>9600</v>
      </c>
      <c r="N3" s="5">
        <v>100</v>
      </c>
      <c r="O3" s="3">
        <v>0</v>
      </c>
      <c r="P3" s="3"/>
      <c r="Q3" s="3"/>
    </row>
    <row r="4" spans="1:17" ht="11.25" hidden="1">
      <c r="A4" s="3"/>
      <c r="B4" s="4"/>
      <c r="C4" s="4"/>
      <c r="D4" s="4"/>
      <c r="E4" s="4"/>
      <c r="F4" s="10"/>
      <c r="G4" s="6"/>
      <c r="H4" s="6"/>
      <c r="I4" s="10"/>
      <c r="J4" s="3"/>
      <c r="K4" s="10"/>
      <c r="L4" s="4" t="s">
        <v>11</v>
      </c>
      <c r="M4" s="6">
        <v>5940</v>
      </c>
      <c r="N4" s="5">
        <v>100</v>
      </c>
      <c r="O4" s="3">
        <v>0</v>
      </c>
      <c r="P4" s="3"/>
      <c r="Q4" s="3"/>
    </row>
    <row r="5" spans="1:17" ht="11.25">
      <c r="A5" s="3">
        <v>2</v>
      </c>
      <c r="B5" s="4" t="s">
        <v>15</v>
      </c>
      <c r="C5" s="4" t="s">
        <v>45</v>
      </c>
      <c r="D5" s="4" t="s">
        <v>9</v>
      </c>
      <c r="E5" s="4" t="s">
        <v>12</v>
      </c>
      <c r="F5" s="10">
        <v>41722</v>
      </c>
      <c r="G5" s="6">
        <v>120693</v>
      </c>
      <c r="H5" s="6">
        <v>100</v>
      </c>
      <c r="I5" s="10">
        <v>41708</v>
      </c>
      <c r="J5" s="6">
        <v>100</v>
      </c>
      <c r="K5" s="10">
        <v>41722</v>
      </c>
      <c r="L5" s="4" t="s">
        <v>27</v>
      </c>
      <c r="M5" s="6">
        <v>101179.18</v>
      </c>
      <c r="N5" s="5">
        <v>100</v>
      </c>
      <c r="O5" s="5">
        <v>100</v>
      </c>
      <c r="P5" s="6">
        <f>G5-M5</f>
        <v>19513.820000000007</v>
      </c>
      <c r="Q5" s="5">
        <f>100*P5/G5</f>
        <v>16.16814562567838</v>
      </c>
    </row>
    <row r="6" spans="1:17" ht="11.25" hidden="1">
      <c r="A6" s="3"/>
      <c r="B6" s="4"/>
      <c r="C6" s="4"/>
      <c r="D6" s="4"/>
      <c r="E6" s="4"/>
      <c r="F6" s="10"/>
      <c r="G6" s="6"/>
      <c r="H6" s="6"/>
      <c r="I6" s="10"/>
      <c r="J6" s="5"/>
      <c r="K6" s="10"/>
      <c r="L6" s="4" t="s">
        <v>16</v>
      </c>
      <c r="M6" s="6">
        <v>96679.18</v>
      </c>
      <c r="N6" s="5">
        <v>100</v>
      </c>
      <c r="O6" s="5">
        <v>100</v>
      </c>
      <c r="P6" s="3"/>
      <c r="Q6" s="3"/>
    </row>
    <row r="7" spans="1:17" ht="11.25" hidden="1">
      <c r="A7" s="3"/>
      <c r="B7" s="4"/>
      <c r="C7" s="4"/>
      <c r="D7" s="4"/>
      <c r="E7" s="4"/>
      <c r="F7" s="10"/>
      <c r="G7" s="6"/>
      <c r="H7" s="6"/>
      <c r="I7" s="10"/>
      <c r="J7" s="5"/>
      <c r="K7" s="10"/>
      <c r="L7" s="4" t="s">
        <v>17</v>
      </c>
      <c r="M7" s="6">
        <v>4500</v>
      </c>
      <c r="N7" s="5">
        <v>100</v>
      </c>
      <c r="O7" s="5">
        <v>100</v>
      </c>
      <c r="P7" s="3"/>
      <c r="Q7" s="3"/>
    </row>
    <row r="8" spans="1:17" ht="11.25">
      <c r="A8" s="3">
        <v>3</v>
      </c>
      <c r="B8" s="4" t="s">
        <v>18</v>
      </c>
      <c r="C8" s="4" t="s">
        <v>44</v>
      </c>
      <c r="D8" s="4" t="s">
        <v>13</v>
      </c>
      <c r="E8" s="4" t="s">
        <v>8</v>
      </c>
      <c r="F8" s="10"/>
      <c r="G8" s="6">
        <v>53982.72</v>
      </c>
      <c r="H8" s="6">
        <v>100</v>
      </c>
      <c r="I8" s="10">
        <v>41712</v>
      </c>
      <c r="J8" s="3">
        <v>0</v>
      </c>
      <c r="K8" s="10" t="s">
        <v>47</v>
      </c>
      <c r="L8" s="4" t="s">
        <v>27</v>
      </c>
      <c r="M8" s="6">
        <v>36828</v>
      </c>
      <c r="N8" s="5">
        <v>50</v>
      </c>
      <c r="O8" s="3">
        <v>0</v>
      </c>
      <c r="P8" s="6">
        <f>G8-M8</f>
        <v>17154.72</v>
      </c>
      <c r="Q8" s="5">
        <f>100*P8/G8</f>
        <v>31.778169014084508</v>
      </c>
    </row>
    <row r="9" spans="1:17" ht="11.25" hidden="1">
      <c r="A9" s="3"/>
      <c r="B9" s="4"/>
      <c r="C9" s="4"/>
      <c r="D9" s="4"/>
      <c r="E9" s="4"/>
      <c r="F9" s="10"/>
      <c r="G9" s="5"/>
      <c r="H9" s="6"/>
      <c r="I9" s="10"/>
      <c r="J9" s="3"/>
      <c r="K9" s="10"/>
      <c r="L9" s="4" t="s">
        <v>19</v>
      </c>
      <c r="M9" s="5">
        <v>548</v>
      </c>
      <c r="N9" s="5">
        <v>50</v>
      </c>
      <c r="O9" s="3">
        <v>0</v>
      </c>
      <c r="P9" s="3"/>
      <c r="Q9" s="3"/>
    </row>
    <row r="10" spans="1:17" ht="11.25" hidden="1">
      <c r="A10" s="3"/>
      <c r="B10" s="4"/>
      <c r="C10" s="4"/>
      <c r="D10" s="4"/>
      <c r="E10" s="4"/>
      <c r="F10" s="10"/>
      <c r="G10" s="5"/>
      <c r="H10" s="6"/>
      <c r="I10" s="10"/>
      <c r="J10" s="3"/>
      <c r="K10" s="10"/>
      <c r="L10" s="4" t="s">
        <v>29</v>
      </c>
      <c r="M10" s="5">
        <v>288</v>
      </c>
      <c r="N10" s="5">
        <v>50</v>
      </c>
      <c r="O10" s="3">
        <v>0</v>
      </c>
      <c r="P10" s="3"/>
      <c r="Q10" s="3"/>
    </row>
    <row r="11" spans="1:17" ht="11.25" hidden="1">
      <c r="A11" s="3"/>
      <c r="B11" s="4"/>
      <c r="C11" s="4"/>
      <c r="D11" s="4"/>
      <c r="E11" s="4"/>
      <c r="F11" s="10"/>
      <c r="G11" s="6"/>
      <c r="H11" s="6"/>
      <c r="I11" s="10"/>
      <c r="J11" s="3"/>
      <c r="K11" s="10"/>
      <c r="L11" s="4" t="s">
        <v>30</v>
      </c>
      <c r="M11" s="6">
        <v>3456</v>
      </c>
      <c r="N11" s="5">
        <v>50</v>
      </c>
      <c r="O11" s="3">
        <v>0</v>
      </c>
      <c r="P11" s="3"/>
      <c r="Q11" s="3"/>
    </row>
    <row r="12" spans="1:17" ht="11.25" hidden="1">
      <c r="A12" s="3"/>
      <c r="B12" s="4"/>
      <c r="C12" s="4"/>
      <c r="D12" s="4"/>
      <c r="E12" s="4"/>
      <c r="F12" s="10"/>
      <c r="G12" s="6"/>
      <c r="H12" s="6"/>
      <c r="I12" s="10"/>
      <c r="J12" s="3"/>
      <c r="K12" s="10"/>
      <c r="L12" s="4" t="s">
        <v>32</v>
      </c>
      <c r="M12" s="6">
        <v>1812</v>
      </c>
      <c r="N12" s="5">
        <v>50</v>
      </c>
      <c r="O12" s="3">
        <v>0</v>
      </c>
      <c r="P12" s="3"/>
      <c r="Q12" s="3"/>
    </row>
    <row r="13" spans="1:17" ht="11.25" hidden="1">
      <c r="A13" s="3"/>
      <c r="B13" s="4"/>
      <c r="C13" s="4"/>
      <c r="D13" s="4"/>
      <c r="E13" s="4"/>
      <c r="F13" s="10"/>
      <c r="G13" s="6"/>
      <c r="H13" s="6"/>
      <c r="I13" s="10"/>
      <c r="J13" s="3"/>
      <c r="K13" s="10"/>
      <c r="L13" s="4" t="s">
        <v>31</v>
      </c>
      <c r="M13" s="6">
        <v>17388</v>
      </c>
      <c r="N13" s="5">
        <v>50</v>
      </c>
      <c r="O13" s="3">
        <v>0</v>
      </c>
      <c r="P13" s="3"/>
      <c r="Q13" s="3"/>
    </row>
    <row r="14" spans="1:17" ht="11.25" hidden="1">
      <c r="A14" s="3"/>
      <c r="B14" s="4"/>
      <c r="C14" s="4"/>
      <c r="D14" s="4"/>
      <c r="E14" s="4"/>
      <c r="F14" s="10"/>
      <c r="G14" s="6"/>
      <c r="H14" s="6"/>
      <c r="I14" s="10"/>
      <c r="J14" s="3"/>
      <c r="K14" s="10"/>
      <c r="L14" s="4" t="s">
        <v>33</v>
      </c>
      <c r="M14" s="6">
        <v>9072</v>
      </c>
      <c r="N14" s="5">
        <v>50</v>
      </c>
      <c r="O14" s="3">
        <v>0</v>
      </c>
      <c r="P14" s="3"/>
      <c r="Q14" s="3"/>
    </row>
    <row r="15" spans="1:17" ht="11.25" hidden="1">
      <c r="A15" s="3"/>
      <c r="B15" s="4"/>
      <c r="C15" s="4"/>
      <c r="D15" s="4"/>
      <c r="E15" s="4"/>
      <c r="F15" s="10"/>
      <c r="G15" s="6"/>
      <c r="H15" s="6"/>
      <c r="I15" s="10"/>
      <c r="J15" s="3"/>
      <c r="K15" s="10"/>
      <c r="L15" s="4" t="s">
        <v>34</v>
      </c>
      <c r="M15" s="6">
        <v>1384</v>
      </c>
      <c r="N15" s="5">
        <v>50</v>
      </c>
      <c r="O15" s="3">
        <v>0</v>
      </c>
      <c r="P15" s="3"/>
      <c r="Q15" s="3"/>
    </row>
    <row r="16" spans="1:17" ht="11.25" hidden="1">
      <c r="A16" s="3"/>
      <c r="B16" s="4"/>
      <c r="C16" s="4"/>
      <c r="D16" s="4"/>
      <c r="E16" s="4"/>
      <c r="F16" s="10"/>
      <c r="G16" s="6"/>
      <c r="H16" s="6"/>
      <c r="I16" s="10"/>
      <c r="J16" s="3"/>
      <c r="K16" s="10"/>
      <c r="L16" s="4" t="s">
        <v>35</v>
      </c>
      <c r="M16" s="6">
        <v>1420</v>
      </c>
      <c r="N16" s="5">
        <v>50</v>
      </c>
      <c r="O16" s="3">
        <v>0</v>
      </c>
      <c r="P16" s="3"/>
      <c r="Q16" s="3"/>
    </row>
    <row r="17" spans="1:17" ht="11.25" hidden="1">
      <c r="A17" s="3"/>
      <c r="B17" s="4"/>
      <c r="C17" s="4"/>
      <c r="D17" s="4"/>
      <c r="E17" s="4"/>
      <c r="F17" s="10"/>
      <c r="G17" s="6"/>
      <c r="H17" s="6"/>
      <c r="I17" s="10"/>
      <c r="J17" s="3"/>
      <c r="K17" s="10"/>
      <c r="L17" s="4" t="s">
        <v>36</v>
      </c>
      <c r="M17" s="5">
        <v>720</v>
      </c>
      <c r="N17" s="5">
        <v>50</v>
      </c>
      <c r="O17" s="3">
        <v>0</v>
      </c>
      <c r="P17" s="3"/>
      <c r="Q17" s="3"/>
    </row>
    <row r="18" spans="1:17" ht="11.25" hidden="1">
      <c r="A18" s="3"/>
      <c r="B18" s="4"/>
      <c r="C18" s="4"/>
      <c r="D18" s="4"/>
      <c r="E18" s="4"/>
      <c r="F18" s="10"/>
      <c r="G18" s="6"/>
      <c r="H18" s="6"/>
      <c r="I18" s="10"/>
      <c r="J18" s="3"/>
      <c r="K18" s="10"/>
      <c r="L18" s="4" t="s">
        <v>37</v>
      </c>
      <c r="M18" s="5">
        <v>740</v>
      </c>
      <c r="N18" s="5">
        <v>50</v>
      </c>
      <c r="O18" s="3">
        <v>0</v>
      </c>
      <c r="P18" s="3"/>
      <c r="Q18" s="3"/>
    </row>
    <row r="19" spans="1:17" ht="11.25">
      <c r="A19" s="3">
        <v>4</v>
      </c>
      <c r="B19" s="4" t="s">
        <v>20</v>
      </c>
      <c r="C19" s="4" t="s">
        <v>42</v>
      </c>
      <c r="D19" s="4" t="s">
        <v>14</v>
      </c>
      <c r="E19" s="4" t="s">
        <v>38</v>
      </c>
      <c r="F19" s="10"/>
      <c r="G19" s="6">
        <v>317780</v>
      </c>
      <c r="H19" s="6">
        <v>0</v>
      </c>
      <c r="I19" s="10"/>
      <c r="J19" s="3">
        <v>0</v>
      </c>
      <c r="K19" s="10"/>
      <c r="L19" s="4" t="s">
        <v>27</v>
      </c>
      <c r="M19" s="3">
        <v>0</v>
      </c>
      <c r="N19" s="3">
        <v>0</v>
      </c>
      <c r="O19" s="3">
        <v>0</v>
      </c>
      <c r="P19" s="6">
        <f>G19-M19</f>
        <v>317780</v>
      </c>
      <c r="Q19" s="5">
        <f>100*P19/G19</f>
        <v>100</v>
      </c>
    </row>
    <row r="20" spans="1:17" ht="11.25">
      <c r="A20" s="3">
        <v>5</v>
      </c>
      <c r="B20" s="4" t="s">
        <v>21</v>
      </c>
      <c r="C20" s="4" t="s">
        <v>43</v>
      </c>
      <c r="D20" s="4" t="s">
        <v>9</v>
      </c>
      <c r="E20" s="4" t="s">
        <v>40</v>
      </c>
      <c r="F20" s="10"/>
      <c r="G20" s="6">
        <v>59800</v>
      </c>
      <c r="H20" s="6">
        <v>0</v>
      </c>
      <c r="I20" s="10"/>
      <c r="J20" s="6">
        <v>100</v>
      </c>
      <c r="K20" s="10">
        <v>41721</v>
      </c>
      <c r="L20" s="4" t="s">
        <v>27</v>
      </c>
      <c r="M20" s="6">
        <v>37865</v>
      </c>
      <c r="N20" s="5">
        <v>100</v>
      </c>
      <c r="O20" s="5">
        <v>100</v>
      </c>
      <c r="P20" s="6">
        <f>G20-M20</f>
        <v>21935</v>
      </c>
      <c r="Q20" s="5">
        <f>100*P20/G20</f>
        <v>36.680602006688964</v>
      </c>
    </row>
    <row r="21" spans="1:17" ht="11.25" hidden="1">
      <c r="A21" s="3"/>
      <c r="B21" s="4"/>
      <c r="C21" s="4"/>
      <c r="D21" s="4"/>
      <c r="E21" s="4"/>
      <c r="F21" s="10"/>
      <c r="G21" s="6"/>
      <c r="H21" s="6"/>
      <c r="I21" s="10"/>
      <c r="J21" s="3"/>
      <c r="K21" s="10"/>
      <c r="L21" s="4" t="s">
        <v>39</v>
      </c>
      <c r="M21" s="6">
        <v>37865</v>
      </c>
      <c r="N21" s="5">
        <v>100</v>
      </c>
      <c r="O21" s="5">
        <v>100</v>
      </c>
      <c r="P21" s="3"/>
      <c r="Q2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</dc:creator>
  <cp:keywords/>
  <dc:description/>
  <cp:lastModifiedBy>Ol</cp:lastModifiedBy>
  <cp:lastPrinted>2014-03-24T07:57:39Z</cp:lastPrinted>
  <dcterms:created xsi:type="dcterms:W3CDTF">2014-03-24T07:57:39Z</dcterms:created>
  <dcterms:modified xsi:type="dcterms:W3CDTF">2014-03-25T10:45:34Z</dcterms:modified>
  <cp:category/>
  <cp:version/>
  <cp:contentType/>
  <cp:contentStatus/>
  <cp:revision>1</cp:revision>
</cp:coreProperties>
</file>