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<sst xmlns="http://schemas.openxmlformats.org/spreadsheetml/2006/main" count="77" uniqueCount="71">
  <si>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>№ п/п</t>
  </si>
  <si>
    <t>Пользователь</t>
  </si>
  <si>
    <t>Документы</t>
  </si>
  <si>
    <t>% от общ.</t>
  </si>
  <si>
    <t>Риммер И.А.</t>
  </si>
  <si>
    <t>Ерменова Д.Ж.</t>
  </si>
  <si>
    <t>Петрачук А.Д.</t>
  </si>
  <si>
    <t>Петрухина С.В.</t>
  </si>
  <si>
    <t>№</t>
  </si>
  <si>
    <t>Реализатор</t>
  </si>
  <si>
    <t>Шаров В.В.</t>
  </si>
  <si>
    <t>Шевченко А.И.</t>
  </si>
  <si>
    <t>Савкина Н.А.</t>
  </si>
  <si>
    <t>Техническое задание</t>
  </si>
  <si>
    <t xml:space="preserve">Необходимо в 1С 8.3 в разделе Продажи подразделе Отчеты создать 2 отчета - Анализ производительности операторов за период и Анализ производительности реализаторов за период. </t>
  </si>
  <si>
    <t>Отчет - Анализ производительности операторов за период:</t>
  </si>
  <si>
    <t>1. В графе "Пользователь" используется отбор по пользователям</t>
  </si>
  <si>
    <t>ИТОГО:</t>
  </si>
  <si>
    <t>После формироваия отчет "Анализ производительности операторов за период" должен выглядить так:</t>
  </si>
  <si>
    <t>После формироваия отчет "Анализ производительности реализаторов за период" должен выглядить так:</t>
  </si>
  <si>
    <t>Отчет - Анализ производительности реализаторов за период:</t>
  </si>
  <si>
    <t>Количество реализаций</t>
  </si>
  <si>
    <t>Общее количество реализаций</t>
  </si>
  <si>
    <t>Сумма реализаций</t>
  </si>
  <si>
    <t>В отчете используется отбор по конкретному складу и реализаторам.</t>
  </si>
  <si>
    <t>1. В графе "Реализатор" используется отбор по реализаторам на конкретном складе.</t>
  </si>
  <si>
    <t>2. В графе "Количество реализаций" должно отображаться количество всех реализаций за определенный период на конкретном складе.</t>
  </si>
  <si>
    <t>Количество возвратных реализаций</t>
  </si>
  <si>
    <t>Сумма возвратных реализаций</t>
  </si>
  <si>
    <t>3. В графе "Сумма реализаций" должна отображаться сумма всех реализаций за определенный период на конкретном складе. А также при нажатии на сумму у конкретного реализатора должен открыться список всех реализаций с суммами.</t>
  </si>
  <si>
    <t>Количество чеков ККМ</t>
  </si>
  <si>
    <t>Сумма чеков ККМ</t>
  </si>
  <si>
    <t>Количество возвратных чеков ККМ</t>
  </si>
  <si>
    <t>Сумма возвратных чеков ККМ</t>
  </si>
  <si>
    <t>Общее количество чеков ККМ</t>
  </si>
  <si>
    <t>4. В графе "Количество чеков ККМ" должно отображаться количество всех чеков ККМ за определенный период на конкретном складе.</t>
  </si>
  <si>
    <t>5. В графе "Сумма чеков ККМ" должна отображаться сумма всех чеков ККМ за определенный период на конкретном складе. А также при нажатии на сумму у конкретного реализатора должен открыться список всех реализаций с суммами.</t>
  </si>
  <si>
    <t>6. В графе "Количество возвратных реализаций" должно отображаться количество всех возвратных реализаций за определенный период на конкретном складе.</t>
  </si>
  <si>
    <t>7. В графе "Сумма возвратных реализаций" должна отображаться сумма всех возвратных реализаций за определенный период на конкретном складе. А также при нажатии на сумму возвратных реализаций у конкретного реализатора должен открыться список всех возвратных реализаций с суммами.</t>
  </si>
  <si>
    <t>8. В графе "Количество возвратных чеков ККМ" должно отображаться количество всех возвратных реализаций за определенный период на конкретном складе.</t>
  </si>
  <si>
    <t>9. В графе "Сумма возвратных чеков ККМ" должна отображаться сумма всех возвратных реализаций за определенный период на конкретном складе. А также при нажатии на сумму возвратных реализаций у конкретного реализатора должен открыться список всех возвратных реализаций с суммами.</t>
  </si>
  <si>
    <t>10. В графе "Общее количество реализаций" должно отображаться количество всех реализаций за минусом возвратных реализаций за определенный период на конкретном складе.</t>
  </si>
  <si>
    <t>Анализ производительности реализаторов за период  Май 2019 г.</t>
  </si>
  <si>
    <t>Реализации созданные пользователем</t>
  </si>
  <si>
    <t>2. В графе "Реализации созданные пользователем" должно отображаться количество всех реалиаций, созданных конкретным пользователем.</t>
  </si>
  <si>
    <t>4. В графе "Сумма количества строк во всех созданных реализациях пользователем" должна отображаться сумма всех строк,  которые были созданы конкретным пользователем в каждой реализации.</t>
  </si>
  <si>
    <t>5. В графе "% от общ." должно отображаться процентное соотношение от всех созданных строк в реализациях конкретным пользователем относительно всех пользователей (общее - 100 %)</t>
  </si>
  <si>
    <t>Сумма количества строк во всех созданных реализациях пользователем</t>
  </si>
  <si>
    <t>Чеки ККМ созданные пользователем</t>
  </si>
  <si>
    <t>Сумма количества строк во всех созданных чеках ККМ пользователем</t>
  </si>
  <si>
    <t>6. В графе "Чеки ККМ созданные пользователем" должно отображаться количество всех чеков ККМ, созданных конкретным пользователем.</t>
  </si>
  <si>
    <t>3. В графе "% от общ." должно отображаться процентное соотношение от всех созданныхреализаций конкретным пользователем относительно всех пользователей (общее - 100 %)</t>
  </si>
  <si>
    <t>7. В графе "% от общ." должно отображаться процентное соотношение от всех созданных чеков ККМ конкретным пользователем относительно всех пользователей (общее - 100 %)</t>
  </si>
  <si>
    <t>8 В графе "Сумма количества строк во всех созданных чеках ККМ пользователем" должна отображаться сумма всех строк,  которые были созданы конкретным пользователем в каждом чеке ККМ.</t>
  </si>
  <si>
    <t>9. В графе "% от общ." должно отображаться процентное соотношение от всех созданных строк в чеках ККМ конкретным пользователем относительно всех пользователей (общее - 100 %)</t>
  </si>
  <si>
    <t>Анализ производительности операторов за период Май 2019 г.</t>
  </si>
  <si>
    <t>12. В графе "Общее количество чеков ККМ" должно отображаться количество всех чеков ККМ за минусом возвратных чеков ККМ за определенный период на конкретном складе.</t>
  </si>
  <si>
    <t>Реализации и чеки ККМ созданные пользователем</t>
  </si>
  <si>
    <t>Сумма количества строк во всех созданных реализациях и чеках ККМ созданных пользователем</t>
  </si>
  <si>
    <t>12. В графе "Сумма количества строк во всех созданных реализациях и чеках ККМ созданных пользователем" должна отображаться сумма количества всех реализаций и  чеков ККМ, созданных конкретным пользователем.</t>
  </si>
  <si>
    <t>13. В графе "% от общ." должно отображаться процентное соотношение от всех созданных строк в реализациях и чеках ККМ конкретным пользователем относительно всех пользователей (общее - 100 %)</t>
  </si>
  <si>
    <t>10. В графе "Реализации и чеки ККМ созданные пользователем" должно отображаться количество всех реализаций и  чеков ККМ, созданных конкретным пользователем.</t>
  </si>
  <si>
    <t>11. В графе "% от общ." должно отображаться процентное соотношение от всех созданных реализаций и чеков ККМ конкретным пользователем относительно всех пользователей (общее - 100 %)</t>
  </si>
  <si>
    <t>13. В графе "Общая сумма чеков ККМ" должна отображаться сумма всех чеков ККМ за минусом суммы по возвратным чекам ККМ за определенный период на конкретном складе.</t>
  </si>
  <si>
    <t>11. В графе "Общая сумма реализаций" должна отображаться сумма всех реализаций за минусом суммы по возвратным реализациям за определенный период на конкретном складе.</t>
  </si>
  <si>
    <t>Общая сумма реализаций</t>
  </si>
  <si>
    <t>Общая сумма чеков ККМ</t>
  </si>
  <si>
    <t>14. В графе "Итоговое количество реализаций и чеков ККМ" должно отображаться количество всех реализаций и чеков ККМ за минусом возвратных реализаций и возвратных чеков ККМ за определенный период на конкретном складе.</t>
  </si>
  <si>
    <t>Итоговое количество реализаций и чеков ККМ</t>
  </si>
  <si>
    <t>Итоговая сумма реализаций и  чеков ККМ</t>
  </si>
  <si>
    <t>15. В графе "Итоговая сумма реализаций и  чеков ККМ" должна отображаться сумма всех реализаций и чеков ККМ за минусом суммы по возвратных реализаций и возвратных чеков ККМ за определенный период на конкретном складе.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</si>
</sst>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</numFmts>
  <fonts count="31"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5" fillId="21" borderId="1" applyNumberFormat="0" applyAlignment="0" applyProtection="0"/>
    <xf numFmtId="0" fontId="17" fillId="22" borderId="2" applyNumberFormat="0" applyAlignment="0" applyProtection="0"/>
    <xf numFmtId="0" fontId="25" fillId="22" borderId="1" applyNumberFormat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4" fillId="0" borderId="1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4" fillId="26" borderId="15" xfId="0" applyFont="1" applyFill="1" applyBorder="1" applyAlignment="1">
      <alignment horizontal="left"/>
    </xf>
    <xf numFmtId="0" fontId="14" fillId="26" borderId="0" xfId="0" applyFont="1" applyFill="1" applyBorder="1" applyAlignment="1">
      <alignment horizontal="left"/>
    </xf>
    <xf numFmtId="2" fontId="2" fillId="0" borderId="24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15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4">
      <selection activeCell="A10" sqref="A10:H10"/>
    </sheetView>
  </sheetViews>
  <sheetFormatPr defaultColWidth="10.33203125" defaultRowHeight="11.25"/>
  <cols>
    <col min="1" max="1" width="5.33203125" style="0" customWidth="1"/>
    <col min="2" max="2" width="35.16015625" style="0" customWidth="1"/>
    <col min="3" max="3" width="16.66015625" style="2" customWidth="1"/>
    <col min="4" max="4" width="14.66015625" style="2" customWidth="1"/>
    <col min="5" max="5" width="17" style="2" customWidth="1"/>
    <col min="6" max="6" width="14.66015625" style="2" customWidth="1"/>
    <col min="7" max="7" width="16.33203125" style="2" customWidth="1"/>
    <col min="8" max="8" width="13.16015625" style="2" customWidth="1"/>
    <col min="9" max="9" width="16.83203125" style="2" customWidth="1"/>
    <col min="10" max="10" width="13.16015625" style="2" customWidth="1"/>
    <col min="11" max="11" width="16.16015625" style="0" customWidth="1"/>
    <col min="12" max="12" width="13.83203125" style="0" customWidth="1"/>
    <col min="13" max="13" width="19.5" style="2" customWidth="1"/>
    <col min="14" max="14" width="12.16015625" style="2" customWidth="1"/>
    <col min="15" max="15" width="14" style="2" customWidth="1"/>
    <col min="16" max="16" width="15" style="2" customWidth="1"/>
  </cols>
  <sheetData>
    <row r="1" spans="1:11" ht="23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3" spans="1:11" ht="41.25" customHeight="1">
      <c r="A3" s="68" t="s">
        <v>14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3" ht="12.75">
      <c r="A4" s="52" t="s">
        <v>15</v>
      </c>
      <c r="B4" s="53"/>
      <c r="C4" s="53"/>
      <c r="D4" s="53"/>
      <c r="E4" s="43"/>
      <c r="F4" s="43"/>
      <c r="G4" s="43"/>
      <c r="H4" s="43"/>
      <c r="I4" s="43"/>
      <c r="J4" s="43"/>
      <c r="K4" s="14"/>
      <c r="L4" s="14"/>
      <c r="M4" s="15"/>
    </row>
    <row r="5" spans="1:13" ht="12.75">
      <c r="A5" s="42" t="s">
        <v>16</v>
      </c>
      <c r="B5" s="43"/>
      <c r="C5" s="43"/>
      <c r="D5" s="43"/>
      <c r="E5" s="43"/>
      <c r="F5" s="43"/>
      <c r="G5" s="43"/>
      <c r="H5" s="43"/>
      <c r="I5" s="43"/>
      <c r="J5" s="43"/>
      <c r="K5" s="14"/>
      <c r="L5" s="14"/>
      <c r="M5" s="15"/>
    </row>
    <row r="6" spans="1:13" ht="40.5" customHeight="1">
      <c r="A6" s="64" t="s">
        <v>44</v>
      </c>
      <c r="B6" s="65"/>
      <c r="C6" s="65"/>
      <c r="D6" s="65"/>
      <c r="E6" s="65"/>
      <c r="F6" s="65"/>
      <c r="G6" s="65"/>
      <c r="H6" s="65"/>
      <c r="I6" s="48"/>
      <c r="J6" s="48"/>
      <c r="K6" s="40"/>
      <c r="L6" s="14"/>
      <c r="M6" s="15"/>
    </row>
    <row r="7" spans="1:13" ht="28.5" customHeight="1">
      <c r="A7" s="62" t="s">
        <v>51</v>
      </c>
      <c r="B7" s="63"/>
      <c r="C7" s="63"/>
      <c r="D7" s="63"/>
      <c r="E7" s="63"/>
      <c r="F7" s="63"/>
      <c r="G7" s="63"/>
      <c r="H7" s="63"/>
      <c r="I7" s="47"/>
      <c r="J7" s="47"/>
      <c r="K7" s="40"/>
      <c r="L7" s="14"/>
      <c r="M7" s="15"/>
    </row>
    <row r="8" spans="1:13" ht="32.25" customHeight="1">
      <c r="A8" s="62" t="s">
        <v>45</v>
      </c>
      <c r="B8" s="63"/>
      <c r="C8" s="63"/>
      <c r="D8" s="63"/>
      <c r="E8" s="63"/>
      <c r="F8" s="63"/>
      <c r="G8" s="63"/>
      <c r="H8" s="63"/>
      <c r="I8" s="47"/>
      <c r="J8" s="47"/>
      <c r="K8" s="40"/>
      <c r="L8" s="14"/>
      <c r="M8" s="15"/>
    </row>
    <row r="9" spans="1:13" ht="28.5" customHeight="1">
      <c r="A9" s="62" t="s">
        <v>46</v>
      </c>
      <c r="B9" s="63"/>
      <c r="C9" s="63"/>
      <c r="D9" s="63"/>
      <c r="E9" s="63"/>
      <c r="F9" s="63"/>
      <c r="G9" s="63"/>
      <c r="H9" s="63"/>
      <c r="I9" s="47"/>
      <c r="J9" s="47"/>
      <c r="K9" s="40"/>
      <c r="L9" s="14"/>
      <c r="M9" s="15"/>
    </row>
    <row r="10" spans="1:13" ht="28.5" customHeight="1">
      <c r="A10" s="64" t="s">
        <v>50</v>
      </c>
      <c r="B10" s="65"/>
      <c r="C10" s="65"/>
      <c r="D10" s="65"/>
      <c r="E10" s="65"/>
      <c r="F10" s="65"/>
      <c r="G10" s="65"/>
      <c r="H10" s="65"/>
      <c r="I10" s="47"/>
      <c r="J10" s="47"/>
      <c r="K10" s="40"/>
      <c r="L10" s="14"/>
      <c r="M10" s="15"/>
    </row>
    <row r="11" spans="1:13" ht="28.5" customHeight="1">
      <c r="A11" s="62" t="s">
        <v>52</v>
      </c>
      <c r="B11" s="63"/>
      <c r="C11" s="63"/>
      <c r="D11" s="63"/>
      <c r="E11" s="63"/>
      <c r="F11" s="63"/>
      <c r="G11" s="63"/>
      <c r="H11" s="63"/>
      <c r="I11" s="47"/>
      <c r="J11" s="47"/>
      <c r="K11" s="40"/>
      <c r="L11" s="14"/>
      <c r="M11" s="15"/>
    </row>
    <row r="12" spans="1:13" ht="28.5" customHeight="1">
      <c r="A12" s="62" t="s">
        <v>53</v>
      </c>
      <c r="B12" s="63"/>
      <c r="C12" s="63"/>
      <c r="D12" s="63"/>
      <c r="E12" s="63"/>
      <c r="F12" s="63"/>
      <c r="G12" s="63"/>
      <c r="H12" s="63"/>
      <c r="I12" s="47"/>
      <c r="J12" s="47"/>
      <c r="K12" s="40"/>
      <c r="L12" s="14"/>
      <c r="M12" s="15"/>
    </row>
    <row r="13" spans="1:13" ht="28.5" customHeight="1">
      <c r="A13" s="62" t="s">
        <v>54</v>
      </c>
      <c r="B13" s="63"/>
      <c r="C13" s="63"/>
      <c r="D13" s="63"/>
      <c r="E13" s="63"/>
      <c r="F13" s="63"/>
      <c r="G13" s="63"/>
      <c r="H13" s="63"/>
      <c r="I13" s="47"/>
      <c r="J13" s="47"/>
      <c r="K13" s="40"/>
      <c r="L13" s="14"/>
      <c r="M13" s="15"/>
    </row>
    <row r="14" spans="1:13" ht="28.5" customHeight="1">
      <c r="A14" s="64" t="s">
        <v>61</v>
      </c>
      <c r="B14" s="65"/>
      <c r="C14" s="65"/>
      <c r="D14" s="65"/>
      <c r="E14" s="65"/>
      <c r="F14" s="65"/>
      <c r="G14" s="65"/>
      <c r="H14" s="65"/>
      <c r="I14" s="47"/>
      <c r="J14" s="47"/>
      <c r="K14" s="40"/>
      <c r="L14" s="14"/>
      <c r="M14" s="15"/>
    </row>
    <row r="15" spans="1:13" ht="28.5" customHeight="1">
      <c r="A15" s="62" t="s">
        <v>62</v>
      </c>
      <c r="B15" s="63"/>
      <c r="C15" s="63"/>
      <c r="D15" s="63"/>
      <c r="E15" s="63"/>
      <c r="F15" s="63"/>
      <c r="G15" s="63"/>
      <c r="H15" s="63"/>
      <c r="I15" s="47"/>
      <c r="J15" s="47"/>
      <c r="K15" s="40"/>
      <c r="L15" s="14"/>
      <c r="M15" s="15"/>
    </row>
    <row r="16" spans="1:13" ht="28.5" customHeight="1">
      <c r="A16" s="64" t="s">
        <v>59</v>
      </c>
      <c r="B16" s="65"/>
      <c r="C16" s="65"/>
      <c r="D16" s="65"/>
      <c r="E16" s="65"/>
      <c r="F16" s="65"/>
      <c r="G16" s="65"/>
      <c r="H16" s="65"/>
      <c r="I16" s="47"/>
      <c r="J16" s="47"/>
      <c r="K16" s="40"/>
      <c r="L16" s="14"/>
      <c r="M16" s="15"/>
    </row>
    <row r="17" spans="1:13" ht="28.5" customHeight="1">
      <c r="A17" s="62" t="s">
        <v>60</v>
      </c>
      <c r="B17" s="63"/>
      <c r="C17" s="63"/>
      <c r="D17" s="63"/>
      <c r="E17" s="63"/>
      <c r="F17" s="63"/>
      <c r="G17" s="63"/>
      <c r="H17" s="63"/>
      <c r="I17" s="47"/>
      <c r="J17" s="47"/>
      <c r="K17" s="40"/>
      <c r="L17" s="14"/>
      <c r="M17" s="15"/>
    </row>
    <row r="18" spans="1:11" ht="16.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ht="12.75">
      <c r="A19" s="44" t="s">
        <v>18</v>
      </c>
    </row>
    <row r="20" ht="12" thickBot="1"/>
    <row r="21" spans="1:15" ht="12" customHeight="1">
      <c r="A21" s="9"/>
      <c r="B21" s="10"/>
      <c r="C21" s="10"/>
      <c r="D21" s="10"/>
      <c r="E21" s="10"/>
      <c r="F21" s="10"/>
      <c r="G21" s="11"/>
      <c r="H21" s="12"/>
      <c r="I21" s="12"/>
      <c r="J21" s="12"/>
      <c r="K21" s="32"/>
      <c r="L21" s="32"/>
      <c r="M21" s="11"/>
      <c r="N21" s="11"/>
      <c r="O21" s="57"/>
    </row>
    <row r="22" spans="1:15" ht="12">
      <c r="A22" s="60" t="s">
        <v>55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58"/>
    </row>
    <row r="23" spans="1:15" ht="4.5" customHeight="1">
      <c r="A23" s="17"/>
      <c r="B23" s="18"/>
      <c r="C23" s="19"/>
      <c r="D23" s="15"/>
      <c r="E23" s="15"/>
      <c r="F23" s="15"/>
      <c r="G23" s="19"/>
      <c r="H23" s="15"/>
      <c r="I23" s="15"/>
      <c r="J23" s="15"/>
      <c r="K23" s="14"/>
      <c r="L23" s="14"/>
      <c r="M23" s="15"/>
      <c r="N23" s="15"/>
      <c r="O23" s="58"/>
    </row>
    <row r="24" spans="1:15" ht="24" customHeight="1">
      <c r="A24" s="29" t="s">
        <v>0</v>
      </c>
      <c r="B24" s="27" t="s">
        <v>1</v>
      </c>
      <c r="C24" s="72" t="s">
        <v>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58"/>
    </row>
    <row r="25" spans="1:15" ht="87.75" customHeight="1">
      <c r="A25" s="30"/>
      <c r="B25" s="28"/>
      <c r="C25" s="8" t="s">
        <v>43</v>
      </c>
      <c r="D25" s="8" t="s">
        <v>3</v>
      </c>
      <c r="E25" s="8" t="s">
        <v>47</v>
      </c>
      <c r="F25" s="8" t="s">
        <v>3</v>
      </c>
      <c r="G25" s="8" t="s">
        <v>48</v>
      </c>
      <c r="H25" s="8" t="s">
        <v>3</v>
      </c>
      <c r="I25" s="8" t="s">
        <v>49</v>
      </c>
      <c r="J25" s="49" t="s">
        <v>3</v>
      </c>
      <c r="K25" s="49" t="s">
        <v>57</v>
      </c>
      <c r="L25" s="8" t="s">
        <v>3</v>
      </c>
      <c r="M25" s="49" t="s">
        <v>58</v>
      </c>
      <c r="N25" s="8" t="s">
        <v>3</v>
      </c>
      <c r="O25" s="58"/>
    </row>
    <row r="26" spans="1:15" ht="12">
      <c r="A26" s="20">
        <v>1</v>
      </c>
      <c r="B26" s="1" t="s">
        <v>4</v>
      </c>
      <c r="C26" s="3">
        <v>4341</v>
      </c>
      <c r="D26" s="4">
        <v>31.17</v>
      </c>
      <c r="E26" s="3">
        <v>6435</v>
      </c>
      <c r="F26" s="4">
        <v>31.54</v>
      </c>
      <c r="G26" s="3">
        <v>2</v>
      </c>
      <c r="H26" s="4">
        <v>20</v>
      </c>
      <c r="I26" s="4">
        <v>50</v>
      </c>
      <c r="J26" s="54">
        <v>50</v>
      </c>
      <c r="K26" s="54">
        <f>C26+G26</f>
        <v>4343</v>
      </c>
      <c r="L26" s="54">
        <v>31</v>
      </c>
      <c r="M26" s="4">
        <f>E26+I26</f>
        <v>6485</v>
      </c>
      <c r="N26" s="4">
        <v>31.6</v>
      </c>
      <c r="O26" s="58"/>
    </row>
    <row r="27" spans="1:15" ht="12">
      <c r="A27" s="20">
        <v>2</v>
      </c>
      <c r="B27" s="1" t="s">
        <v>5</v>
      </c>
      <c r="C27" s="3">
        <v>4238</v>
      </c>
      <c r="D27" s="4">
        <v>30.43</v>
      </c>
      <c r="E27" s="3">
        <v>6245</v>
      </c>
      <c r="F27" s="4">
        <v>30.6</v>
      </c>
      <c r="G27" s="3">
        <v>3</v>
      </c>
      <c r="H27" s="4">
        <v>30</v>
      </c>
      <c r="I27" s="4">
        <v>20</v>
      </c>
      <c r="J27" s="54">
        <v>20</v>
      </c>
      <c r="K27" s="54">
        <f>C27+G27</f>
        <v>4241</v>
      </c>
      <c r="L27" s="54">
        <v>30.4</v>
      </c>
      <c r="M27" s="4">
        <f>E27+I27</f>
        <v>6265</v>
      </c>
      <c r="N27" s="4">
        <v>30.6</v>
      </c>
      <c r="O27" s="58"/>
    </row>
    <row r="28" spans="1:15" ht="12">
      <c r="A28" s="20">
        <v>3</v>
      </c>
      <c r="B28" s="1" t="s">
        <v>6</v>
      </c>
      <c r="C28" s="3">
        <v>4031</v>
      </c>
      <c r="D28" s="4">
        <v>28.95</v>
      </c>
      <c r="E28" s="3">
        <v>5718</v>
      </c>
      <c r="F28" s="4">
        <v>28.02</v>
      </c>
      <c r="G28" s="3">
        <v>3</v>
      </c>
      <c r="H28" s="4">
        <v>30</v>
      </c>
      <c r="I28" s="4">
        <v>20</v>
      </c>
      <c r="J28" s="54">
        <v>20</v>
      </c>
      <c r="K28" s="54">
        <f>C28+G28</f>
        <v>4034</v>
      </c>
      <c r="L28" s="54">
        <v>29</v>
      </c>
      <c r="M28" s="4">
        <f>E28+I28</f>
        <v>5738</v>
      </c>
      <c r="N28" s="4">
        <v>28</v>
      </c>
      <c r="O28" s="58"/>
    </row>
    <row r="29" spans="1:15" ht="12">
      <c r="A29" s="20">
        <v>4</v>
      </c>
      <c r="B29" s="1" t="s">
        <v>7</v>
      </c>
      <c r="C29" s="3">
        <v>1316</v>
      </c>
      <c r="D29" s="4">
        <v>9.45</v>
      </c>
      <c r="E29" s="3">
        <v>2007</v>
      </c>
      <c r="F29" s="4">
        <v>9.84</v>
      </c>
      <c r="G29" s="3">
        <v>2</v>
      </c>
      <c r="H29" s="4">
        <v>20</v>
      </c>
      <c r="I29" s="4">
        <v>10</v>
      </c>
      <c r="J29" s="54">
        <v>10</v>
      </c>
      <c r="K29" s="54">
        <f>C29+G29</f>
        <v>1318</v>
      </c>
      <c r="L29" s="54">
        <v>9.6</v>
      </c>
      <c r="M29" s="4">
        <f>E29+I29</f>
        <v>2017</v>
      </c>
      <c r="N29" s="4">
        <v>9.8</v>
      </c>
      <c r="O29" s="58"/>
    </row>
    <row r="30" spans="1:15" ht="11.25" customHeight="1">
      <c r="A30" s="70" t="s">
        <v>17</v>
      </c>
      <c r="B30" s="71"/>
      <c r="C30" s="45">
        <f aca="true" t="shared" si="0" ref="C30:N30">SUM(C26:C29)</f>
        <v>13926</v>
      </c>
      <c r="D30" s="45">
        <f t="shared" si="0"/>
        <v>100</v>
      </c>
      <c r="E30" s="45">
        <f t="shared" si="0"/>
        <v>20405</v>
      </c>
      <c r="F30" s="45">
        <f t="shared" si="0"/>
        <v>100</v>
      </c>
      <c r="G30" s="45">
        <f t="shared" si="0"/>
        <v>10</v>
      </c>
      <c r="H30" s="45">
        <f t="shared" si="0"/>
        <v>100</v>
      </c>
      <c r="I30" s="45">
        <f t="shared" si="0"/>
        <v>100</v>
      </c>
      <c r="J30" s="55">
        <f t="shared" si="0"/>
        <v>100</v>
      </c>
      <c r="K30" s="55">
        <f t="shared" si="0"/>
        <v>13936</v>
      </c>
      <c r="L30" s="55">
        <f t="shared" si="0"/>
        <v>100</v>
      </c>
      <c r="M30" s="45">
        <f t="shared" si="0"/>
        <v>20505</v>
      </c>
      <c r="N30" s="45">
        <f t="shared" si="0"/>
        <v>100</v>
      </c>
      <c r="O30" s="58"/>
    </row>
    <row r="31" spans="1:15" ht="12" thickBo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38"/>
      <c r="L31" s="38"/>
      <c r="M31" s="23"/>
      <c r="N31" s="23"/>
      <c r="O31" s="59"/>
    </row>
    <row r="32" spans="1:15" ht="11.25">
      <c r="A32" s="5"/>
      <c r="B32" s="5"/>
      <c r="C32" s="5"/>
      <c r="D32" s="5"/>
      <c r="E32" s="5"/>
      <c r="F32" s="5"/>
      <c r="G32" s="5"/>
      <c r="H32" s="5"/>
      <c r="I32" s="5"/>
      <c r="J32" s="5"/>
      <c r="K32" s="14"/>
      <c r="L32" s="14"/>
      <c r="M32" s="15"/>
      <c r="N32" s="15"/>
      <c r="O32" s="15"/>
    </row>
    <row r="33" spans="1:13" ht="12.75">
      <c r="A33" s="52" t="s">
        <v>20</v>
      </c>
      <c r="B33" s="53"/>
      <c r="C33" s="53"/>
      <c r="D33" s="53"/>
      <c r="E33" s="43"/>
      <c r="F33" s="43"/>
      <c r="G33" s="43"/>
      <c r="H33" s="43"/>
      <c r="I33" s="43"/>
      <c r="J33" s="43"/>
      <c r="K33" s="14"/>
      <c r="L33" s="14"/>
      <c r="M33" s="15"/>
    </row>
    <row r="34" spans="1:13" ht="12.75">
      <c r="A34" s="42" t="s">
        <v>24</v>
      </c>
      <c r="B34" s="43"/>
      <c r="C34" s="39"/>
      <c r="D34" s="39"/>
      <c r="E34" s="39"/>
      <c r="F34" s="39"/>
      <c r="G34" s="39"/>
      <c r="H34" s="39"/>
      <c r="I34" s="39"/>
      <c r="J34" s="39"/>
      <c r="K34" s="14"/>
      <c r="L34" s="14"/>
      <c r="M34" s="15"/>
    </row>
    <row r="35" spans="1:13" ht="12.75">
      <c r="A35" s="42" t="s">
        <v>25</v>
      </c>
      <c r="B35" s="43"/>
      <c r="C35" s="43"/>
      <c r="D35" s="43"/>
      <c r="E35" s="43"/>
      <c r="F35" s="43"/>
      <c r="G35" s="43"/>
      <c r="H35" s="43"/>
      <c r="I35" s="43"/>
      <c r="J35" s="43"/>
      <c r="K35" s="14"/>
      <c r="L35" s="14"/>
      <c r="M35" s="15"/>
    </row>
    <row r="36" spans="1:14" ht="14.25" customHeight="1">
      <c r="A36" s="62" t="s">
        <v>26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1:14" ht="28.5" customHeight="1">
      <c r="A37" s="62" t="s">
        <v>29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ht="15" customHeight="1">
      <c r="A38" s="62" t="s">
        <v>35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1:14" ht="28.5" customHeight="1">
      <c r="A39" s="62" t="s">
        <v>36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13.5" customHeight="1">
      <c r="A40" s="62" t="s">
        <v>37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ht="27.75" customHeight="1">
      <c r="A41" s="62" t="s">
        <v>38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15.75" customHeight="1">
      <c r="A42" s="62" t="s">
        <v>39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1:14" ht="28.5" customHeight="1">
      <c r="A43" s="62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ht="15.75" customHeight="1">
      <c r="A44" s="62" t="s">
        <v>41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ht="17.25" customHeight="1">
      <c r="A45" s="62" t="s">
        <v>64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ht="15" customHeight="1">
      <c r="A46" s="62" t="s">
        <v>56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 ht="15.75" customHeight="1">
      <c r="A47" s="62" t="s">
        <v>63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ht="29.25" customHeight="1">
      <c r="A48" s="62" t="s">
        <v>67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1:14" ht="25.5" customHeight="1">
      <c r="A49" s="62" t="s">
        <v>70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1:14" ht="1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56"/>
      <c r="N50" s="56"/>
    </row>
    <row r="51" spans="1:10" ht="11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ht="12.75">
      <c r="A52" s="44" t="s">
        <v>19</v>
      </c>
    </row>
    <row r="53" spans="1:16" ht="12" thickBot="1">
      <c r="A53" s="5"/>
      <c r="B53" s="5"/>
      <c r="C53" s="5"/>
      <c r="D53" s="5"/>
      <c r="E53" s="5"/>
      <c r="F53" s="5"/>
      <c r="G53" s="5"/>
      <c r="H53" s="5"/>
      <c r="I53" s="5"/>
      <c r="J53" s="5"/>
      <c r="O53" s="15"/>
      <c r="P53" s="15"/>
    </row>
    <row r="54" spans="1:17" ht="11.25">
      <c r="A54" s="31"/>
      <c r="B54" s="32"/>
      <c r="C54" s="11"/>
      <c r="D54" s="11"/>
      <c r="E54" s="11"/>
      <c r="F54" s="11"/>
      <c r="G54" s="11"/>
      <c r="H54" s="11"/>
      <c r="I54" s="11"/>
      <c r="J54" s="11"/>
      <c r="K54" s="32"/>
      <c r="L54" s="32"/>
      <c r="M54" s="11"/>
      <c r="N54" s="11"/>
      <c r="O54" s="11"/>
      <c r="P54" s="11"/>
      <c r="Q54" s="13"/>
    </row>
    <row r="55" spans="1:17" ht="12">
      <c r="A55" s="60" t="s">
        <v>42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15"/>
      <c r="P55" s="15"/>
      <c r="Q55" s="16"/>
    </row>
    <row r="56" spans="1:17" ht="12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14"/>
      <c r="L56" s="14"/>
      <c r="M56" s="15"/>
      <c r="N56" s="15"/>
      <c r="O56" s="15"/>
      <c r="P56" s="15"/>
      <c r="Q56" s="16"/>
    </row>
    <row r="57" spans="1:17" ht="49.5" customHeight="1">
      <c r="A57" s="35" t="s">
        <v>8</v>
      </c>
      <c r="B57" s="25" t="s">
        <v>9</v>
      </c>
      <c r="C57" s="26" t="s">
        <v>21</v>
      </c>
      <c r="D57" s="8" t="s">
        <v>23</v>
      </c>
      <c r="E57" s="26" t="s">
        <v>30</v>
      </c>
      <c r="F57" s="8" t="s">
        <v>31</v>
      </c>
      <c r="G57" s="26" t="s">
        <v>27</v>
      </c>
      <c r="H57" s="8" t="s">
        <v>28</v>
      </c>
      <c r="I57" s="26" t="s">
        <v>32</v>
      </c>
      <c r="J57" s="8" t="s">
        <v>33</v>
      </c>
      <c r="K57" s="26" t="s">
        <v>22</v>
      </c>
      <c r="L57" s="8" t="s">
        <v>65</v>
      </c>
      <c r="M57" s="26" t="s">
        <v>34</v>
      </c>
      <c r="N57" s="49" t="s">
        <v>66</v>
      </c>
      <c r="O57" s="26" t="s">
        <v>68</v>
      </c>
      <c r="P57" s="8" t="s">
        <v>69</v>
      </c>
      <c r="Q57" s="16"/>
    </row>
    <row r="58" spans="1:17" ht="11.25">
      <c r="A58" s="36">
        <v>1</v>
      </c>
      <c r="B58" s="6" t="s">
        <v>10</v>
      </c>
      <c r="C58" s="7">
        <v>573</v>
      </c>
      <c r="D58" s="7">
        <v>1163415</v>
      </c>
      <c r="E58" s="7">
        <v>257</v>
      </c>
      <c r="F58" s="7">
        <v>205600</v>
      </c>
      <c r="G58" s="7">
        <v>2</v>
      </c>
      <c r="H58" s="7">
        <v>163415</v>
      </c>
      <c r="I58" s="7">
        <v>1</v>
      </c>
      <c r="J58" s="7">
        <v>800</v>
      </c>
      <c r="K58" s="7">
        <f aca="true" t="shared" si="1" ref="K58:N60">C58-G58</f>
        <v>571</v>
      </c>
      <c r="L58" s="7">
        <f t="shared" si="1"/>
        <v>1000000</v>
      </c>
      <c r="M58" s="50">
        <f t="shared" si="1"/>
        <v>256</v>
      </c>
      <c r="N58" s="50">
        <f t="shared" si="1"/>
        <v>204800</v>
      </c>
      <c r="O58" s="7">
        <f aca="true" t="shared" si="2" ref="O58:P60">K58+M58</f>
        <v>827</v>
      </c>
      <c r="P58" s="7">
        <f t="shared" si="2"/>
        <v>1204800</v>
      </c>
      <c r="Q58" s="16"/>
    </row>
    <row r="59" spans="1:17" ht="11.25">
      <c r="A59" s="36">
        <v>2</v>
      </c>
      <c r="B59" s="6" t="s">
        <v>11</v>
      </c>
      <c r="C59" s="7">
        <v>349</v>
      </c>
      <c r="D59" s="7">
        <v>1071384</v>
      </c>
      <c r="E59" s="7">
        <v>54</v>
      </c>
      <c r="F59" s="7">
        <v>54000</v>
      </c>
      <c r="G59" s="7">
        <v>1</v>
      </c>
      <c r="H59" s="7">
        <v>71384</v>
      </c>
      <c r="I59" s="7">
        <v>2</v>
      </c>
      <c r="J59" s="7">
        <v>2000</v>
      </c>
      <c r="K59" s="7">
        <f t="shared" si="1"/>
        <v>348</v>
      </c>
      <c r="L59" s="7">
        <f t="shared" si="1"/>
        <v>1000000</v>
      </c>
      <c r="M59" s="50">
        <f t="shared" si="1"/>
        <v>52</v>
      </c>
      <c r="N59" s="50">
        <f t="shared" si="1"/>
        <v>52000</v>
      </c>
      <c r="O59" s="7">
        <f t="shared" si="2"/>
        <v>400</v>
      </c>
      <c r="P59" s="7">
        <f t="shared" si="2"/>
        <v>1052000</v>
      </c>
      <c r="Q59" s="16"/>
    </row>
    <row r="60" spans="1:17" ht="11.25">
      <c r="A60" s="36">
        <v>3</v>
      </c>
      <c r="B60" s="6" t="s">
        <v>12</v>
      </c>
      <c r="C60" s="7">
        <v>62</v>
      </c>
      <c r="D60" s="7">
        <v>61535</v>
      </c>
      <c r="E60" s="7">
        <v>123</v>
      </c>
      <c r="F60" s="7">
        <v>30750</v>
      </c>
      <c r="G60" s="7">
        <v>0</v>
      </c>
      <c r="H60" s="7">
        <v>0</v>
      </c>
      <c r="I60" s="7">
        <v>5</v>
      </c>
      <c r="J60" s="7">
        <v>1250</v>
      </c>
      <c r="K60" s="7">
        <f t="shared" si="1"/>
        <v>62</v>
      </c>
      <c r="L60" s="7">
        <f t="shared" si="1"/>
        <v>61535</v>
      </c>
      <c r="M60" s="50">
        <f t="shared" si="1"/>
        <v>118</v>
      </c>
      <c r="N60" s="50">
        <f t="shared" si="1"/>
        <v>29500</v>
      </c>
      <c r="O60" s="7">
        <f t="shared" si="2"/>
        <v>180</v>
      </c>
      <c r="P60" s="7">
        <f t="shared" si="2"/>
        <v>91035</v>
      </c>
      <c r="Q60" s="16"/>
    </row>
    <row r="61" spans="1:17" ht="11.25">
      <c r="A61" s="66" t="s">
        <v>17</v>
      </c>
      <c r="B61" s="67"/>
      <c r="C61" s="46">
        <f aca="true" t="shared" si="3" ref="C61:L61">SUM(C58:C60)</f>
        <v>984</v>
      </c>
      <c r="D61" s="46">
        <f t="shared" si="3"/>
        <v>2296334</v>
      </c>
      <c r="E61" s="46">
        <f>SUM(E58:E60)</f>
        <v>434</v>
      </c>
      <c r="F61" s="46">
        <f>SUM(F58:F60)</f>
        <v>290350</v>
      </c>
      <c r="G61" s="46">
        <f t="shared" si="3"/>
        <v>3</v>
      </c>
      <c r="H61" s="46">
        <f t="shared" si="3"/>
        <v>234799</v>
      </c>
      <c r="I61" s="46">
        <f>SUM(I58:I60)</f>
        <v>8</v>
      </c>
      <c r="J61" s="46">
        <f>SUM(J58:J60)</f>
        <v>4050</v>
      </c>
      <c r="K61" s="46">
        <f t="shared" si="3"/>
        <v>981</v>
      </c>
      <c r="L61" s="46">
        <f t="shared" si="3"/>
        <v>2061535</v>
      </c>
      <c r="M61" s="51">
        <f>SUM(M58:M60)</f>
        <v>426</v>
      </c>
      <c r="N61" s="51">
        <f>SUM(N58:N60)</f>
        <v>286300</v>
      </c>
      <c r="O61" s="46">
        <f>SUM(O58:O60)</f>
        <v>1407</v>
      </c>
      <c r="P61" s="46">
        <f>SUM(P58:P60)</f>
        <v>2347835</v>
      </c>
      <c r="Q61" s="16"/>
    </row>
    <row r="62" spans="1:17" ht="12" thickBot="1">
      <c r="A62" s="37"/>
      <c r="B62" s="38"/>
      <c r="C62" s="23"/>
      <c r="D62" s="23"/>
      <c r="E62" s="23"/>
      <c r="F62" s="23"/>
      <c r="G62" s="23"/>
      <c r="H62" s="23"/>
      <c r="I62" s="23"/>
      <c r="J62" s="23"/>
      <c r="K62" s="38"/>
      <c r="L62" s="38"/>
      <c r="M62" s="23"/>
      <c r="N62" s="23"/>
      <c r="O62" s="23"/>
      <c r="P62" s="23"/>
      <c r="Q62" s="24"/>
    </row>
    <row r="63" spans="14:16" ht="11.25">
      <c r="N63" s="15"/>
      <c r="O63" s="15"/>
      <c r="P63" s="15"/>
    </row>
  </sheetData>
  <sheetProtection/>
  <mergeCells count="33">
    <mergeCell ref="A6:H6"/>
    <mergeCell ref="A8:H8"/>
    <mergeCell ref="A3:K3"/>
    <mergeCell ref="A1:K1"/>
    <mergeCell ref="A7:H7"/>
    <mergeCell ref="A30:B30"/>
    <mergeCell ref="A9:H9"/>
    <mergeCell ref="A15:H15"/>
    <mergeCell ref="A17:H17"/>
    <mergeCell ref="C24:N24"/>
    <mergeCell ref="A61:B61"/>
    <mergeCell ref="A36:N36"/>
    <mergeCell ref="A37:N37"/>
    <mergeCell ref="A40:N40"/>
    <mergeCell ref="A41:N41"/>
    <mergeCell ref="A44:N44"/>
    <mergeCell ref="A45:N45"/>
    <mergeCell ref="A38:N38"/>
    <mergeCell ref="A39:N39"/>
    <mergeCell ref="A42:N42"/>
    <mergeCell ref="A55:N55"/>
    <mergeCell ref="A10:H10"/>
    <mergeCell ref="A11:H11"/>
    <mergeCell ref="A12:H12"/>
    <mergeCell ref="A13:H13"/>
    <mergeCell ref="A14:H14"/>
    <mergeCell ref="A16:H16"/>
    <mergeCell ref="A22:N22"/>
    <mergeCell ref="A48:N48"/>
    <mergeCell ref="A49:N49"/>
    <mergeCell ref="A43:N43"/>
    <mergeCell ref="A46:N46"/>
    <mergeCell ref="A47:N4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Корда</dc:creator>
  <cp:keywords/>
  <dc:description/>
  <cp:lastModifiedBy>User04</cp:lastModifiedBy>
  <cp:lastPrinted>2019-01-10T12:26:21Z</cp:lastPrinted>
  <dcterms:created xsi:type="dcterms:W3CDTF">2019-01-10T10:06:36Z</dcterms:created>
  <dcterms:modified xsi:type="dcterms:W3CDTF">2019-05-23T07:32:02Z</dcterms:modified>
  <cp:category/>
  <cp:version/>
  <cp:contentType/>
  <cp:contentStatus/>
</cp:coreProperties>
</file>