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68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<sst xmlns="http://schemas.openxmlformats.org/spreadsheetml/2006/main" count="42" uniqueCount="29">
  <si>
    <t>ОбъектЗатрат</t>
  </si>
  <si>
    <t>Затраты</t>
  </si>
  <si>
    <t>Реализация</t>
  </si>
  <si>
    <t>Прибыль</t>
  </si>
  <si>
    <t>Поставщик 1</t>
  </si>
  <si>
    <t>Поставщик 2</t>
  </si>
  <si>
    <t>Списание материалов</t>
  </si>
  <si>
    <t>Всего затрат </t>
  </si>
  <si>
    <t>Подразделение / вид операции / клиент</t>
  </si>
  <si>
    <t>ДатаОтправки</t>
  </si>
  <si>
    <t>НомерВагона</t>
  </si>
  <si>
    <t>Номенклатура 1</t>
  </si>
  <si>
    <t>Номенклатура 2</t>
  </si>
  <si>
    <t>Номенклатура 3</t>
  </si>
  <si>
    <t>Номенклатура 4</t>
  </si>
  <si>
    <t>Номенклатура 5</t>
  </si>
  <si>
    <t>Номенклатура 6</t>
  </si>
  <si>
    <t>   Подразделение № 1</t>
  </si>
  <si>
    <t>-</t>
  </si>
  <si>
    <t>    ВидОперации 1</t>
  </si>
  <si>
    <t>      Клиент 1</t>
  </si>
  <si>
    <t>    ВидОперации 2</t>
  </si>
  <si>
    <t>      Клиент 2</t>
  </si>
  <si>
    <t>   Подразделение № 2</t>
  </si>
  <si>
    <t>    ВидОперации 3</t>
  </si>
  <si>
    <t>344734г123</t>
  </si>
  <si>
    <t>      Клиент 4</t>
  </si>
  <si>
    <t>Итого</t>
  </si>
  <si>
    <t>Списание материалов - в эту колонку попадают строки из регистра затрат с пустым контрагентом и номенклатурой=материал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</si>
</sst>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YY"/>
    <numFmt numFmtId="167" formatCode="DD/MM/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EEEEEE"/>
        <bgColor rgb="FFDDDDDD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4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2: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E8:F9"/>
    </sheetView>
  </sheetViews>
  <sheetFormatPr defaultRowHeight="13.8"/>
  <cols>
    <col collapsed="false" hidden="false" max="1" min="1" style="1" width="29.8979591836735"/>
    <col collapsed="false" hidden="false" max="2" min="2" style="1" width="12.1377551020408"/>
    <col collapsed="false" hidden="false" max="3" min="3" style="1" width="12.5714285714286"/>
    <col collapsed="false" hidden="false" max="11" min="4" style="1" width="11.5663265306122"/>
    <col collapsed="false" hidden="false" max="12" min="12" style="1" width="10.7091836734694"/>
    <col collapsed="false" hidden="false" max="13" min="13" style="1" width="12.8622448979592"/>
    <col collapsed="false" hidden="false" max="14" min="14" style="1" width="13.5714285714286"/>
    <col collapsed="false" hidden="false" max="15" min="15" style="1" width="13.2857142857143"/>
    <col collapsed="false" hidden="false" max="1012" min="16" style="1" width="8.72959183673469"/>
    <col collapsed="false" hidden="false" max="1025" min="1013" style="0" width="8.72959183673469"/>
  </cols>
  <sheetData>
    <row r="2" customFormat="false" ht="13.8" hidden="false" customHeight="false" outlineLevel="0" collapsed="false">
      <c r="A2" s="2" t="s">
        <v>0</v>
      </c>
      <c r="B2" s="2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 t="s">
        <v>2</v>
      </c>
      <c r="O2" s="2" t="s">
        <v>3</v>
      </c>
    </row>
    <row r="3" customFormat="false" ht="14.9" hidden="false" customHeight="true" outlineLevel="0" collapsed="false">
      <c r="A3" s="2"/>
      <c r="B3" s="2"/>
      <c r="C3" s="2"/>
      <c r="D3" s="3" t="s">
        <v>4</v>
      </c>
      <c r="E3" s="3"/>
      <c r="F3" s="3"/>
      <c r="G3" s="4" t="s">
        <v>5</v>
      </c>
      <c r="H3" s="4"/>
      <c r="I3" s="4"/>
      <c r="J3" s="4"/>
      <c r="K3" s="4"/>
      <c r="L3" s="5" t="s">
        <v>6</v>
      </c>
      <c r="M3" s="5" t="s">
        <v>7</v>
      </c>
      <c r="N3" s="2"/>
      <c r="O3" s="2"/>
    </row>
    <row r="4" customFormat="false" ht="28.35" hidden="false" customHeight="false" outlineLevel="0" collapsed="false">
      <c r="A4" s="3" t="s">
        <v>8</v>
      </c>
      <c r="B4" s="6" t="s">
        <v>9</v>
      </c>
      <c r="C4" s="3" t="s">
        <v>10</v>
      </c>
      <c r="D4" s="5" t="s">
        <v>11</v>
      </c>
      <c r="E4" s="5" t="s">
        <v>12</v>
      </c>
      <c r="F4" s="5" t="s">
        <v>13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/>
      <c r="M4" s="5"/>
      <c r="N4" s="2"/>
      <c r="O4" s="2"/>
    </row>
    <row r="5" s="9" customFormat="true" ht="14.9" hidden="false" customHeight="false" outlineLevel="0" collapsed="false">
      <c r="A5" s="7" t="s">
        <v>17</v>
      </c>
      <c r="B5" s="7" t="s">
        <v>18</v>
      </c>
      <c r="C5" s="7" t="s">
        <v>18</v>
      </c>
      <c r="D5" s="8" t="n">
        <f aca="false">D8+D6</f>
        <v>84180</v>
      </c>
      <c r="E5" s="8" t="n">
        <f aca="false">E8+E6</f>
        <v>50970</v>
      </c>
      <c r="F5" s="8" t="n">
        <f aca="false">F8+F6</f>
        <v>10200</v>
      </c>
      <c r="G5" s="8" t="n">
        <f aca="false">G8+G6</f>
        <v>3067.16</v>
      </c>
      <c r="H5" s="8" t="n">
        <f aca="false">H8+H6</f>
        <v>0</v>
      </c>
      <c r="I5" s="8" t="n">
        <f aca="false">I8+I6</f>
        <v>60821</v>
      </c>
      <c r="J5" s="8" t="n">
        <f aca="false">J8+J6</f>
        <v>650</v>
      </c>
      <c r="K5" s="8" t="n">
        <f aca="false">K8+K6</f>
        <v>0</v>
      </c>
      <c r="L5" s="8" t="n">
        <f aca="false">L8+L6</f>
        <v>6428.13</v>
      </c>
      <c r="M5" s="8" t="n">
        <f aca="false">M8+M6</f>
        <v>216316.29</v>
      </c>
      <c r="N5" s="8" t="n">
        <f aca="false">N8+N6</f>
        <v>385000</v>
      </c>
      <c r="O5" s="8" t="n">
        <f aca="false">O8+O6</f>
        <v>168683.71</v>
      </c>
      <c r="ALX5" s="7" t="n">
        <f aca="false">SUM(ALX7:ALX10)</f>
        <v>0</v>
      </c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2" customFormat="true" ht="14.9" hidden="false" customHeight="false" outlineLevel="0" collapsed="false">
      <c r="A6" s="10" t="s">
        <v>19</v>
      </c>
      <c r="B6" s="10" t="s">
        <v>18</v>
      </c>
      <c r="C6" s="10" t="s">
        <v>18</v>
      </c>
      <c r="D6" s="11" t="n">
        <f aca="false">D7</f>
        <v>5200</v>
      </c>
      <c r="E6" s="11" t="n">
        <f aca="false">E7</f>
        <v>0</v>
      </c>
      <c r="F6" s="11" t="n">
        <f aca="false">F7</f>
        <v>10200</v>
      </c>
      <c r="G6" s="11" t="n">
        <f aca="false">G7</f>
        <v>0</v>
      </c>
      <c r="H6" s="11" t="n">
        <f aca="false">H7</f>
        <v>0</v>
      </c>
      <c r="I6" s="11" t="n">
        <f aca="false">I7</f>
        <v>7700</v>
      </c>
      <c r="J6" s="11" t="n">
        <f aca="false">J7</f>
        <v>0</v>
      </c>
      <c r="K6" s="11" t="n">
        <f aca="false">K7</f>
        <v>0</v>
      </c>
      <c r="L6" s="11" t="n">
        <f aca="false">L7</f>
        <v>0</v>
      </c>
      <c r="M6" s="11" t="n">
        <f aca="false">M7</f>
        <v>23100</v>
      </c>
      <c r="N6" s="11" t="n">
        <f aca="false">N7</f>
        <v>52000</v>
      </c>
      <c r="O6" s="11" t="n">
        <f aca="false">O7</f>
        <v>28900</v>
      </c>
      <c r="ALX6" s="1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10" t="n">
        <f aca="false">AMJ7</f>
        <v>0</v>
      </c>
    </row>
    <row r="7" customFormat="false" ht="14.9" hidden="false" customHeight="false" outlineLevel="0" collapsed="false">
      <c r="A7" s="5" t="s">
        <v>20</v>
      </c>
      <c r="B7" s="13" t="n">
        <v>42157</v>
      </c>
      <c r="C7" s="5" t="n">
        <v>56027444</v>
      </c>
      <c r="D7" s="14" t="n">
        <v>5200</v>
      </c>
      <c r="E7" s="14"/>
      <c r="F7" s="14" t="n">
        <v>10200</v>
      </c>
      <c r="G7" s="14"/>
      <c r="H7" s="14"/>
      <c r="I7" s="14" t="n">
        <v>7700</v>
      </c>
      <c r="J7" s="14"/>
      <c r="K7" s="14"/>
      <c r="L7" s="14"/>
      <c r="M7" s="14" t="n">
        <f aca="false">SUM(D7:L7)</f>
        <v>23100</v>
      </c>
      <c r="N7" s="14" t="n">
        <v>52000</v>
      </c>
      <c r="O7" s="14" t="n">
        <f aca="false">N7-M7</f>
        <v>28900</v>
      </c>
    </row>
    <row r="8" s="12" customFormat="true" ht="14.9" hidden="false" customHeight="false" outlineLevel="0" collapsed="false">
      <c r="A8" s="10" t="s">
        <v>21</v>
      </c>
      <c r="B8" s="15"/>
      <c r="C8" s="10"/>
      <c r="D8" s="11" t="n">
        <f aca="false">D9+D10</f>
        <v>78980</v>
      </c>
      <c r="E8" s="11" t="n">
        <f aca="false">E9+E10</f>
        <v>50970</v>
      </c>
      <c r="F8" s="11" t="n">
        <f aca="false">F9+F10</f>
        <v>0</v>
      </c>
      <c r="G8" s="11" t="n">
        <f aca="false">G9+G10</f>
        <v>3067.16</v>
      </c>
      <c r="H8" s="11" t="n">
        <f aca="false">H9+H10</f>
        <v>0</v>
      </c>
      <c r="I8" s="11" t="n">
        <f aca="false">I9+I10</f>
        <v>53121</v>
      </c>
      <c r="J8" s="11" t="n">
        <f aca="false">J9+J10</f>
        <v>650</v>
      </c>
      <c r="K8" s="11" t="n">
        <f aca="false">K9+K10</f>
        <v>0</v>
      </c>
      <c r="L8" s="11" t="n">
        <f aca="false">L9+L10</f>
        <v>6428.13</v>
      </c>
      <c r="M8" s="11" t="n">
        <f aca="false">M9+M10</f>
        <v>193216.29</v>
      </c>
      <c r="N8" s="11" t="n">
        <f aca="false">N9+N10</f>
        <v>333000</v>
      </c>
      <c r="O8" s="11" t="n">
        <f aca="false">O9+O10</f>
        <v>139783.71</v>
      </c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4.9" hidden="false" customHeight="false" outlineLevel="0" collapsed="false">
      <c r="A9" s="5" t="s">
        <v>20</v>
      </c>
      <c r="B9" s="13" t="n">
        <v>42158</v>
      </c>
      <c r="C9" s="5" t="n">
        <v>54993837</v>
      </c>
      <c r="D9" s="16" t="n">
        <v>78880</v>
      </c>
      <c r="E9" s="16" t="n">
        <v>45470</v>
      </c>
      <c r="F9" s="16"/>
      <c r="G9" s="16" t="n">
        <v>1533.58</v>
      </c>
      <c r="H9" s="16"/>
      <c r="I9" s="16"/>
      <c r="J9" s="16"/>
      <c r="K9" s="16"/>
      <c r="L9" s="16" t="n">
        <v>1239.54</v>
      </c>
      <c r="M9" s="14" t="n">
        <f aca="false">SUM(D9:L9)</f>
        <v>127123.12</v>
      </c>
      <c r="N9" s="16" t="n">
        <v>150000</v>
      </c>
      <c r="O9" s="14" t="n">
        <f aca="false">N9-M9</f>
        <v>22876.88</v>
      </c>
    </row>
    <row r="10" customFormat="false" ht="14.9" hidden="false" customHeight="false" outlineLevel="0" collapsed="false">
      <c r="A10" s="5" t="s">
        <v>22</v>
      </c>
      <c r="B10" s="13" t="n">
        <v>42189</v>
      </c>
      <c r="C10" s="5" t="n">
        <v>5392849</v>
      </c>
      <c r="D10" s="16" t="n">
        <v>100</v>
      </c>
      <c r="E10" s="16" t="n">
        <v>5500</v>
      </c>
      <c r="F10" s="16"/>
      <c r="G10" s="16" t="n">
        <v>1533.58</v>
      </c>
      <c r="H10" s="16"/>
      <c r="I10" s="16" t="n">
        <v>53121</v>
      </c>
      <c r="J10" s="16" t="n">
        <v>650</v>
      </c>
      <c r="K10" s="16"/>
      <c r="L10" s="16" t="n">
        <v>5188.59</v>
      </c>
      <c r="M10" s="14" t="n">
        <f aca="false">SUM(D10:L10)</f>
        <v>66093.17</v>
      </c>
      <c r="N10" s="16" t="n">
        <v>183000</v>
      </c>
      <c r="O10" s="14" t="n">
        <f aca="false">N10-M10</f>
        <v>116906.83</v>
      </c>
    </row>
    <row r="11" s="9" customFormat="true" ht="14.9" hidden="false" customHeight="false" outlineLevel="0" collapsed="false">
      <c r="A11" s="7" t="s">
        <v>23</v>
      </c>
      <c r="B11" s="17" t="s">
        <v>18</v>
      </c>
      <c r="C11" s="7" t="s">
        <v>18</v>
      </c>
      <c r="D11" s="8" t="n">
        <f aca="false">D12</f>
        <v>7800</v>
      </c>
      <c r="E11" s="8" t="n">
        <f aca="false">E12</f>
        <v>0</v>
      </c>
      <c r="F11" s="8" t="n">
        <f aca="false">F12</f>
        <v>6760</v>
      </c>
      <c r="G11" s="8" t="n">
        <f aca="false">G12</f>
        <v>0</v>
      </c>
      <c r="H11" s="8" t="n">
        <f aca="false">H12</f>
        <v>0</v>
      </c>
      <c r="I11" s="8" t="n">
        <f aca="false">I12</f>
        <v>150070</v>
      </c>
      <c r="J11" s="8" t="n">
        <f aca="false">J12</f>
        <v>0</v>
      </c>
      <c r="K11" s="8" t="n">
        <f aca="false">K12</f>
        <v>0</v>
      </c>
      <c r="L11" s="8" t="n">
        <f aca="false">L12</f>
        <v>1000</v>
      </c>
      <c r="M11" s="8" t="n">
        <f aca="false">M12</f>
        <v>165630</v>
      </c>
      <c r="N11" s="8" t="n">
        <f aca="false">N12</f>
        <v>147200</v>
      </c>
      <c r="O11" s="8" t="n">
        <f aca="false">O12</f>
        <v>-18430</v>
      </c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2" customFormat="true" ht="14.9" hidden="false" customHeight="false" outlineLevel="0" collapsed="false">
      <c r="A12" s="10" t="s">
        <v>24</v>
      </c>
      <c r="B12" s="15" t="s">
        <v>18</v>
      </c>
      <c r="C12" s="10" t="s">
        <v>18</v>
      </c>
      <c r="D12" s="11" t="n">
        <f aca="false">D13+D14</f>
        <v>7800</v>
      </c>
      <c r="E12" s="11" t="n">
        <f aca="false">E13+E14</f>
        <v>0</v>
      </c>
      <c r="F12" s="11" t="n">
        <f aca="false">F13+F14</f>
        <v>6760</v>
      </c>
      <c r="G12" s="11" t="n">
        <f aca="false">G13+G14</f>
        <v>0</v>
      </c>
      <c r="H12" s="11" t="n">
        <f aca="false">H13+H14</f>
        <v>0</v>
      </c>
      <c r="I12" s="11" t="n">
        <f aca="false">I13+I14</f>
        <v>150070</v>
      </c>
      <c r="J12" s="11" t="n">
        <f aca="false">J13+J14</f>
        <v>0</v>
      </c>
      <c r="K12" s="11" t="n">
        <f aca="false">K13+K14</f>
        <v>0</v>
      </c>
      <c r="L12" s="11" t="n">
        <f aca="false">L13+L14</f>
        <v>1000</v>
      </c>
      <c r="M12" s="11" t="n">
        <f aca="false">M13+M14</f>
        <v>165630</v>
      </c>
      <c r="N12" s="11" t="n">
        <f aca="false">N13+N14</f>
        <v>147200</v>
      </c>
      <c r="O12" s="11" t="n">
        <f aca="false">O13+O14</f>
        <v>-18430</v>
      </c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4.9" hidden="false" customHeight="false" outlineLevel="0" collapsed="false">
      <c r="A13" s="5" t="s">
        <v>20</v>
      </c>
      <c r="B13" s="18" t="n">
        <v>42156</v>
      </c>
      <c r="C13" s="5" t="s">
        <v>25</v>
      </c>
      <c r="D13" s="14" t="n">
        <v>7700</v>
      </c>
      <c r="E13" s="14"/>
      <c r="F13" s="14"/>
      <c r="G13" s="14"/>
      <c r="H13" s="14"/>
      <c r="I13" s="14" t="n">
        <v>150070</v>
      </c>
      <c r="J13" s="14"/>
      <c r="K13" s="14"/>
      <c r="L13" s="14" t="n">
        <v>1000</v>
      </c>
      <c r="M13" s="14" t="n">
        <f aca="false">SUM(D13:L13)</f>
        <v>158770</v>
      </c>
      <c r="N13" s="19" t="n">
        <v>140000</v>
      </c>
      <c r="O13" s="14" t="n">
        <f aca="false">N13-M13</f>
        <v>-18770</v>
      </c>
    </row>
    <row r="14" customFormat="false" ht="14.9" hidden="false" customHeight="false" outlineLevel="0" collapsed="false">
      <c r="A14" s="5" t="s">
        <v>26</v>
      </c>
      <c r="B14" s="20" t="n">
        <v>42224</v>
      </c>
      <c r="C14" s="21" t="n">
        <v>24924824</v>
      </c>
      <c r="D14" s="22" t="n">
        <v>100</v>
      </c>
      <c r="E14" s="22"/>
      <c r="F14" s="22" t="n">
        <v>6760</v>
      </c>
      <c r="G14" s="22"/>
      <c r="H14" s="22"/>
      <c r="I14" s="22"/>
      <c r="J14" s="22"/>
      <c r="K14" s="22"/>
      <c r="L14" s="22"/>
      <c r="M14" s="14" t="n">
        <f aca="false">SUM(D14:L14)</f>
        <v>6860</v>
      </c>
      <c r="N14" s="22" t="n">
        <v>7200</v>
      </c>
      <c r="O14" s="14" t="n">
        <f aca="false">N14-M14</f>
        <v>340</v>
      </c>
    </row>
    <row r="15" s="9" customFormat="true" ht="14.9" hidden="false" customHeight="false" outlineLevel="0" collapsed="false">
      <c r="A15" s="7" t="s">
        <v>27</v>
      </c>
      <c r="B15" s="23" t="s">
        <v>18</v>
      </c>
      <c r="C15" s="23" t="s">
        <v>18</v>
      </c>
      <c r="D15" s="24" t="n">
        <f aca="false">D5+D11</f>
        <v>91980</v>
      </c>
      <c r="E15" s="24" t="n">
        <f aca="false">E5+E11</f>
        <v>50970</v>
      </c>
      <c r="F15" s="24" t="n">
        <f aca="false">F5+F11</f>
        <v>16960</v>
      </c>
      <c r="G15" s="24" t="n">
        <f aca="false">G5+G11</f>
        <v>3067.16</v>
      </c>
      <c r="H15" s="24" t="n">
        <f aca="false">H5+H11</f>
        <v>0</v>
      </c>
      <c r="I15" s="24" t="n">
        <f aca="false">I5+I11</f>
        <v>210891</v>
      </c>
      <c r="J15" s="24" t="n">
        <f aca="false">J5+J11</f>
        <v>650</v>
      </c>
      <c r="K15" s="24" t="n">
        <f aca="false">K5+K11</f>
        <v>0</v>
      </c>
      <c r="L15" s="24" t="n">
        <f aca="false">L5+L11</f>
        <v>7428.13</v>
      </c>
      <c r="M15" s="24" t="n">
        <f aca="false">M5+M11</f>
        <v>381946.29</v>
      </c>
      <c r="N15" s="24" t="n">
        <f aca="false">N5+N11</f>
        <v>532200</v>
      </c>
      <c r="O15" s="24" t="n">
        <f aca="false">O5+O11</f>
        <v>150253.71</v>
      </c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13.8" hidden="false" customHeight="false" outlineLevel="0" collapsed="false">
      <c r="L17" s="1" t="s">
        <v>28</v>
      </c>
    </row>
  </sheetData>
  <mergeCells count="8">
    <mergeCell ref="A2:C3"/>
    <mergeCell ref="D2:M2"/>
    <mergeCell ref="N2:N4"/>
    <mergeCell ref="O2:O4"/>
    <mergeCell ref="D3:F3"/>
    <mergeCell ref="G3:K3"/>
    <mergeCell ref="L3:L4"/>
    <mergeCell ref="M3:M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LibreOffice/4.3.6.2$Windows_x86 LibreOffice_project/d50a87b2e514536ed401c18000dad4660b6a169e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dcterms:modified xsi:type="dcterms:W3CDTF">2015-08-10T20:14:48Z</dcterms:modified>
  <cp:revision>2</cp:revision>
</cp:coreProperties>
</file>